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8d3627d755ab2e/Documents/Quant Bond Return/"/>
    </mc:Choice>
  </mc:AlternateContent>
  <xr:revisionPtr revIDLastSave="7" documentId="13_ncr:1_{517BEC89-2A55-4BDA-9774-E5F1F35F86DB}" xr6:coauthVersionLast="47" xr6:coauthVersionMax="47" xr10:uidLastSave="{D4097A69-6687-414D-BBDF-086697206262}"/>
  <bookViews>
    <workbookView xWindow="28690" yWindow="-110" windowWidth="12220" windowHeight="18700" firstSheet="2" activeTab="3" xr2:uid="{23A47D0F-87D6-4893-A6D9-E7F58F23B285}"/>
  </bookViews>
  <sheets>
    <sheet name="Output values" sheetId="5" r:id="rId1"/>
    <sheet name="Excess GDP growth Trend" sheetId="1" r:id="rId2"/>
    <sheet name="Labor Market" sheetId="2" r:id="rId3"/>
    <sheet name="Inflation" sheetId="3" r:id="rId4"/>
    <sheet name="Commodity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3" i="3" l="1"/>
  <c r="P183" i="3"/>
  <c r="Q183" i="3"/>
  <c r="R183" i="3"/>
  <c r="O184" i="3"/>
  <c r="P184" i="3"/>
  <c r="Q184" i="3"/>
  <c r="R184" i="3"/>
  <c r="O185" i="3"/>
  <c r="P185" i="3"/>
  <c r="Q185" i="3"/>
  <c r="R185" i="3"/>
  <c r="O186" i="3"/>
  <c r="P186" i="3"/>
  <c r="Q186" i="3"/>
  <c r="R186" i="3"/>
  <c r="O187" i="3"/>
  <c r="P187" i="3"/>
  <c r="Q187" i="3"/>
  <c r="R187" i="3"/>
  <c r="O188" i="3"/>
  <c r="P188" i="3"/>
  <c r="Q188" i="3"/>
  <c r="R188" i="3"/>
  <c r="O189" i="3"/>
  <c r="P189" i="3"/>
  <c r="Q189" i="3"/>
  <c r="R189" i="3"/>
  <c r="O190" i="3"/>
  <c r="P190" i="3"/>
  <c r="Q190" i="3"/>
  <c r="R190" i="3"/>
  <c r="O191" i="3"/>
  <c r="P191" i="3"/>
  <c r="Q191" i="3"/>
  <c r="R191" i="3"/>
  <c r="O192" i="3"/>
  <c r="P192" i="3"/>
  <c r="Q192" i="3"/>
  <c r="R192" i="3"/>
  <c r="O193" i="3"/>
  <c r="P193" i="3"/>
  <c r="Q193" i="3"/>
  <c r="R193" i="3"/>
  <c r="O194" i="3"/>
  <c r="P194" i="3"/>
  <c r="Q194" i="3"/>
  <c r="R194" i="3"/>
  <c r="O195" i="3"/>
  <c r="P195" i="3"/>
  <c r="Q195" i="3"/>
  <c r="R195" i="3"/>
  <c r="O196" i="3"/>
  <c r="P196" i="3"/>
  <c r="Q196" i="3"/>
  <c r="R196" i="3"/>
  <c r="O197" i="3"/>
  <c r="P197" i="3"/>
  <c r="Q197" i="3"/>
  <c r="R197" i="3"/>
  <c r="O198" i="3"/>
  <c r="P198" i="3"/>
  <c r="Q198" i="3"/>
  <c r="R198" i="3"/>
  <c r="O199" i="3"/>
  <c r="P199" i="3"/>
  <c r="Q199" i="3"/>
  <c r="R199" i="3"/>
  <c r="O200" i="3"/>
  <c r="P200" i="3"/>
  <c r="Q200" i="3"/>
  <c r="R200" i="3"/>
  <c r="O201" i="3"/>
  <c r="P201" i="3"/>
  <c r="Q201" i="3"/>
  <c r="R201" i="3"/>
  <c r="O202" i="3"/>
  <c r="P202" i="3"/>
  <c r="Q202" i="3"/>
  <c r="R202" i="3"/>
  <c r="O203" i="3"/>
  <c r="P203" i="3"/>
  <c r="Q203" i="3"/>
  <c r="R203" i="3"/>
  <c r="O204" i="3"/>
  <c r="P204" i="3"/>
  <c r="Q204" i="3"/>
  <c r="R204" i="3"/>
  <c r="O205" i="3"/>
  <c r="P205" i="3"/>
  <c r="Q205" i="3"/>
  <c r="R205" i="3"/>
  <c r="O206" i="3"/>
  <c r="P206" i="3"/>
  <c r="Q206" i="3"/>
  <c r="R206" i="3"/>
  <c r="O207" i="3"/>
  <c r="P207" i="3"/>
  <c r="Q207" i="3"/>
  <c r="R207" i="3"/>
  <c r="O208" i="3"/>
  <c r="P208" i="3"/>
  <c r="Q208" i="3"/>
  <c r="R208" i="3"/>
  <c r="O209" i="3"/>
  <c r="P209" i="3"/>
  <c r="Q209" i="3"/>
  <c r="R209" i="3"/>
  <c r="O210" i="3"/>
  <c r="P210" i="3"/>
  <c r="Q210" i="3"/>
  <c r="R210" i="3"/>
  <c r="O211" i="3"/>
  <c r="P211" i="3"/>
  <c r="Q211" i="3"/>
  <c r="R211" i="3"/>
  <c r="O212" i="3"/>
  <c r="P212" i="3"/>
  <c r="Q212" i="3"/>
  <c r="R212" i="3"/>
  <c r="O213" i="3"/>
  <c r="P213" i="3"/>
  <c r="Q213" i="3"/>
  <c r="R213" i="3"/>
  <c r="O214" i="3"/>
  <c r="P214" i="3"/>
  <c r="Q214" i="3"/>
  <c r="R214" i="3"/>
  <c r="O215" i="3"/>
  <c r="P215" i="3"/>
  <c r="Q215" i="3"/>
  <c r="R215" i="3"/>
  <c r="O216" i="3"/>
  <c r="P216" i="3"/>
  <c r="Q216" i="3"/>
  <c r="R216" i="3"/>
  <c r="O217" i="3"/>
  <c r="P217" i="3"/>
  <c r="Q217" i="3"/>
  <c r="R217" i="3"/>
  <c r="O218" i="3"/>
  <c r="P218" i="3"/>
  <c r="Q218" i="3"/>
  <c r="R218" i="3"/>
  <c r="O219" i="3"/>
  <c r="P219" i="3"/>
  <c r="Q219" i="3"/>
  <c r="R219" i="3"/>
  <c r="O220" i="3"/>
  <c r="P220" i="3"/>
  <c r="Q220" i="3"/>
  <c r="R220" i="3"/>
  <c r="O221" i="3"/>
  <c r="P221" i="3"/>
  <c r="Q221" i="3"/>
  <c r="R221" i="3"/>
  <c r="O222" i="3"/>
  <c r="P222" i="3"/>
  <c r="Q222" i="3"/>
  <c r="R222" i="3"/>
  <c r="O223" i="3"/>
  <c r="P223" i="3"/>
  <c r="Q223" i="3"/>
  <c r="R223" i="3"/>
  <c r="O224" i="3"/>
  <c r="P224" i="3"/>
  <c r="Q224" i="3"/>
  <c r="R224" i="3"/>
  <c r="O225" i="3"/>
  <c r="P225" i="3"/>
  <c r="Q225" i="3"/>
  <c r="R225" i="3"/>
  <c r="O226" i="3"/>
  <c r="P226" i="3"/>
  <c r="Q226" i="3"/>
  <c r="R226" i="3"/>
  <c r="O227" i="3"/>
  <c r="P227" i="3"/>
  <c r="Q227" i="3"/>
  <c r="R227" i="3"/>
  <c r="O228" i="3"/>
  <c r="P228" i="3"/>
  <c r="Q228" i="3"/>
  <c r="R228" i="3"/>
  <c r="O229" i="3"/>
  <c r="P229" i="3"/>
  <c r="Q229" i="3"/>
  <c r="R229" i="3"/>
  <c r="O230" i="3"/>
  <c r="P230" i="3"/>
  <c r="Q230" i="3"/>
  <c r="R230" i="3"/>
  <c r="O231" i="3"/>
  <c r="P231" i="3"/>
  <c r="Q231" i="3"/>
  <c r="R231" i="3"/>
  <c r="O232" i="3"/>
  <c r="P232" i="3"/>
  <c r="Q232" i="3"/>
  <c r="R232" i="3"/>
  <c r="O233" i="3"/>
  <c r="P233" i="3"/>
  <c r="Q233" i="3"/>
  <c r="R233" i="3"/>
  <c r="O234" i="3"/>
  <c r="P234" i="3"/>
  <c r="Q234" i="3"/>
  <c r="R234" i="3"/>
  <c r="O235" i="3"/>
  <c r="P235" i="3"/>
  <c r="Q235" i="3"/>
  <c r="R235" i="3"/>
  <c r="O236" i="3"/>
  <c r="P236" i="3"/>
  <c r="Q236" i="3"/>
  <c r="R236" i="3"/>
  <c r="O237" i="3"/>
  <c r="P237" i="3"/>
  <c r="Q237" i="3"/>
  <c r="R237" i="3"/>
  <c r="O238" i="3"/>
  <c r="P238" i="3"/>
  <c r="Q238" i="3"/>
  <c r="R238" i="3"/>
  <c r="O239" i="3"/>
  <c r="P239" i="3"/>
  <c r="Q239" i="3"/>
  <c r="R239" i="3"/>
  <c r="O240" i="3"/>
  <c r="P240" i="3"/>
  <c r="Q240" i="3"/>
  <c r="R240" i="3"/>
  <c r="O241" i="3"/>
  <c r="P241" i="3"/>
  <c r="Q241" i="3"/>
  <c r="R241" i="3"/>
  <c r="O242" i="3"/>
  <c r="P242" i="3"/>
  <c r="Q242" i="3"/>
  <c r="R242" i="3"/>
  <c r="O243" i="3"/>
  <c r="P243" i="3"/>
  <c r="Q243" i="3"/>
  <c r="R243" i="3"/>
  <c r="O244" i="3"/>
  <c r="P244" i="3"/>
  <c r="Q244" i="3"/>
  <c r="R244" i="3"/>
  <c r="O245" i="3"/>
  <c r="P245" i="3"/>
  <c r="Q245" i="3"/>
  <c r="R245" i="3"/>
  <c r="O246" i="3"/>
  <c r="P246" i="3"/>
  <c r="Q246" i="3"/>
  <c r="R246" i="3"/>
  <c r="O247" i="3"/>
  <c r="P247" i="3"/>
  <c r="Q247" i="3"/>
  <c r="R247" i="3"/>
  <c r="O248" i="3"/>
  <c r="P248" i="3"/>
  <c r="Q248" i="3"/>
  <c r="R248" i="3"/>
  <c r="O249" i="3"/>
  <c r="P249" i="3"/>
  <c r="Q249" i="3"/>
  <c r="R249" i="3"/>
  <c r="O250" i="3"/>
  <c r="P250" i="3"/>
  <c r="Q250" i="3"/>
  <c r="R250" i="3"/>
  <c r="O251" i="3"/>
  <c r="P251" i="3"/>
  <c r="Q251" i="3"/>
  <c r="R251" i="3"/>
  <c r="O252" i="3"/>
  <c r="P252" i="3"/>
  <c r="Q252" i="3"/>
  <c r="R252" i="3"/>
  <c r="O253" i="3"/>
  <c r="P253" i="3"/>
  <c r="Q253" i="3"/>
  <c r="R253" i="3"/>
  <c r="O254" i="3"/>
  <c r="P254" i="3"/>
  <c r="Q254" i="3"/>
  <c r="R254" i="3"/>
  <c r="O255" i="3"/>
  <c r="P255" i="3"/>
  <c r="Q255" i="3"/>
  <c r="R255" i="3"/>
  <c r="O256" i="3"/>
  <c r="P256" i="3"/>
  <c r="Q256" i="3"/>
  <c r="R256" i="3"/>
  <c r="O257" i="3"/>
  <c r="P257" i="3"/>
  <c r="Q257" i="3"/>
  <c r="R257" i="3"/>
  <c r="O258" i="3"/>
  <c r="P258" i="3"/>
  <c r="Q258" i="3"/>
  <c r="R258" i="3"/>
  <c r="O259" i="3"/>
  <c r="P259" i="3"/>
  <c r="Q259" i="3"/>
  <c r="R259" i="3"/>
  <c r="O260" i="3"/>
  <c r="P260" i="3"/>
  <c r="Q260" i="3"/>
  <c r="R260" i="3"/>
  <c r="O261" i="3"/>
  <c r="P261" i="3"/>
  <c r="Q261" i="3"/>
  <c r="R261" i="3"/>
  <c r="O262" i="3"/>
  <c r="P262" i="3"/>
  <c r="Q262" i="3"/>
  <c r="R262" i="3"/>
  <c r="O263" i="3"/>
  <c r="P263" i="3"/>
  <c r="Q263" i="3"/>
  <c r="R263" i="3"/>
  <c r="O264" i="3"/>
  <c r="P264" i="3"/>
  <c r="Q264" i="3"/>
  <c r="R264" i="3"/>
  <c r="O265" i="3"/>
  <c r="P265" i="3"/>
  <c r="Q265" i="3"/>
  <c r="R265" i="3"/>
  <c r="O266" i="3"/>
  <c r="P266" i="3"/>
  <c r="Q266" i="3"/>
  <c r="R266" i="3"/>
  <c r="O267" i="3"/>
  <c r="P267" i="3"/>
  <c r="Q267" i="3"/>
  <c r="R267" i="3"/>
  <c r="O268" i="3"/>
  <c r="P268" i="3"/>
  <c r="Q268" i="3"/>
  <c r="R268" i="3"/>
  <c r="O269" i="3"/>
  <c r="P269" i="3"/>
  <c r="Q269" i="3"/>
  <c r="R269" i="3"/>
  <c r="O270" i="3"/>
  <c r="P270" i="3"/>
  <c r="Q270" i="3"/>
  <c r="R270" i="3"/>
  <c r="O271" i="3"/>
  <c r="P271" i="3"/>
  <c r="Q271" i="3"/>
  <c r="R271" i="3"/>
  <c r="O272" i="3"/>
  <c r="P272" i="3"/>
  <c r="Q272" i="3"/>
  <c r="R272" i="3"/>
  <c r="O273" i="3"/>
  <c r="P273" i="3"/>
  <c r="Q273" i="3"/>
  <c r="R273" i="3"/>
  <c r="O274" i="3"/>
  <c r="P274" i="3"/>
  <c r="Q274" i="3"/>
  <c r="R274" i="3"/>
  <c r="O275" i="3"/>
  <c r="P275" i="3"/>
  <c r="Q275" i="3"/>
  <c r="R275" i="3"/>
  <c r="O276" i="3"/>
  <c r="P276" i="3"/>
  <c r="Q276" i="3"/>
  <c r="R276" i="3"/>
  <c r="O277" i="3"/>
  <c r="P277" i="3"/>
  <c r="Q277" i="3"/>
  <c r="R277" i="3"/>
  <c r="O278" i="3"/>
  <c r="P278" i="3"/>
  <c r="Q278" i="3"/>
  <c r="R278" i="3"/>
  <c r="O279" i="3"/>
  <c r="P279" i="3"/>
  <c r="Q279" i="3"/>
  <c r="R279" i="3"/>
  <c r="O280" i="3"/>
  <c r="P280" i="3"/>
  <c r="Q280" i="3"/>
  <c r="R280" i="3"/>
  <c r="O281" i="3"/>
  <c r="P281" i="3"/>
  <c r="Q281" i="3"/>
  <c r="R281" i="3"/>
  <c r="O282" i="3"/>
  <c r="P282" i="3"/>
  <c r="Q282" i="3"/>
  <c r="R282" i="3"/>
  <c r="O283" i="3"/>
  <c r="P283" i="3"/>
  <c r="Q283" i="3"/>
  <c r="R283" i="3"/>
  <c r="O284" i="3"/>
  <c r="P284" i="3"/>
  <c r="Q284" i="3"/>
  <c r="R284" i="3"/>
  <c r="O285" i="3"/>
  <c r="P285" i="3"/>
  <c r="Q285" i="3"/>
  <c r="R285" i="3"/>
  <c r="O286" i="3"/>
  <c r="P286" i="3"/>
  <c r="Q286" i="3"/>
  <c r="R286" i="3"/>
  <c r="O287" i="3"/>
  <c r="P287" i="3"/>
  <c r="Q287" i="3"/>
  <c r="R287" i="3"/>
  <c r="O288" i="3"/>
  <c r="P288" i="3"/>
  <c r="Q288" i="3"/>
  <c r="R288" i="3"/>
  <c r="O289" i="3"/>
  <c r="P289" i="3"/>
  <c r="Q289" i="3"/>
  <c r="R289" i="3"/>
  <c r="O290" i="3"/>
  <c r="P290" i="3"/>
  <c r="Q290" i="3"/>
  <c r="R290" i="3"/>
  <c r="O291" i="3"/>
  <c r="P291" i="3"/>
  <c r="Q291" i="3"/>
  <c r="R291" i="3"/>
  <c r="O292" i="3"/>
  <c r="P292" i="3"/>
  <c r="Q292" i="3"/>
  <c r="R292" i="3"/>
  <c r="O293" i="3"/>
  <c r="P293" i="3"/>
  <c r="Q293" i="3"/>
  <c r="R293" i="3"/>
  <c r="O294" i="3"/>
  <c r="P294" i="3"/>
  <c r="Q294" i="3"/>
  <c r="R294" i="3"/>
  <c r="O295" i="3"/>
  <c r="P295" i="3"/>
  <c r="Q295" i="3"/>
  <c r="R295" i="3"/>
  <c r="O296" i="3"/>
  <c r="P296" i="3"/>
  <c r="Q296" i="3"/>
  <c r="R296" i="3"/>
  <c r="O297" i="3"/>
  <c r="P297" i="3"/>
  <c r="Q297" i="3"/>
  <c r="R297" i="3"/>
  <c r="O298" i="3"/>
  <c r="P298" i="3"/>
  <c r="Q298" i="3"/>
  <c r="R298" i="3"/>
  <c r="O299" i="3"/>
  <c r="P299" i="3"/>
  <c r="Q299" i="3"/>
  <c r="R299" i="3"/>
  <c r="O300" i="3"/>
  <c r="P300" i="3"/>
  <c r="Q300" i="3"/>
  <c r="R300" i="3"/>
  <c r="O301" i="3"/>
  <c r="P301" i="3"/>
  <c r="Q301" i="3"/>
  <c r="R301" i="3"/>
  <c r="O302" i="3"/>
  <c r="P302" i="3"/>
  <c r="Q302" i="3"/>
  <c r="R302" i="3"/>
  <c r="O303" i="3"/>
  <c r="P303" i="3"/>
  <c r="Q303" i="3"/>
  <c r="R303" i="3"/>
  <c r="O304" i="3"/>
  <c r="P304" i="3"/>
  <c r="Q304" i="3"/>
  <c r="R304" i="3"/>
  <c r="O305" i="3"/>
  <c r="P305" i="3"/>
  <c r="Q305" i="3"/>
  <c r="R305" i="3"/>
  <c r="O306" i="3"/>
  <c r="P306" i="3"/>
  <c r="Q306" i="3"/>
  <c r="R306" i="3"/>
  <c r="O307" i="3"/>
  <c r="P307" i="3"/>
  <c r="Q307" i="3"/>
  <c r="R307" i="3"/>
  <c r="O308" i="3"/>
  <c r="P308" i="3"/>
  <c r="Q308" i="3"/>
  <c r="R308" i="3"/>
  <c r="O309" i="3"/>
  <c r="P309" i="3"/>
  <c r="Q309" i="3"/>
  <c r="R309" i="3"/>
  <c r="O310" i="3"/>
  <c r="P310" i="3"/>
  <c r="Q310" i="3"/>
  <c r="R310" i="3"/>
  <c r="O311" i="3"/>
  <c r="P311" i="3"/>
  <c r="Q311" i="3"/>
  <c r="R311" i="3"/>
  <c r="O312" i="3"/>
  <c r="P312" i="3"/>
  <c r="Q312" i="3"/>
  <c r="R312" i="3"/>
  <c r="O313" i="3"/>
  <c r="P313" i="3"/>
  <c r="Q313" i="3"/>
  <c r="R313" i="3"/>
  <c r="O314" i="3"/>
  <c r="P314" i="3"/>
  <c r="Q314" i="3"/>
  <c r="R314" i="3"/>
  <c r="O315" i="3"/>
  <c r="P315" i="3"/>
  <c r="Q315" i="3"/>
  <c r="R315" i="3"/>
  <c r="O316" i="3"/>
  <c r="P316" i="3"/>
  <c r="Q316" i="3"/>
  <c r="R316" i="3"/>
  <c r="O317" i="3"/>
  <c r="P317" i="3"/>
  <c r="Q317" i="3"/>
  <c r="R317" i="3"/>
  <c r="O318" i="3"/>
  <c r="P318" i="3"/>
  <c r="Q318" i="3"/>
  <c r="R318" i="3"/>
  <c r="O319" i="3"/>
  <c r="P319" i="3"/>
  <c r="Q319" i="3"/>
  <c r="R319" i="3"/>
  <c r="O320" i="3"/>
  <c r="P320" i="3"/>
  <c r="Q320" i="3"/>
  <c r="R320" i="3"/>
  <c r="O321" i="3"/>
  <c r="P321" i="3"/>
  <c r="Q321" i="3"/>
  <c r="R321" i="3"/>
  <c r="O322" i="3"/>
  <c r="P322" i="3"/>
  <c r="Q322" i="3"/>
  <c r="R322" i="3"/>
  <c r="O323" i="3"/>
  <c r="P323" i="3"/>
  <c r="Q323" i="3"/>
  <c r="R323" i="3"/>
  <c r="O324" i="3"/>
  <c r="P324" i="3"/>
  <c r="Q324" i="3"/>
  <c r="R324" i="3"/>
  <c r="O325" i="3"/>
  <c r="P325" i="3"/>
  <c r="Q325" i="3"/>
  <c r="R325" i="3"/>
  <c r="O326" i="3"/>
  <c r="P326" i="3"/>
  <c r="Q326" i="3"/>
  <c r="R326" i="3"/>
  <c r="O327" i="3"/>
  <c r="P327" i="3"/>
  <c r="Q327" i="3"/>
  <c r="R327" i="3"/>
  <c r="O328" i="3"/>
  <c r="P328" i="3"/>
  <c r="Q328" i="3"/>
  <c r="R328" i="3"/>
  <c r="O329" i="3"/>
  <c r="P329" i="3"/>
  <c r="Q329" i="3"/>
  <c r="R329" i="3"/>
  <c r="O330" i="3"/>
  <c r="P330" i="3"/>
  <c r="Q330" i="3"/>
  <c r="R330" i="3"/>
  <c r="O331" i="3"/>
  <c r="P331" i="3"/>
  <c r="Q331" i="3"/>
  <c r="R331" i="3"/>
  <c r="O332" i="3"/>
  <c r="P332" i="3"/>
  <c r="Q332" i="3"/>
  <c r="R332" i="3"/>
  <c r="O333" i="3"/>
  <c r="P333" i="3"/>
  <c r="Q333" i="3"/>
  <c r="R333" i="3"/>
  <c r="O334" i="3"/>
  <c r="P334" i="3"/>
  <c r="Q334" i="3"/>
  <c r="R334" i="3"/>
  <c r="O335" i="3"/>
  <c r="P335" i="3"/>
  <c r="Q335" i="3"/>
  <c r="R335" i="3"/>
  <c r="O336" i="3"/>
  <c r="P336" i="3"/>
  <c r="Q336" i="3"/>
  <c r="R336" i="3"/>
  <c r="O337" i="3"/>
  <c r="P337" i="3"/>
  <c r="Q337" i="3"/>
  <c r="R337" i="3"/>
  <c r="O338" i="3"/>
  <c r="P338" i="3"/>
  <c r="Q338" i="3"/>
  <c r="R338" i="3"/>
  <c r="O339" i="3"/>
  <c r="P339" i="3"/>
  <c r="Q339" i="3"/>
  <c r="R339" i="3"/>
  <c r="O340" i="3"/>
  <c r="P340" i="3"/>
  <c r="Q340" i="3"/>
  <c r="R340" i="3"/>
  <c r="O341" i="3"/>
  <c r="P341" i="3"/>
  <c r="Q341" i="3"/>
  <c r="R341" i="3"/>
  <c r="O342" i="3"/>
  <c r="P342" i="3"/>
  <c r="Q342" i="3"/>
  <c r="R342" i="3"/>
  <c r="O343" i="3"/>
  <c r="P343" i="3"/>
  <c r="Q343" i="3"/>
  <c r="R343" i="3"/>
  <c r="O344" i="3"/>
  <c r="P344" i="3"/>
  <c r="Q344" i="3"/>
  <c r="R344" i="3"/>
  <c r="O345" i="3"/>
  <c r="P345" i="3"/>
  <c r="Q345" i="3"/>
  <c r="R345" i="3"/>
  <c r="O346" i="3"/>
  <c r="P346" i="3"/>
  <c r="Q346" i="3"/>
  <c r="R346" i="3"/>
  <c r="O347" i="3"/>
  <c r="P347" i="3"/>
  <c r="Q347" i="3"/>
  <c r="R347" i="3"/>
  <c r="O348" i="3"/>
  <c r="P348" i="3"/>
  <c r="Q348" i="3"/>
  <c r="R348" i="3"/>
  <c r="O349" i="3"/>
  <c r="P349" i="3"/>
  <c r="Q349" i="3"/>
  <c r="R349" i="3"/>
  <c r="O350" i="3"/>
  <c r="P350" i="3"/>
  <c r="Q350" i="3"/>
  <c r="R350" i="3"/>
  <c r="O351" i="3"/>
  <c r="P351" i="3"/>
  <c r="Q351" i="3"/>
  <c r="R351" i="3"/>
  <c r="O352" i="3"/>
  <c r="P352" i="3"/>
  <c r="Q352" i="3"/>
  <c r="R352" i="3"/>
  <c r="O353" i="3"/>
  <c r="P353" i="3"/>
  <c r="Q353" i="3"/>
  <c r="R353" i="3"/>
  <c r="O354" i="3"/>
  <c r="P354" i="3"/>
  <c r="Q354" i="3"/>
  <c r="R354" i="3"/>
  <c r="O355" i="3"/>
  <c r="P355" i="3"/>
  <c r="Q355" i="3"/>
  <c r="R355" i="3"/>
  <c r="O356" i="3"/>
  <c r="P356" i="3"/>
  <c r="Q356" i="3"/>
  <c r="R356" i="3"/>
  <c r="O357" i="3"/>
  <c r="P357" i="3"/>
  <c r="Q357" i="3"/>
  <c r="R357" i="3"/>
  <c r="O358" i="3"/>
  <c r="P358" i="3"/>
  <c r="Q358" i="3"/>
  <c r="R358" i="3"/>
  <c r="O359" i="3"/>
  <c r="P359" i="3"/>
  <c r="Q359" i="3"/>
  <c r="R359" i="3"/>
  <c r="O360" i="3"/>
  <c r="P360" i="3"/>
  <c r="Q360" i="3"/>
  <c r="R360" i="3"/>
  <c r="O361" i="3"/>
  <c r="P361" i="3"/>
  <c r="Q361" i="3"/>
  <c r="R361" i="3"/>
  <c r="O362" i="3"/>
  <c r="P362" i="3"/>
  <c r="Q362" i="3"/>
  <c r="R362" i="3"/>
  <c r="O363" i="3"/>
  <c r="P363" i="3"/>
  <c r="Q363" i="3"/>
  <c r="R363" i="3"/>
  <c r="O364" i="3"/>
  <c r="P364" i="3"/>
  <c r="Q364" i="3"/>
  <c r="R364" i="3"/>
  <c r="O365" i="3"/>
  <c r="P365" i="3"/>
  <c r="Q365" i="3"/>
  <c r="R365" i="3"/>
  <c r="O366" i="3"/>
  <c r="P366" i="3"/>
  <c r="Q366" i="3"/>
  <c r="R366" i="3"/>
  <c r="O367" i="3"/>
  <c r="P367" i="3"/>
  <c r="Q367" i="3"/>
  <c r="R367" i="3"/>
  <c r="O368" i="3"/>
  <c r="P368" i="3"/>
  <c r="Q368" i="3"/>
  <c r="R368" i="3"/>
  <c r="O369" i="3"/>
  <c r="P369" i="3"/>
  <c r="Q369" i="3"/>
  <c r="R369" i="3"/>
  <c r="O370" i="3"/>
  <c r="P370" i="3"/>
  <c r="Q370" i="3"/>
  <c r="R370" i="3"/>
  <c r="O371" i="3"/>
  <c r="P371" i="3"/>
  <c r="Q371" i="3"/>
  <c r="R371" i="3"/>
  <c r="O372" i="3"/>
  <c r="P372" i="3"/>
  <c r="Q372" i="3"/>
  <c r="R372" i="3"/>
  <c r="O373" i="3"/>
  <c r="P373" i="3"/>
  <c r="Q373" i="3"/>
  <c r="R373" i="3"/>
  <c r="O374" i="3"/>
  <c r="P374" i="3"/>
  <c r="Q374" i="3"/>
  <c r="R374" i="3"/>
  <c r="O375" i="3"/>
  <c r="P375" i="3"/>
  <c r="Q375" i="3"/>
  <c r="R375" i="3"/>
  <c r="O376" i="3"/>
  <c r="P376" i="3"/>
  <c r="Q376" i="3"/>
  <c r="R376" i="3"/>
  <c r="O377" i="3"/>
  <c r="P377" i="3"/>
  <c r="Q377" i="3"/>
  <c r="R377" i="3"/>
  <c r="O378" i="3"/>
  <c r="P378" i="3"/>
  <c r="Q378" i="3"/>
  <c r="R378" i="3"/>
  <c r="O379" i="3"/>
  <c r="P379" i="3"/>
  <c r="Q379" i="3"/>
  <c r="R379" i="3"/>
  <c r="O380" i="3"/>
  <c r="P380" i="3"/>
  <c r="Q380" i="3"/>
  <c r="R380" i="3"/>
  <c r="O381" i="3"/>
  <c r="P381" i="3"/>
  <c r="Q381" i="3"/>
  <c r="R381" i="3"/>
  <c r="O382" i="3"/>
  <c r="P382" i="3"/>
  <c r="Q382" i="3"/>
  <c r="R382" i="3"/>
  <c r="O383" i="3"/>
  <c r="P383" i="3"/>
  <c r="Q383" i="3"/>
  <c r="R383" i="3"/>
  <c r="O384" i="3"/>
  <c r="P384" i="3"/>
  <c r="Q384" i="3"/>
  <c r="R384" i="3"/>
  <c r="O385" i="3"/>
  <c r="P385" i="3"/>
  <c r="Q385" i="3"/>
  <c r="R385" i="3"/>
  <c r="O386" i="3"/>
  <c r="P386" i="3"/>
  <c r="Q386" i="3"/>
  <c r="R386" i="3"/>
  <c r="O387" i="3"/>
  <c r="P387" i="3"/>
  <c r="Q387" i="3"/>
  <c r="R387" i="3"/>
  <c r="O388" i="3"/>
  <c r="P388" i="3"/>
  <c r="Q388" i="3"/>
  <c r="R388" i="3"/>
  <c r="O389" i="3"/>
  <c r="P389" i="3"/>
  <c r="Q389" i="3"/>
  <c r="R389" i="3"/>
  <c r="O390" i="3"/>
  <c r="P390" i="3"/>
  <c r="Q390" i="3"/>
  <c r="R390" i="3"/>
  <c r="O391" i="3"/>
  <c r="P391" i="3"/>
  <c r="Q391" i="3"/>
  <c r="R391" i="3"/>
  <c r="O392" i="3"/>
  <c r="P392" i="3"/>
  <c r="Q392" i="3"/>
  <c r="R392" i="3"/>
  <c r="O393" i="3"/>
  <c r="P393" i="3"/>
  <c r="Q393" i="3"/>
  <c r="R393" i="3"/>
  <c r="O394" i="3"/>
  <c r="P394" i="3"/>
  <c r="Q394" i="3"/>
  <c r="R394" i="3"/>
  <c r="O395" i="3"/>
  <c r="P395" i="3"/>
  <c r="Q395" i="3"/>
  <c r="R395" i="3"/>
  <c r="O396" i="3"/>
  <c r="P396" i="3"/>
  <c r="Q396" i="3"/>
  <c r="R396" i="3"/>
  <c r="O397" i="3"/>
  <c r="P397" i="3"/>
  <c r="Q397" i="3"/>
  <c r="R397" i="3"/>
  <c r="O398" i="3"/>
  <c r="P398" i="3"/>
  <c r="Q398" i="3"/>
  <c r="R398" i="3"/>
  <c r="O399" i="3"/>
  <c r="P399" i="3"/>
  <c r="Q399" i="3"/>
  <c r="R399" i="3"/>
  <c r="O400" i="3"/>
  <c r="P400" i="3"/>
  <c r="Q400" i="3"/>
  <c r="R400" i="3"/>
  <c r="O401" i="3"/>
  <c r="P401" i="3"/>
  <c r="Q401" i="3"/>
  <c r="R401" i="3"/>
  <c r="O402" i="3"/>
  <c r="P402" i="3"/>
  <c r="Q402" i="3"/>
  <c r="R402" i="3"/>
  <c r="O403" i="3"/>
  <c r="P403" i="3"/>
  <c r="Q403" i="3"/>
  <c r="R403" i="3"/>
  <c r="O404" i="3"/>
  <c r="P404" i="3"/>
  <c r="Q404" i="3"/>
  <c r="R404" i="3"/>
  <c r="O405" i="3"/>
  <c r="P405" i="3"/>
  <c r="Q405" i="3"/>
  <c r="R405" i="3"/>
  <c r="O406" i="3"/>
  <c r="P406" i="3"/>
  <c r="Q406" i="3"/>
  <c r="R406" i="3"/>
  <c r="O407" i="3"/>
  <c r="P407" i="3"/>
  <c r="Q407" i="3"/>
  <c r="R407" i="3"/>
  <c r="O408" i="3"/>
  <c r="P408" i="3"/>
  <c r="Q408" i="3"/>
  <c r="R408" i="3"/>
  <c r="O409" i="3"/>
  <c r="P409" i="3"/>
  <c r="Q409" i="3"/>
  <c r="R409" i="3"/>
  <c r="O410" i="3"/>
  <c r="P410" i="3"/>
  <c r="Q410" i="3"/>
  <c r="R410" i="3"/>
  <c r="O411" i="3"/>
  <c r="P411" i="3"/>
  <c r="Q411" i="3"/>
  <c r="R411" i="3"/>
  <c r="O412" i="3"/>
  <c r="P412" i="3"/>
  <c r="Q412" i="3"/>
  <c r="R412" i="3"/>
  <c r="O413" i="3"/>
  <c r="P413" i="3"/>
  <c r="Q413" i="3"/>
  <c r="R413" i="3"/>
  <c r="O414" i="3"/>
  <c r="P414" i="3"/>
  <c r="Q414" i="3"/>
  <c r="R414" i="3"/>
  <c r="O415" i="3"/>
  <c r="P415" i="3"/>
  <c r="Q415" i="3"/>
  <c r="R415" i="3"/>
  <c r="O416" i="3"/>
  <c r="P416" i="3"/>
  <c r="Q416" i="3"/>
  <c r="R416" i="3"/>
  <c r="O417" i="3"/>
  <c r="P417" i="3"/>
  <c r="Q417" i="3"/>
  <c r="R417" i="3"/>
  <c r="O418" i="3"/>
  <c r="P418" i="3"/>
  <c r="Q418" i="3"/>
  <c r="R418" i="3"/>
  <c r="O419" i="3"/>
  <c r="P419" i="3"/>
  <c r="Q419" i="3"/>
  <c r="R419" i="3"/>
  <c r="O420" i="3"/>
  <c r="P420" i="3"/>
  <c r="Q420" i="3"/>
  <c r="R420" i="3"/>
  <c r="O421" i="3"/>
  <c r="P421" i="3"/>
  <c r="Q421" i="3"/>
  <c r="R421" i="3"/>
  <c r="O422" i="3"/>
  <c r="P422" i="3"/>
  <c r="Q422" i="3"/>
  <c r="R422" i="3"/>
  <c r="O423" i="3"/>
  <c r="P423" i="3"/>
  <c r="Q423" i="3"/>
  <c r="R423" i="3"/>
  <c r="O424" i="3"/>
  <c r="P424" i="3"/>
  <c r="Q424" i="3"/>
  <c r="R424" i="3"/>
  <c r="O425" i="3"/>
  <c r="P425" i="3"/>
  <c r="Q425" i="3"/>
  <c r="R425" i="3"/>
  <c r="O426" i="3"/>
  <c r="P426" i="3"/>
  <c r="Q426" i="3"/>
  <c r="R426" i="3"/>
  <c r="O427" i="3"/>
  <c r="P427" i="3"/>
  <c r="Q427" i="3"/>
  <c r="R427" i="3"/>
  <c r="O428" i="3"/>
  <c r="P428" i="3"/>
  <c r="Q428" i="3"/>
  <c r="R428" i="3"/>
  <c r="O429" i="3"/>
  <c r="P429" i="3"/>
  <c r="Q429" i="3"/>
  <c r="R429" i="3"/>
  <c r="O430" i="3"/>
  <c r="P430" i="3"/>
  <c r="Q430" i="3"/>
  <c r="R430" i="3"/>
  <c r="O431" i="3"/>
  <c r="P431" i="3"/>
  <c r="Q431" i="3"/>
  <c r="R431" i="3"/>
  <c r="O432" i="3"/>
  <c r="P432" i="3"/>
  <c r="Q432" i="3"/>
  <c r="R432" i="3"/>
  <c r="O433" i="3"/>
  <c r="P433" i="3"/>
  <c r="Q433" i="3"/>
  <c r="R433" i="3"/>
  <c r="O434" i="3"/>
  <c r="P434" i="3"/>
  <c r="Q434" i="3"/>
  <c r="R434" i="3"/>
  <c r="O435" i="3"/>
  <c r="P435" i="3"/>
  <c r="Q435" i="3"/>
  <c r="R435" i="3"/>
  <c r="O436" i="3"/>
  <c r="P436" i="3"/>
  <c r="Q436" i="3"/>
  <c r="R436" i="3"/>
  <c r="O437" i="3"/>
  <c r="P437" i="3"/>
  <c r="Q437" i="3"/>
  <c r="R437" i="3"/>
  <c r="O438" i="3"/>
  <c r="P438" i="3"/>
  <c r="Q438" i="3"/>
  <c r="R438" i="3"/>
  <c r="O439" i="3"/>
  <c r="P439" i="3"/>
  <c r="Q439" i="3"/>
  <c r="R439" i="3"/>
  <c r="O440" i="3"/>
  <c r="P440" i="3"/>
  <c r="Q440" i="3"/>
  <c r="R440" i="3"/>
  <c r="O441" i="3"/>
  <c r="P441" i="3"/>
  <c r="Q441" i="3"/>
  <c r="R441" i="3"/>
  <c r="O442" i="3"/>
  <c r="P442" i="3"/>
  <c r="Q442" i="3"/>
  <c r="R442" i="3"/>
  <c r="O443" i="3"/>
  <c r="P443" i="3"/>
  <c r="Q443" i="3"/>
  <c r="R443" i="3"/>
  <c r="O444" i="3"/>
  <c r="P444" i="3"/>
  <c r="Q444" i="3"/>
  <c r="R444" i="3"/>
  <c r="O445" i="3"/>
  <c r="P445" i="3"/>
  <c r="Q445" i="3"/>
  <c r="R445" i="3"/>
  <c r="O446" i="3"/>
  <c r="P446" i="3"/>
  <c r="Q446" i="3"/>
  <c r="R446" i="3"/>
  <c r="O447" i="3"/>
  <c r="P447" i="3"/>
  <c r="Q447" i="3"/>
  <c r="R447" i="3"/>
  <c r="O448" i="3"/>
  <c r="P448" i="3"/>
  <c r="Q448" i="3"/>
  <c r="R448" i="3"/>
  <c r="O449" i="3"/>
  <c r="P449" i="3"/>
  <c r="Q449" i="3"/>
  <c r="R449" i="3"/>
  <c r="O450" i="3"/>
  <c r="P450" i="3"/>
  <c r="Q450" i="3"/>
  <c r="R450" i="3"/>
  <c r="O451" i="3"/>
  <c r="P451" i="3"/>
  <c r="Q451" i="3"/>
  <c r="R451" i="3"/>
  <c r="O452" i="3"/>
  <c r="P452" i="3"/>
  <c r="Q452" i="3"/>
  <c r="R452" i="3"/>
  <c r="O453" i="3"/>
  <c r="P453" i="3"/>
  <c r="Q453" i="3"/>
  <c r="R453" i="3"/>
  <c r="O454" i="3"/>
  <c r="P454" i="3"/>
  <c r="Q454" i="3"/>
  <c r="R454" i="3"/>
  <c r="O455" i="3"/>
  <c r="P455" i="3"/>
  <c r="Q455" i="3"/>
  <c r="R455" i="3"/>
  <c r="O456" i="3"/>
  <c r="P456" i="3"/>
  <c r="Q456" i="3"/>
  <c r="R456" i="3"/>
  <c r="O457" i="3"/>
  <c r="P457" i="3"/>
  <c r="Q457" i="3"/>
  <c r="R457" i="3"/>
  <c r="O458" i="3"/>
  <c r="P458" i="3"/>
  <c r="Q458" i="3"/>
  <c r="R458" i="3"/>
  <c r="O459" i="3"/>
  <c r="P459" i="3"/>
  <c r="Q459" i="3"/>
  <c r="R459" i="3"/>
  <c r="O460" i="3"/>
  <c r="P460" i="3"/>
  <c r="Q460" i="3"/>
  <c r="R460" i="3"/>
  <c r="O461" i="3"/>
  <c r="P461" i="3"/>
  <c r="Q461" i="3"/>
  <c r="R461" i="3"/>
  <c r="O462" i="3"/>
  <c r="P462" i="3"/>
  <c r="Q462" i="3"/>
  <c r="R462" i="3"/>
  <c r="O463" i="3"/>
  <c r="P463" i="3"/>
  <c r="Q463" i="3"/>
  <c r="R463" i="3"/>
  <c r="O464" i="3"/>
  <c r="P464" i="3"/>
  <c r="Q464" i="3"/>
  <c r="R464" i="3"/>
  <c r="O465" i="3"/>
  <c r="P465" i="3"/>
  <c r="Q465" i="3"/>
  <c r="R465" i="3"/>
  <c r="O466" i="3"/>
  <c r="P466" i="3"/>
  <c r="Q466" i="3"/>
  <c r="R466" i="3"/>
  <c r="O467" i="3"/>
  <c r="P467" i="3"/>
  <c r="Q467" i="3"/>
  <c r="R467" i="3"/>
  <c r="O468" i="3"/>
  <c r="P468" i="3"/>
  <c r="Q468" i="3"/>
  <c r="R468" i="3"/>
  <c r="O469" i="3"/>
  <c r="P469" i="3"/>
  <c r="Q469" i="3"/>
  <c r="R469" i="3"/>
  <c r="O470" i="3"/>
  <c r="P470" i="3"/>
  <c r="Q470" i="3"/>
  <c r="R470" i="3"/>
  <c r="O471" i="3"/>
  <c r="P471" i="3"/>
  <c r="Q471" i="3"/>
  <c r="R471" i="3"/>
  <c r="O472" i="3"/>
  <c r="P472" i="3"/>
  <c r="Q472" i="3"/>
  <c r="R472" i="3"/>
  <c r="O473" i="3"/>
  <c r="P473" i="3"/>
  <c r="Q473" i="3"/>
  <c r="R473" i="3"/>
  <c r="O474" i="3"/>
  <c r="P474" i="3"/>
  <c r="Q474" i="3"/>
  <c r="R474" i="3"/>
  <c r="O475" i="3"/>
  <c r="P475" i="3"/>
  <c r="Q475" i="3"/>
  <c r="R475" i="3"/>
  <c r="O476" i="3"/>
  <c r="P476" i="3"/>
  <c r="Q476" i="3"/>
  <c r="R476" i="3"/>
  <c r="O477" i="3"/>
  <c r="P477" i="3"/>
  <c r="Q477" i="3"/>
  <c r="R477" i="3"/>
  <c r="O478" i="3"/>
  <c r="P478" i="3"/>
  <c r="Q478" i="3"/>
  <c r="R478" i="3"/>
  <c r="O479" i="3"/>
  <c r="P479" i="3"/>
  <c r="Q479" i="3"/>
  <c r="R479" i="3"/>
  <c r="O480" i="3"/>
  <c r="P480" i="3"/>
  <c r="Q480" i="3"/>
  <c r="R480" i="3"/>
  <c r="O481" i="3"/>
  <c r="P481" i="3"/>
  <c r="Q481" i="3"/>
  <c r="R481" i="3"/>
  <c r="O482" i="3"/>
  <c r="P482" i="3"/>
  <c r="Q482" i="3"/>
  <c r="R482" i="3"/>
  <c r="O483" i="3"/>
  <c r="P483" i="3"/>
  <c r="Q483" i="3"/>
  <c r="R483" i="3"/>
  <c r="O484" i="3"/>
  <c r="P484" i="3"/>
  <c r="Q484" i="3"/>
  <c r="R484" i="3"/>
  <c r="O485" i="3"/>
  <c r="P485" i="3"/>
  <c r="Q485" i="3"/>
  <c r="R485" i="3"/>
  <c r="O486" i="3"/>
  <c r="P486" i="3"/>
  <c r="Q486" i="3"/>
  <c r="R486" i="3"/>
  <c r="O487" i="3"/>
  <c r="P487" i="3"/>
  <c r="Q487" i="3"/>
  <c r="R487" i="3"/>
  <c r="O488" i="3"/>
  <c r="P488" i="3"/>
  <c r="Q488" i="3"/>
  <c r="R488" i="3"/>
  <c r="O489" i="3"/>
  <c r="P489" i="3"/>
  <c r="Q489" i="3"/>
  <c r="R489" i="3"/>
  <c r="O490" i="3"/>
  <c r="P490" i="3"/>
  <c r="Q490" i="3"/>
  <c r="R490" i="3"/>
  <c r="O491" i="3"/>
  <c r="P491" i="3"/>
  <c r="Q491" i="3"/>
  <c r="R491" i="3"/>
  <c r="O492" i="3"/>
  <c r="P492" i="3"/>
  <c r="Q492" i="3"/>
  <c r="R492" i="3"/>
  <c r="O493" i="3"/>
  <c r="P493" i="3"/>
  <c r="Q493" i="3"/>
  <c r="R493" i="3"/>
  <c r="O494" i="3"/>
  <c r="P494" i="3"/>
  <c r="Q494" i="3"/>
  <c r="R494" i="3"/>
  <c r="O495" i="3"/>
  <c r="P495" i="3"/>
  <c r="Q495" i="3"/>
  <c r="R495" i="3"/>
  <c r="O496" i="3"/>
  <c r="P496" i="3"/>
  <c r="Q496" i="3"/>
  <c r="R496" i="3"/>
  <c r="O497" i="3"/>
  <c r="P497" i="3"/>
  <c r="Q497" i="3"/>
  <c r="R497" i="3"/>
  <c r="O498" i="3"/>
  <c r="P498" i="3"/>
  <c r="Q498" i="3"/>
  <c r="R498" i="3"/>
  <c r="O499" i="3"/>
  <c r="P499" i="3"/>
  <c r="Q499" i="3"/>
  <c r="R499" i="3"/>
  <c r="O500" i="3"/>
  <c r="P500" i="3"/>
  <c r="Q500" i="3"/>
  <c r="R500" i="3"/>
  <c r="O501" i="3"/>
  <c r="P501" i="3"/>
  <c r="Q501" i="3"/>
  <c r="R501" i="3"/>
  <c r="O502" i="3"/>
  <c r="P502" i="3"/>
  <c r="Q502" i="3"/>
  <c r="R502" i="3"/>
  <c r="O503" i="3"/>
  <c r="P503" i="3"/>
  <c r="Q503" i="3"/>
  <c r="R503" i="3"/>
  <c r="O504" i="3"/>
  <c r="P504" i="3"/>
  <c r="Q504" i="3"/>
  <c r="R504" i="3"/>
  <c r="O505" i="3"/>
  <c r="P505" i="3"/>
  <c r="Q505" i="3"/>
  <c r="R505" i="3"/>
  <c r="O506" i="3"/>
  <c r="P506" i="3"/>
  <c r="Q506" i="3"/>
  <c r="R506" i="3"/>
  <c r="O507" i="3"/>
  <c r="P507" i="3"/>
  <c r="Q507" i="3"/>
  <c r="R507" i="3"/>
  <c r="O508" i="3"/>
  <c r="P508" i="3"/>
  <c r="Q508" i="3"/>
  <c r="R508" i="3"/>
  <c r="O509" i="3"/>
  <c r="P509" i="3"/>
  <c r="Q509" i="3"/>
  <c r="R509" i="3"/>
  <c r="O510" i="3"/>
  <c r="P510" i="3"/>
  <c r="Q510" i="3"/>
  <c r="R510" i="3"/>
  <c r="O511" i="3"/>
  <c r="P511" i="3"/>
  <c r="Q511" i="3"/>
  <c r="R511" i="3"/>
  <c r="O512" i="3"/>
  <c r="P512" i="3"/>
  <c r="Q512" i="3"/>
  <c r="R512" i="3"/>
  <c r="O513" i="3"/>
  <c r="P513" i="3"/>
  <c r="Q513" i="3"/>
  <c r="R513" i="3"/>
  <c r="O514" i="3"/>
  <c r="P514" i="3"/>
  <c r="Q514" i="3"/>
  <c r="R514" i="3"/>
  <c r="O515" i="3"/>
  <c r="P515" i="3"/>
  <c r="Q515" i="3"/>
  <c r="R515" i="3"/>
  <c r="O516" i="3"/>
  <c r="P516" i="3"/>
  <c r="Q516" i="3"/>
  <c r="R516" i="3"/>
  <c r="O517" i="3"/>
  <c r="P517" i="3"/>
  <c r="Q517" i="3"/>
  <c r="R517" i="3"/>
  <c r="O518" i="3"/>
  <c r="P518" i="3"/>
  <c r="Q518" i="3"/>
  <c r="R518" i="3"/>
  <c r="O519" i="3"/>
  <c r="P519" i="3"/>
  <c r="Q519" i="3"/>
  <c r="R519" i="3"/>
  <c r="O520" i="3"/>
  <c r="P520" i="3"/>
  <c r="Q520" i="3"/>
  <c r="R520" i="3"/>
  <c r="O521" i="3"/>
  <c r="P521" i="3"/>
  <c r="Q521" i="3"/>
  <c r="R521" i="3"/>
  <c r="O522" i="3"/>
  <c r="P522" i="3"/>
  <c r="Q522" i="3"/>
  <c r="R522" i="3"/>
  <c r="O523" i="3"/>
  <c r="P523" i="3"/>
  <c r="Q523" i="3"/>
  <c r="R523" i="3"/>
  <c r="O524" i="3"/>
  <c r="P524" i="3"/>
  <c r="Q524" i="3"/>
  <c r="R524" i="3"/>
  <c r="O525" i="3"/>
  <c r="P525" i="3"/>
  <c r="Q525" i="3"/>
  <c r="R525" i="3"/>
  <c r="O526" i="3"/>
  <c r="P526" i="3"/>
  <c r="Q526" i="3"/>
  <c r="R526" i="3"/>
  <c r="O527" i="3"/>
  <c r="P527" i="3"/>
  <c r="Q527" i="3"/>
  <c r="R527" i="3"/>
  <c r="O528" i="3"/>
  <c r="P528" i="3"/>
  <c r="Q528" i="3"/>
  <c r="R528" i="3"/>
  <c r="O529" i="3"/>
  <c r="P529" i="3"/>
  <c r="Q529" i="3"/>
  <c r="R529" i="3"/>
  <c r="O530" i="3"/>
  <c r="P530" i="3"/>
  <c r="Q530" i="3"/>
  <c r="R530" i="3"/>
  <c r="O531" i="3"/>
  <c r="P531" i="3"/>
  <c r="Q531" i="3"/>
  <c r="R531" i="3"/>
  <c r="O532" i="3"/>
  <c r="P532" i="3"/>
  <c r="Q532" i="3"/>
  <c r="R532" i="3"/>
  <c r="O533" i="3"/>
  <c r="P533" i="3"/>
  <c r="Q533" i="3"/>
  <c r="R533" i="3"/>
  <c r="O534" i="3"/>
  <c r="P534" i="3"/>
  <c r="Q534" i="3"/>
  <c r="R534" i="3"/>
  <c r="O535" i="3"/>
  <c r="P535" i="3"/>
  <c r="Q535" i="3"/>
  <c r="R535" i="3"/>
  <c r="O536" i="3"/>
  <c r="P536" i="3"/>
  <c r="Q536" i="3"/>
  <c r="R536" i="3"/>
  <c r="O537" i="3"/>
  <c r="P537" i="3"/>
  <c r="Q537" i="3"/>
  <c r="R537" i="3"/>
  <c r="O538" i="3"/>
  <c r="P538" i="3"/>
  <c r="Q538" i="3"/>
  <c r="R538" i="3"/>
  <c r="O539" i="3"/>
  <c r="P539" i="3"/>
  <c r="Q539" i="3"/>
  <c r="R539" i="3"/>
  <c r="O540" i="3"/>
  <c r="P540" i="3"/>
  <c r="Q540" i="3"/>
  <c r="R540" i="3"/>
  <c r="O541" i="3"/>
  <c r="P541" i="3"/>
  <c r="Q541" i="3"/>
  <c r="R541" i="3"/>
  <c r="O542" i="3"/>
  <c r="P542" i="3"/>
  <c r="Q542" i="3"/>
  <c r="R542" i="3"/>
  <c r="O543" i="3"/>
  <c r="P543" i="3"/>
  <c r="Q543" i="3"/>
  <c r="R543" i="3"/>
  <c r="O544" i="3"/>
  <c r="P544" i="3"/>
  <c r="Q544" i="3"/>
  <c r="R544" i="3"/>
  <c r="O545" i="3"/>
  <c r="P545" i="3"/>
  <c r="Q545" i="3"/>
  <c r="R545" i="3"/>
  <c r="O546" i="3"/>
  <c r="P546" i="3"/>
  <c r="Q546" i="3"/>
  <c r="R546" i="3"/>
  <c r="O547" i="3"/>
  <c r="P547" i="3"/>
  <c r="Q547" i="3"/>
  <c r="R547" i="3"/>
  <c r="O548" i="3"/>
  <c r="P548" i="3"/>
  <c r="Q548" i="3"/>
  <c r="R548" i="3"/>
  <c r="O549" i="3"/>
  <c r="P549" i="3"/>
  <c r="Q549" i="3"/>
  <c r="R549" i="3"/>
  <c r="O550" i="3"/>
  <c r="P550" i="3"/>
  <c r="Q550" i="3"/>
  <c r="R550" i="3"/>
  <c r="O551" i="3"/>
  <c r="P551" i="3"/>
  <c r="Q551" i="3"/>
  <c r="R551" i="3"/>
  <c r="O552" i="3"/>
  <c r="P552" i="3"/>
  <c r="Q552" i="3"/>
  <c r="R552" i="3"/>
  <c r="O553" i="3"/>
  <c r="P553" i="3"/>
  <c r="Q553" i="3"/>
  <c r="R553" i="3"/>
  <c r="O554" i="3"/>
  <c r="P554" i="3"/>
  <c r="Q554" i="3"/>
  <c r="R554" i="3"/>
  <c r="O555" i="3"/>
  <c r="P555" i="3"/>
  <c r="Q555" i="3"/>
  <c r="R555" i="3"/>
  <c r="O556" i="3"/>
  <c r="P556" i="3"/>
  <c r="Q556" i="3"/>
  <c r="R556" i="3"/>
  <c r="O557" i="3"/>
  <c r="P557" i="3"/>
  <c r="Q557" i="3"/>
  <c r="R557" i="3"/>
  <c r="O558" i="3"/>
  <c r="P558" i="3"/>
  <c r="Q558" i="3"/>
  <c r="R558" i="3"/>
  <c r="O559" i="3"/>
  <c r="P559" i="3"/>
  <c r="Q559" i="3"/>
  <c r="R559" i="3"/>
  <c r="O560" i="3"/>
  <c r="P560" i="3"/>
  <c r="Q560" i="3"/>
  <c r="R560" i="3"/>
  <c r="O561" i="3"/>
  <c r="P561" i="3"/>
  <c r="Q561" i="3"/>
  <c r="R561" i="3"/>
  <c r="O562" i="3"/>
  <c r="P562" i="3"/>
  <c r="Q562" i="3"/>
  <c r="R562" i="3"/>
  <c r="O563" i="3"/>
  <c r="P563" i="3"/>
  <c r="Q563" i="3"/>
  <c r="R563" i="3"/>
  <c r="O564" i="3"/>
  <c r="P564" i="3"/>
  <c r="Q564" i="3"/>
  <c r="R564" i="3"/>
  <c r="O565" i="3"/>
  <c r="P565" i="3"/>
  <c r="Q565" i="3"/>
  <c r="R565" i="3"/>
  <c r="O566" i="3"/>
  <c r="P566" i="3"/>
  <c r="Q566" i="3"/>
  <c r="R566" i="3"/>
  <c r="O567" i="3"/>
  <c r="P567" i="3"/>
  <c r="Q567" i="3"/>
  <c r="R567" i="3"/>
  <c r="O568" i="3"/>
  <c r="P568" i="3"/>
  <c r="Q568" i="3"/>
  <c r="R568" i="3"/>
  <c r="O569" i="3"/>
  <c r="P569" i="3"/>
  <c r="Q569" i="3"/>
  <c r="R569" i="3"/>
  <c r="O570" i="3"/>
  <c r="P570" i="3"/>
  <c r="Q570" i="3"/>
  <c r="R570" i="3"/>
  <c r="O571" i="3"/>
  <c r="P571" i="3"/>
  <c r="Q571" i="3"/>
  <c r="R571" i="3"/>
  <c r="O572" i="3"/>
  <c r="P572" i="3"/>
  <c r="Q572" i="3"/>
  <c r="R572" i="3"/>
  <c r="O573" i="3"/>
  <c r="P573" i="3"/>
  <c r="Q573" i="3"/>
  <c r="R573" i="3"/>
  <c r="O574" i="3"/>
  <c r="P574" i="3"/>
  <c r="Q574" i="3"/>
  <c r="R574" i="3"/>
  <c r="O575" i="3"/>
  <c r="P575" i="3"/>
  <c r="Q575" i="3"/>
  <c r="R575" i="3"/>
  <c r="O576" i="3"/>
  <c r="P576" i="3"/>
  <c r="Q576" i="3"/>
  <c r="R576" i="3"/>
  <c r="O577" i="3"/>
  <c r="P577" i="3"/>
  <c r="Q577" i="3"/>
  <c r="R577" i="3"/>
  <c r="O578" i="3"/>
  <c r="P578" i="3"/>
  <c r="Q578" i="3"/>
  <c r="R578" i="3"/>
  <c r="O579" i="3"/>
  <c r="P579" i="3"/>
  <c r="Q579" i="3"/>
  <c r="R579" i="3"/>
  <c r="O580" i="3"/>
  <c r="P580" i="3"/>
  <c r="Q580" i="3"/>
  <c r="R580" i="3"/>
  <c r="O581" i="3"/>
  <c r="P581" i="3"/>
  <c r="Q581" i="3"/>
  <c r="R581" i="3"/>
  <c r="O582" i="3"/>
  <c r="P582" i="3"/>
  <c r="Q582" i="3"/>
  <c r="R582" i="3"/>
  <c r="O583" i="3"/>
  <c r="P583" i="3"/>
  <c r="Q583" i="3"/>
  <c r="R583" i="3"/>
  <c r="O584" i="3"/>
  <c r="P584" i="3"/>
  <c r="Q584" i="3"/>
  <c r="R584" i="3"/>
  <c r="O585" i="3"/>
  <c r="P585" i="3"/>
  <c r="Q585" i="3"/>
  <c r="R585" i="3"/>
  <c r="O586" i="3"/>
  <c r="P586" i="3"/>
  <c r="Q586" i="3"/>
  <c r="R586" i="3"/>
  <c r="O587" i="3"/>
  <c r="P587" i="3"/>
  <c r="Q587" i="3"/>
  <c r="R587" i="3"/>
  <c r="O588" i="3"/>
  <c r="P588" i="3"/>
  <c r="Q588" i="3"/>
  <c r="R588" i="3"/>
  <c r="O589" i="3"/>
  <c r="P589" i="3"/>
  <c r="Q589" i="3"/>
  <c r="R589" i="3"/>
  <c r="O590" i="3"/>
  <c r="P590" i="3"/>
  <c r="Q590" i="3"/>
  <c r="R590" i="3"/>
  <c r="O591" i="3"/>
  <c r="P591" i="3"/>
  <c r="Q591" i="3"/>
  <c r="R591" i="3"/>
  <c r="O592" i="3"/>
  <c r="P592" i="3"/>
  <c r="Q592" i="3"/>
  <c r="R592" i="3"/>
  <c r="O593" i="3"/>
  <c r="P593" i="3"/>
  <c r="Q593" i="3"/>
  <c r="R593" i="3"/>
  <c r="O594" i="3"/>
  <c r="P594" i="3"/>
  <c r="Q594" i="3"/>
  <c r="R594" i="3"/>
  <c r="O595" i="3"/>
  <c r="P595" i="3"/>
  <c r="Q595" i="3"/>
  <c r="R595" i="3"/>
  <c r="O596" i="3"/>
  <c r="P596" i="3"/>
  <c r="Q596" i="3"/>
  <c r="R596" i="3"/>
  <c r="O597" i="3"/>
  <c r="P597" i="3"/>
  <c r="Q597" i="3"/>
  <c r="R597" i="3"/>
  <c r="O598" i="3"/>
  <c r="P598" i="3"/>
  <c r="Q598" i="3"/>
  <c r="R598" i="3"/>
  <c r="O599" i="3"/>
  <c r="P599" i="3"/>
  <c r="Q599" i="3"/>
  <c r="R599" i="3"/>
  <c r="O600" i="3"/>
  <c r="P600" i="3"/>
  <c r="Q600" i="3"/>
  <c r="R600" i="3"/>
  <c r="O601" i="3"/>
  <c r="P601" i="3"/>
  <c r="Q601" i="3"/>
  <c r="R601" i="3"/>
  <c r="O602" i="3"/>
  <c r="P602" i="3"/>
  <c r="Q602" i="3"/>
  <c r="R602" i="3"/>
  <c r="O603" i="3"/>
  <c r="P603" i="3"/>
  <c r="Q603" i="3"/>
  <c r="R603" i="3"/>
  <c r="O604" i="3"/>
  <c r="P604" i="3"/>
  <c r="Q604" i="3"/>
  <c r="R604" i="3"/>
  <c r="O605" i="3"/>
  <c r="P605" i="3"/>
  <c r="Q605" i="3"/>
  <c r="R605" i="3"/>
  <c r="O606" i="3"/>
  <c r="P606" i="3"/>
  <c r="Q606" i="3"/>
  <c r="R606" i="3"/>
  <c r="O607" i="3"/>
  <c r="P607" i="3"/>
  <c r="Q607" i="3"/>
  <c r="R607" i="3"/>
  <c r="O608" i="3"/>
  <c r="P608" i="3"/>
  <c r="Q608" i="3"/>
  <c r="R608" i="3"/>
  <c r="O609" i="3"/>
  <c r="P609" i="3"/>
  <c r="Q609" i="3"/>
  <c r="R609" i="3"/>
  <c r="O610" i="3"/>
  <c r="P610" i="3"/>
  <c r="Q610" i="3"/>
  <c r="R610" i="3"/>
  <c r="O611" i="3"/>
  <c r="P611" i="3"/>
  <c r="Q611" i="3"/>
  <c r="R611" i="3"/>
  <c r="O612" i="3"/>
  <c r="P612" i="3"/>
  <c r="Q612" i="3"/>
  <c r="R612" i="3"/>
  <c r="O613" i="3"/>
  <c r="P613" i="3"/>
  <c r="Q613" i="3"/>
  <c r="R613" i="3"/>
  <c r="O614" i="3"/>
  <c r="P614" i="3"/>
  <c r="Q614" i="3"/>
  <c r="R614" i="3"/>
  <c r="O615" i="3"/>
  <c r="P615" i="3"/>
  <c r="Q615" i="3"/>
  <c r="R615" i="3"/>
  <c r="O616" i="3"/>
  <c r="P616" i="3"/>
  <c r="Q616" i="3"/>
  <c r="R616" i="3"/>
  <c r="O617" i="3"/>
  <c r="P617" i="3"/>
  <c r="Q617" i="3"/>
  <c r="R617" i="3"/>
  <c r="O618" i="3"/>
  <c r="P618" i="3"/>
  <c r="Q618" i="3"/>
  <c r="R618" i="3"/>
  <c r="O619" i="3"/>
  <c r="P619" i="3"/>
  <c r="Q619" i="3"/>
  <c r="R619" i="3"/>
  <c r="O620" i="3"/>
  <c r="P620" i="3"/>
  <c r="Q620" i="3"/>
  <c r="R620" i="3"/>
  <c r="O621" i="3"/>
  <c r="P621" i="3"/>
  <c r="Q621" i="3"/>
  <c r="R621" i="3"/>
  <c r="O622" i="3"/>
  <c r="P622" i="3"/>
  <c r="Q622" i="3"/>
  <c r="R622" i="3"/>
  <c r="O623" i="3"/>
  <c r="P623" i="3"/>
  <c r="Q623" i="3"/>
  <c r="R623" i="3"/>
  <c r="O624" i="3"/>
  <c r="P624" i="3"/>
  <c r="Q624" i="3"/>
  <c r="R624" i="3"/>
  <c r="O625" i="3"/>
  <c r="P625" i="3"/>
  <c r="Q625" i="3"/>
  <c r="R625" i="3"/>
  <c r="O626" i="3"/>
  <c r="P626" i="3"/>
  <c r="Q626" i="3"/>
  <c r="R626" i="3"/>
  <c r="O627" i="3"/>
  <c r="P627" i="3"/>
  <c r="Q627" i="3"/>
  <c r="R627" i="3"/>
  <c r="O628" i="3"/>
  <c r="P628" i="3"/>
  <c r="Q628" i="3"/>
  <c r="R628" i="3"/>
  <c r="O629" i="3"/>
  <c r="P629" i="3"/>
  <c r="Q629" i="3"/>
  <c r="R629" i="3"/>
  <c r="O630" i="3"/>
  <c r="P630" i="3"/>
  <c r="Q630" i="3"/>
  <c r="R630" i="3"/>
  <c r="O631" i="3"/>
  <c r="P631" i="3"/>
  <c r="Q631" i="3"/>
  <c r="R631" i="3"/>
  <c r="O632" i="3"/>
  <c r="P632" i="3"/>
  <c r="Q632" i="3"/>
  <c r="R632" i="3"/>
  <c r="O633" i="3"/>
  <c r="P633" i="3"/>
  <c r="Q633" i="3"/>
  <c r="R633" i="3"/>
  <c r="O634" i="3"/>
  <c r="P634" i="3"/>
  <c r="Q634" i="3"/>
  <c r="R634" i="3"/>
  <c r="O635" i="3"/>
  <c r="P635" i="3"/>
  <c r="Q635" i="3"/>
  <c r="R635" i="3"/>
  <c r="O636" i="3"/>
  <c r="P636" i="3"/>
  <c r="Q636" i="3"/>
  <c r="R636" i="3"/>
  <c r="O637" i="3"/>
  <c r="P637" i="3"/>
  <c r="Q637" i="3"/>
  <c r="R637" i="3"/>
  <c r="O638" i="3"/>
  <c r="P638" i="3"/>
  <c r="Q638" i="3"/>
  <c r="R638" i="3"/>
  <c r="O639" i="3"/>
  <c r="P639" i="3"/>
  <c r="Q639" i="3"/>
  <c r="R639" i="3"/>
  <c r="O640" i="3"/>
  <c r="P640" i="3"/>
  <c r="Q640" i="3"/>
  <c r="R640" i="3"/>
  <c r="O641" i="3"/>
  <c r="P641" i="3"/>
  <c r="Q641" i="3"/>
  <c r="R641" i="3"/>
  <c r="O642" i="3"/>
  <c r="P642" i="3"/>
  <c r="Q642" i="3"/>
  <c r="R642" i="3"/>
  <c r="O643" i="3"/>
  <c r="P643" i="3"/>
  <c r="Q643" i="3"/>
  <c r="R643" i="3"/>
  <c r="O644" i="3"/>
  <c r="P644" i="3"/>
  <c r="Q644" i="3"/>
  <c r="R644" i="3"/>
  <c r="O645" i="3"/>
  <c r="P645" i="3"/>
  <c r="Q645" i="3"/>
  <c r="R645" i="3"/>
  <c r="O646" i="3"/>
  <c r="P646" i="3"/>
  <c r="Q646" i="3"/>
  <c r="R646" i="3"/>
  <c r="O647" i="3"/>
  <c r="P647" i="3"/>
  <c r="Q647" i="3"/>
  <c r="R647" i="3"/>
  <c r="O648" i="3"/>
  <c r="P648" i="3"/>
  <c r="Q648" i="3"/>
  <c r="R648" i="3"/>
  <c r="O649" i="3"/>
  <c r="P649" i="3"/>
  <c r="Q649" i="3"/>
  <c r="R649" i="3"/>
  <c r="O650" i="3"/>
  <c r="P650" i="3"/>
  <c r="Q650" i="3"/>
  <c r="R650" i="3"/>
  <c r="O651" i="3"/>
  <c r="P651" i="3"/>
  <c r="Q651" i="3"/>
  <c r="R651" i="3"/>
  <c r="O652" i="3"/>
  <c r="P652" i="3"/>
  <c r="Q652" i="3"/>
  <c r="R652" i="3"/>
  <c r="O653" i="3"/>
  <c r="P653" i="3"/>
  <c r="Q653" i="3"/>
  <c r="R653" i="3"/>
  <c r="O654" i="3"/>
  <c r="P654" i="3"/>
  <c r="Q654" i="3"/>
  <c r="R654" i="3"/>
  <c r="O655" i="3"/>
  <c r="P655" i="3"/>
  <c r="Q655" i="3"/>
  <c r="R655" i="3"/>
  <c r="O656" i="3"/>
  <c r="P656" i="3"/>
  <c r="Q656" i="3"/>
  <c r="R656" i="3"/>
  <c r="O657" i="3"/>
  <c r="P657" i="3"/>
  <c r="Q657" i="3"/>
  <c r="R657" i="3"/>
  <c r="O658" i="3"/>
  <c r="P658" i="3"/>
  <c r="Q658" i="3"/>
  <c r="R658" i="3"/>
  <c r="O659" i="3"/>
  <c r="P659" i="3"/>
  <c r="Q659" i="3"/>
  <c r="R659" i="3"/>
  <c r="O660" i="3"/>
  <c r="P660" i="3"/>
  <c r="Q660" i="3"/>
  <c r="R660" i="3"/>
  <c r="O661" i="3"/>
  <c r="P661" i="3"/>
  <c r="Q661" i="3"/>
  <c r="R661" i="3"/>
  <c r="O662" i="3"/>
  <c r="P662" i="3"/>
  <c r="Q662" i="3"/>
  <c r="R662" i="3"/>
  <c r="O663" i="3"/>
  <c r="P663" i="3"/>
  <c r="Q663" i="3"/>
  <c r="R663" i="3"/>
  <c r="O664" i="3"/>
  <c r="P664" i="3"/>
  <c r="Q664" i="3"/>
  <c r="R664" i="3"/>
  <c r="O665" i="3"/>
  <c r="P665" i="3"/>
  <c r="Q665" i="3"/>
  <c r="R665" i="3"/>
  <c r="O666" i="3"/>
  <c r="P666" i="3"/>
  <c r="Q666" i="3"/>
  <c r="R666" i="3"/>
  <c r="O667" i="3"/>
  <c r="P667" i="3"/>
  <c r="Q667" i="3"/>
  <c r="R667" i="3"/>
  <c r="O668" i="3"/>
  <c r="P668" i="3"/>
  <c r="Q668" i="3"/>
  <c r="R668" i="3"/>
  <c r="O669" i="3"/>
  <c r="P669" i="3"/>
  <c r="Q669" i="3"/>
  <c r="R669" i="3"/>
  <c r="O670" i="3"/>
  <c r="P670" i="3"/>
  <c r="Q670" i="3"/>
  <c r="R670" i="3"/>
  <c r="O671" i="3"/>
  <c r="P671" i="3"/>
  <c r="Q671" i="3"/>
  <c r="R671" i="3"/>
  <c r="O672" i="3"/>
  <c r="P672" i="3"/>
  <c r="Q672" i="3"/>
  <c r="R672" i="3"/>
  <c r="O673" i="3"/>
  <c r="P673" i="3"/>
  <c r="Q673" i="3"/>
  <c r="R673" i="3"/>
  <c r="O674" i="3"/>
  <c r="P674" i="3"/>
  <c r="Q674" i="3"/>
  <c r="R674" i="3"/>
  <c r="O675" i="3"/>
  <c r="P675" i="3"/>
  <c r="Q675" i="3"/>
  <c r="R675" i="3"/>
  <c r="O676" i="3"/>
  <c r="P676" i="3"/>
  <c r="Q676" i="3"/>
  <c r="R676" i="3"/>
  <c r="O677" i="3"/>
  <c r="P677" i="3"/>
  <c r="Q677" i="3"/>
  <c r="R677" i="3"/>
  <c r="O678" i="3"/>
  <c r="P678" i="3"/>
  <c r="Q678" i="3"/>
  <c r="R678" i="3"/>
  <c r="O679" i="3"/>
  <c r="P679" i="3"/>
  <c r="Q679" i="3"/>
  <c r="R679" i="3"/>
  <c r="O680" i="3"/>
  <c r="P680" i="3"/>
  <c r="Q680" i="3"/>
  <c r="R680" i="3"/>
  <c r="O681" i="3"/>
  <c r="P681" i="3"/>
  <c r="Q681" i="3"/>
  <c r="R681" i="3"/>
  <c r="O682" i="3"/>
  <c r="P682" i="3"/>
  <c r="Q682" i="3"/>
  <c r="R682" i="3"/>
  <c r="O683" i="3"/>
  <c r="P683" i="3"/>
  <c r="Q683" i="3"/>
  <c r="R683" i="3"/>
  <c r="O684" i="3"/>
  <c r="P684" i="3"/>
  <c r="Q684" i="3"/>
  <c r="R684" i="3"/>
  <c r="O685" i="3"/>
  <c r="P685" i="3"/>
  <c r="Q685" i="3"/>
  <c r="R685" i="3"/>
  <c r="O686" i="3"/>
  <c r="P686" i="3"/>
  <c r="Q686" i="3"/>
  <c r="R686" i="3"/>
  <c r="O687" i="3"/>
  <c r="P687" i="3"/>
  <c r="Q687" i="3"/>
  <c r="R687" i="3"/>
  <c r="O688" i="3"/>
  <c r="P688" i="3"/>
  <c r="Q688" i="3"/>
  <c r="R688" i="3"/>
  <c r="O689" i="3"/>
  <c r="P689" i="3"/>
  <c r="Q689" i="3"/>
  <c r="R689" i="3"/>
  <c r="O690" i="3"/>
  <c r="P690" i="3"/>
  <c r="Q690" i="3"/>
  <c r="R690" i="3"/>
  <c r="O691" i="3"/>
  <c r="P691" i="3"/>
  <c r="Q691" i="3"/>
  <c r="R691" i="3"/>
  <c r="O692" i="3"/>
  <c r="P692" i="3"/>
  <c r="Q692" i="3"/>
  <c r="R692" i="3"/>
  <c r="O693" i="3"/>
  <c r="P693" i="3"/>
  <c r="Q693" i="3"/>
  <c r="R693" i="3"/>
  <c r="O694" i="3"/>
  <c r="P694" i="3"/>
  <c r="Q694" i="3"/>
  <c r="R694" i="3"/>
  <c r="O695" i="3"/>
  <c r="P695" i="3"/>
  <c r="Q695" i="3"/>
  <c r="R695" i="3"/>
  <c r="O696" i="3"/>
  <c r="P696" i="3"/>
  <c r="Q696" i="3"/>
  <c r="R696" i="3"/>
  <c r="O697" i="3"/>
  <c r="P697" i="3"/>
  <c r="Q697" i="3"/>
  <c r="R697" i="3"/>
  <c r="O698" i="3"/>
  <c r="P698" i="3"/>
  <c r="Q698" i="3"/>
  <c r="R698" i="3"/>
  <c r="O699" i="3"/>
  <c r="P699" i="3"/>
  <c r="Q699" i="3"/>
  <c r="R699" i="3"/>
  <c r="O700" i="3"/>
  <c r="P700" i="3"/>
  <c r="Q700" i="3"/>
  <c r="R700" i="3"/>
  <c r="O701" i="3"/>
  <c r="P701" i="3"/>
  <c r="Q701" i="3"/>
  <c r="R701" i="3"/>
  <c r="O702" i="3"/>
  <c r="P702" i="3"/>
  <c r="Q702" i="3"/>
  <c r="R702" i="3"/>
  <c r="O703" i="3"/>
  <c r="P703" i="3"/>
  <c r="Q703" i="3"/>
  <c r="R703" i="3"/>
  <c r="O704" i="3"/>
  <c r="P704" i="3"/>
  <c r="Q704" i="3"/>
  <c r="R704" i="3"/>
  <c r="O705" i="3"/>
  <c r="P705" i="3"/>
  <c r="Q705" i="3"/>
  <c r="R705" i="3"/>
  <c r="O706" i="3"/>
  <c r="P706" i="3"/>
  <c r="Q706" i="3"/>
  <c r="R706" i="3"/>
  <c r="O707" i="3"/>
  <c r="P707" i="3"/>
  <c r="Q707" i="3"/>
  <c r="R707" i="3"/>
  <c r="O708" i="3"/>
  <c r="P708" i="3"/>
  <c r="Q708" i="3"/>
  <c r="R708" i="3"/>
  <c r="O709" i="3"/>
  <c r="P709" i="3"/>
  <c r="Q709" i="3"/>
  <c r="R709" i="3"/>
  <c r="O710" i="3"/>
  <c r="P710" i="3"/>
  <c r="Q710" i="3"/>
  <c r="R710" i="3"/>
  <c r="O711" i="3"/>
  <c r="P711" i="3"/>
  <c r="Q711" i="3"/>
  <c r="R711" i="3"/>
  <c r="O712" i="3"/>
  <c r="P712" i="3"/>
  <c r="Q712" i="3"/>
  <c r="R712" i="3"/>
  <c r="O713" i="3"/>
  <c r="P713" i="3"/>
  <c r="Q713" i="3"/>
  <c r="R713" i="3"/>
  <c r="O714" i="3"/>
  <c r="P714" i="3"/>
  <c r="Q714" i="3"/>
  <c r="R714" i="3"/>
  <c r="O715" i="3"/>
  <c r="P715" i="3"/>
  <c r="Q715" i="3"/>
  <c r="R715" i="3"/>
  <c r="O716" i="3"/>
  <c r="P716" i="3"/>
  <c r="Q716" i="3"/>
  <c r="R716" i="3"/>
  <c r="O717" i="3"/>
  <c r="P717" i="3"/>
  <c r="Q717" i="3"/>
  <c r="R717" i="3"/>
  <c r="O718" i="3"/>
  <c r="P718" i="3"/>
  <c r="Q718" i="3"/>
  <c r="R718" i="3"/>
  <c r="O719" i="3"/>
  <c r="P719" i="3"/>
  <c r="Q719" i="3"/>
  <c r="R719" i="3"/>
  <c r="O720" i="3"/>
  <c r="P720" i="3"/>
  <c r="Q720" i="3"/>
  <c r="R720" i="3"/>
  <c r="O721" i="3"/>
  <c r="P721" i="3"/>
  <c r="Q721" i="3"/>
  <c r="R721" i="3"/>
  <c r="O722" i="3"/>
  <c r="P722" i="3"/>
  <c r="Q722" i="3"/>
  <c r="R722" i="3"/>
  <c r="O723" i="3"/>
  <c r="P723" i="3"/>
  <c r="Q723" i="3"/>
  <c r="R723" i="3"/>
  <c r="O724" i="3"/>
  <c r="P724" i="3"/>
  <c r="Q724" i="3"/>
  <c r="R724" i="3"/>
  <c r="O725" i="3"/>
  <c r="P725" i="3"/>
  <c r="Q725" i="3"/>
  <c r="R725" i="3"/>
  <c r="O726" i="3"/>
  <c r="P726" i="3"/>
  <c r="Q726" i="3"/>
  <c r="R726" i="3"/>
  <c r="O727" i="3"/>
  <c r="P727" i="3"/>
  <c r="Q727" i="3"/>
  <c r="R727" i="3"/>
  <c r="O728" i="3"/>
  <c r="P728" i="3"/>
  <c r="Q728" i="3"/>
  <c r="R728" i="3"/>
  <c r="O729" i="3"/>
  <c r="P729" i="3"/>
  <c r="Q729" i="3"/>
  <c r="R729" i="3"/>
  <c r="O730" i="3"/>
  <c r="P730" i="3"/>
  <c r="Q730" i="3"/>
  <c r="R730" i="3"/>
  <c r="O731" i="3"/>
  <c r="P731" i="3"/>
  <c r="Q731" i="3"/>
  <c r="R731" i="3"/>
  <c r="O732" i="3"/>
  <c r="P732" i="3"/>
  <c r="Q732" i="3"/>
  <c r="R732" i="3"/>
  <c r="O733" i="3"/>
  <c r="P733" i="3"/>
  <c r="Q733" i="3"/>
  <c r="R733" i="3"/>
  <c r="O734" i="3"/>
  <c r="P734" i="3"/>
  <c r="Q734" i="3"/>
  <c r="R734" i="3"/>
  <c r="O735" i="3"/>
  <c r="P735" i="3"/>
  <c r="Q735" i="3"/>
  <c r="R735" i="3"/>
  <c r="O736" i="3"/>
  <c r="P736" i="3"/>
  <c r="Q736" i="3"/>
  <c r="R736" i="3"/>
  <c r="O737" i="3"/>
  <c r="P737" i="3"/>
  <c r="Q737" i="3"/>
  <c r="R737" i="3"/>
  <c r="O738" i="3"/>
  <c r="P738" i="3"/>
  <c r="Q738" i="3"/>
  <c r="R738" i="3"/>
  <c r="O739" i="3"/>
  <c r="P739" i="3"/>
  <c r="Q739" i="3"/>
  <c r="R739" i="3"/>
  <c r="O740" i="3"/>
  <c r="P740" i="3"/>
  <c r="Q740" i="3"/>
  <c r="R740" i="3"/>
  <c r="O741" i="3"/>
  <c r="P741" i="3"/>
  <c r="Q741" i="3"/>
  <c r="R741" i="3"/>
  <c r="O742" i="3"/>
  <c r="P742" i="3"/>
  <c r="Q742" i="3"/>
  <c r="R742" i="3"/>
  <c r="O743" i="3"/>
  <c r="P743" i="3"/>
  <c r="Q743" i="3"/>
  <c r="R743" i="3"/>
  <c r="O744" i="3"/>
  <c r="P744" i="3"/>
  <c r="Q744" i="3"/>
  <c r="R744" i="3"/>
  <c r="O745" i="3"/>
  <c r="P745" i="3"/>
  <c r="Q745" i="3"/>
  <c r="R745" i="3"/>
  <c r="O746" i="3"/>
  <c r="P746" i="3"/>
  <c r="Q746" i="3"/>
  <c r="R746" i="3"/>
  <c r="O747" i="3"/>
  <c r="P747" i="3"/>
  <c r="Q747" i="3"/>
  <c r="R747" i="3"/>
  <c r="O748" i="3"/>
  <c r="P748" i="3"/>
  <c r="Q748" i="3"/>
  <c r="R748" i="3"/>
  <c r="O749" i="3"/>
  <c r="P749" i="3"/>
  <c r="Q749" i="3"/>
  <c r="R749" i="3"/>
  <c r="O750" i="3"/>
  <c r="P750" i="3"/>
  <c r="Q750" i="3"/>
  <c r="R750" i="3"/>
  <c r="O751" i="3"/>
  <c r="P751" i="3"/>
  <c r="Q751" i="3"/>
  <c r="R751" i="3"/>
  <c r="O752" i="3"/>
  <c r="P752" i="3"/>
  <c r="Q752" i="3"/>
  <c r="R752" i="3"/>
  <c r="O753" i="3"/>
  <c r="P753" i="3"/>
  <c r="Q753" i="3"/>
  <c r="R753" i="3"/>
  <c r="O754" i="3"/>
  <c r="P754" i="3"/>
  <c r="Q754" i="3"/>
  <c r="R754" i="3"/>
  <c r="O755" i="3"/>
  <c r="P755" i="3"/>
  <c r="Q755" i="3"/>
  <c r="R755" i="3"/>
  <c r="O756" i="3"/>
  <c r="P756" i="3"/>
  <c r="Q756" i="3"/>
  <c r="R756" i="3"/>
  <c r="O757" i="3"/>
  <c r="P757" i="3"/>
  <c r="Q757" i="3"/>
  <c r="R757" i="3"/>
  <c r="O758" i="3"/>
  <c r="P758" i="3"/>
  <c r="Q758" i="3"/>
  <c r="R758" i="3"/>
  <c r="O759" i="3"/>
  <c r="P759" i="3"/>
  <c r="Q759" i="3"/>
  <c r="R759" i="3"/>
  <c r="O760" i="3"/>
  <c r="P760" i="3"/>
  <c r="Q760" i="3"/>
  <c r="R760" i="3"/>
  <c r="O761" i="3"/>
  <c r="P761" i="3"/>
  <c r="Q761" i="3"/>
  <c r="R761" i="3"/>
  <c r="O762" i="3"/>
  <c r="P762" i="3"/>
  <c r="Q762" i="3"/>
  <c r="R762" i="3"/>
  <c r="O763" i="3"/>
  <c r="P763" i="3"/>
  <c r="Q763" i="3"/>
  <c r="R763" i="3"/>
  <c r="O764" i="3"/>
  <c r="P764" i="3"/>
  <c r="Q764" i="3"/>
  <c r="R764" i="3"/>
  <c r="O765" i="3"/>
  <c r="P765" i="3"/>
  <c r="Q765" i="3"/>
  <c r="R765" i="3"/>
  <c r="O766" i="3"/>
  <c r="P766" i="3"/>
  <c r="Q766" i="3"/>
  <c r="R766" i="3"/>
  <c r="O767" i="3"/>
  <c r="P767" i="3"/>
  <c r="Q767" i="3"/>
  <c r="R767" i="3"/>
  <c r="O768" i="3"/>
  <c r="P768" i="3"/>
  <c r="Q768" i="3"/>
  <c r="R768" i="3"/>
  <c r="O769" i="3"/>
  <c r="P769" i="3"/>
  <c r="Q769" i="3"/>
  <c r="R769" i="3"/>
  <c r="O770" i="3"/>
  <c r="P770" i="3"/>
  <c r="Q770" i="3"/>
  <c r="R770" i="3"/>
  <c r="O771" i="3"/>
  <c r="P771" i="3"/>
  <c r="Q771" i="3"/>
  <c r="R771" i="3"/>
  <c r="O772" i="3"/>
  <c r="P772" i="3"/>
  <c r="Q772" i="3"/>
  <c r="R772" i="3"/>
  <c r="O773" i="3"/>
  <c r="P773" i="3"/>
  <c r="Q773" i="3"/>
  <c r="R773" i="3"/>
  <c r="O774" i="3"/>
  <c r="P774" i="3"/>
  <c r="Q774" i="3"/>
  <c r="R774" i="3"/>
  <c r="O775" i="3"/>
  <c r="P775" i="3"/>
  <c r="Q775" i="3"/>
  <c r="R775" i="3"/>
  <c r="O776" i="3"/>
  <c r="P776" i="3"/>
  <c r="Q776" i="3"/>
  <c r="R776" i="3"/>
  <c r="O777" i="3"/>
  <c r="P777" i="3"/>
  <c r="Q777" i="3"/>
  <c r="R777" i="3"/>
  <c r="O778" i="3"/>
  <c r="P778" i="3"/>
  <c r="Q778" i="3"/>
  <c r="R778" i="3"/>
  <c r="O779" i="3"/>
  <c r="P779" i="3"/>
  <c r="Q779" i="3"/>
  <c r="R779" i="3"/>
  <c r="O780" i="3"/>
  <c r="P780" i="3"/>
  <c r="Q780" i="3"/>
  <c r="R780" i="3"/>
  <c r="O781" i="3"/>
  <c r="P781" i="3"/>
  <c r="Q781" i="3"/>
  <c r="R781" i="3"/>
  <c r="O782" i="3"/>
  <c r="P782" i="3"/>
  <c r="Q782" i="3"/>
  <c r="R782" i="3"/>
  <c r="O783" i="3"/>
  <c r="P783" i="3"/>
  <c r="Q783" i="3"/>
  <c r="R783" i="3"/>
  <c r="O784" i="3"/>
  <c r="P784" i="3"/>
  <c r="Q784" i="3"/>
  <c r="R784" i="3"/>
  <c r="O785" i="3"/>
  <c r="P785" i="3"/>
  <c r="Q785" i="3"/>
  <c r="R785" i="3"/>
  <c r="O786" i="3"/>
  <c r="P786" i="3"/>
  <c r="Q786" i="3"/>
  <c r="R786" i="3"/>
  <c r="O787" i="3"/>
  <c r="P787" i="3"/>
  <c r="Q787" i="3"/>
  <c r="R787" i="3"/>
  <c r="O788" i="3"/>
  <c r="P788" i="3"/>
  <c r="Q788" i="3"/>
  <c r="R788" i="3"/>
  <c r="O789" i="3"/>
  <c r="P789" i="3"/>
  <c r="Q789" i="3"/>
  <c r="R789" i="3"/>
  <c r="O790" i="3"/>
  <c r="P790" i="3"/>
  <c r="Q790" i="3"/>
  <c r="R790" i="3"/>
  <c r="O791" i="3"/>
  <c r="P791" i="3"/>
  <c r="Q791" i="3"/>
  <c r="R791" i="3"/>
  <c r="O792" i="3"/>
  <c r="P792" i="3"/>
  <c r="Q792" i="3"/>
  <c r="R792" i="3"/>
  <c r="O793" i="3"/>
  <c r="P793" i="3"/>
  <c r="Q793" i="3"/>
  <c r="R793" i="3"/>
  <c r="O794" i="3"/>
  <c r="P794" i="3"/>
  <c r="Q794" i="3"/>
  <c r="R794" i="3"/>
  <c r="O795" i="3"/>
  <c r="P795" i="3"/>
  <c r="Q795" i="3"/>
  <c r="R795" i="3"/>
  <c r="O796" i="3"/>
  <c r="P796" i="3"/>
  <c r="Q796" i="3"/>
  <c r="R796" i="3"/>
  <c r="O797" i="3"/>
  <c r="P797" i="3"/>
  <c r="Q797" i="3"/>
  <c r="R797" i="3"/>
  <c r="O798" i="3"/>
  <c r="P798" i="3"/>
  <c r="Q798" i="3"/>
  <c r="R798" i="3"/>
  <c r="O799" i="3"/>
  <c r="P799" i="3"/>
  <c r="Q799" i="3"/>
  <c r="R799" i="3"/>
  <c r="O800" i="3"/>
  <c r="P800" i="3"/>
  <c r="Q800" i="3"/>
  <c r="R800" i="3"/>
  <c r="O801" i="3"/>
  <c r="P801" i="3"/>
  <c r="Q801" i="3"/>
  <c r="R801" i="3"/>
  <c r="O802" i="3"/>
  <c r="P802" i="3"/>
  <c r="Q802" i="3"/>
  <c r="R802" i="3"/>
  <c r="O803" i="3"/>
  <c r="P803" i="3"/>
  <c r="Q803" i="3"/>
  <c r="R803" i="3"/>
  <c r="O804" i="3"/>
  <c r="P804" i="3"/>
  <c r="Q804" i="3"/>
  <c r="R804" i="3"/>
  <c r="O805" i="3"/>
  <c r="P805" i="3"/>
  <c r="Q805" i="3"/>
  <c r="R805" i="3"/>
  <c r="O806" i="3"/>
  <c r="P806" i="3"/>
  <c r="Q806" i="3"/>
  <c r="R806" i="3"/>
  <c r="O807" i="3"/>
  <c r="P807" i="3"/>
  <c r="Q807" i="3"/>
  <c r="R807" i="3"/>
  <c r="O808" i="3"/>
  <c r="P808" i="3"/>
  <c r="Q808" i="3"/>
  <c r="R808" i="3"/>
  <c r="O809" i="3"/>
  <c r="P809" i="3"/>
  <c r="Q809" i="3"/>
  <c r="R809" i="3"/>
  <c r="O810" i="3"/>
  <c r="P810" i="3"/>
  <c r="Q810" i="3"/>
  <c r="R810" i="3"/>
  <c r="O811" i="3"/>
  <c r="P811" i="3"/>
  <c r="Q811" i="3"/>
  <c r="R811" i="3"/>
  <c r="O812" i="3"/>
  <c r="P812" i="3"/>
  <c r="Q812" i="3"/>
  <c r="R812" i="3"/>
  <c r="O813" i="3"/>
  <c r="P813" i="3"/>
  <c r="Q813" i="3"/>
  <c r="R813" i="3"/>
  <c r="O814" i="3"/>
  <c r="P814" i="3"/>
  <c r="Q814" i="3"/>
  <c r="R814" i="3"/>
  <c r="O815" i="3"/>
  <c r="P815" i="3"/>
  <c r="Q815" i="3"/>
  <c r="R815" i="3"/>
  <c r="O816" i="3"/>
  <c r="P816" i="3"/>
  <c r="Q816" i="3"/>
  <c r="R816" i="3"/>
  <c r="O817" i="3"/>
  <c r="P817" i="3"/>
  <c r="Q817" i="3"/>
  <c r="R817" i="3"/>
  <c r="O818" i="3"/>
  <c r="P818" i="3"/>
  <c r="Q818" i="3"/>
  <c r="R818" i="3"/>
  <c r="O819" i="3"/>
  <c r="P819" i="3"/>
  <c r="Q819" i="3"/>
  <c r="R819" i="3"/>
  <c r="O820" i="3"/>
  <c r="P820" i="3"/>
  <c r="Q820" i="3"/>
  <c r="R820" i="3"/>
  <c r="O821" i="3"/>
  <c r="P821" i="3"/>
  <c r="Q821" i="3"/>
  <c r="R821" i="3"/>
  <c r="O822" i="3"/>
  <c r="P822" i="3"/>
  <c r="Q822" i="3"/>
  <c r="R822" i="3"/>
  <c r="O823" i="3"/>
  <c r="P823" i="3"/>
  <c r="Q823" i="3"/>
  <c r="R823" i="3"/>
  <c r="O824" i="3"/>
  <c r="P824" i="3"/>
  <c r="Q824" i="3"/>
  <c r="R824" i="3"/>
  <c r="O825" i="3"/>
  <c r="P825" i="3"/>
  <c r="Q825" i="3"/>
  <c r="R825" i="3"/>
  <c r="O826" i="3"/>
  <c r="P826" i="3"/>
  <c r="Q826" i="3"/>
  <c r="R826" i="3"/>
  <c r="O827" i="3"/>
  <c r="P827" i="3"/>
  <c r="Q827" i="3"/>
  <c r="R827" i="3"/>
  <c r="O828" i="3"/>
  <c r="P828" i="3"/>
  <c r="Q828" i="3"/>
  <c r="R828" i="3"/>
  <c r="O829" i="3"/>
  <c r="P829" i="3"/>
  <c r="Q829" i="3"/>
  <c r="R829" i="3"/>
  <c r="O830" i="3"/>
  <c r="P830" i="3"/>
  <c r="Q830" i="3"/>
  <c r="R830" i="3"/>
  <c r="O831" i="3"/>
  <c r="P831" i="3"/>
  <c r="Q831" i="3"/>
  <c r="R831" i="3"/>
  <c r="O832" i="3"/>
  <c r="P832" i="3"/>
  <c r="Q832" i="3"/>
  <c r="R832" i="3"/>
  <c r="O833" i="3"/>
  <c r="P833" i="3"/>
  <c r="Q833" i="3"/>
  <c r="R833" i="3"/>
  <c r="O834" i="3"/>
  <c r="P834" i="3"/>
  <c r="Q834" i="3"/>
  <c r="R834" i="3"/>
  <c r="O835" i="3"/>
  <c r="P835" i="3"/>
  <c r="Q835" i="3"/>
  <c r="R835" i="3"/>
  <c r="O836" i="3"/>
  <c r="P836" i="3"/>
  <c r="Q836" i="3"/>
  <c r="R836" i="3"/>
  <c r="O837" i="3"/>
  <c r="P837" i="3"/>
  <c r="Q837" i="3"/>
  <c r="R837" i="3"/>
  <c r="O838" i="3"/>
  <c r="P838" i="3"/>
  <c r="Q838" i="3"/>
  <c r="R838" i="3"/>
  <c r="O839" i="3"/>
  <c r="P839" i="3"/>
  <c r="Q839" i="3"/>
  <c r="R839" i="3"/>
  <c r="O840" i="3"/>
  <c r="P840" i="3"/>
  <c r="Q840" i="3"/>
  <c r="R840" i="3"/>
  <c r="O841" i="3"/>
  <c r="P841" i="3"/>
  <c r="Q841" i="3"/>
  <c r="R841" i="3"/>
  <c r="O842" i="3"/>
  <c r="P842" i="3"/>
  <c r="Q842" i="3"/>
  <c r="R842" i="3"/>
  <c r="O843" i="3"/>
  <c r="P843" i="3"/>
  <c r="Q843" i="3"/>
  <c r="R843" i="3"/>
  <c r="O844" i="3"/>
  <c r="P844" i="3"/>
  <c r="Q844" i="3"/>
  <c r="R844" i="3"/>
  <c r="O845" i="3"/>
  <c r="P845" i="3"/>
  <c r="Q845" i="3"/>
  <c r="R845" i="3"/>
  <c r="O846" i="3"/>
  <c r="P846" i="3"/>
  <c r="Q846" i="3"/>
  <c r="R846" i="3"/>
  <c r="O847" i="3"/>
  <c r="P847" i="3"/>
  <c r="Q847" i="3"/>
  <c r="R847" i="3"/>
  <c r="O848" i="3"/>
  <c r="P848" i="3"/>
  <c r="Q848" i="3"/>
  <c r="R848" i="3"/>
  <c r="O849" i="3"/>
  <c r="P849" i="3"/>
  <c r="Q849" i="3"/>
  <c r="R849" i="3"/>
  <c r="O850" i="3"/>
  <c r="P850" i="3"/>
  <c r="Q850" i="3"/>
  <c r="R850" i="3"/>
  <c r="O851" i="3"/>
  <c r="P851" i="3"/>
  <c r="Q851" i="3"/>
  <c r="R851" i="3"/>
  <c r="O852" i="3"/>
  <c r="P852" i="3"/>
  <c r="Q852" i="3"/>
  <c r="R852" i="3"/>
  <c r="O853" i="3"/>
  <c r="P853" i="3"/>
  <c r="Q853" i="3"/>
  <c r="R853" i="3"/>
  <c r="O854" i="3"/>
  <c r="P854" i="3"/>
  <c r="Q854" i="3"/>
  <c r="R854" i="3"/>
  <c r="O855" i="3"/>
  <c r="P855" i="3"/>
  <c r="Q855" i="3"/>
  <c r="R855" i="3"/>
  <c r="O856" i="3"/>
  <c r="P856" i="3"/>
  <c r="Q856" i="3"/>
  <c r="R856" i="3"/>
  <c r="O857" i="3"/>
  <c r="P857" i="3"/>
  <c r="Q857" i="3"/>
  <c r="R857" i="3"/>
  <c r="O858" i="3"/>
  <c r="P858" i="3"/>
  <c r="Q858" i="3"/>
  <c r="R858" i="3"/>
  <c r="O859" i="3"/>
  <c r="P859" i="3"/>
  <c r="Q859" i="3"/>
  <c r="R859" i="3"/>
  <c r="O860" i="3"/>
  <c r="P860" i="3"/>
  <c r="Q860" i="3"/>
  <c r="R860" i="3"/>
  <c r="O861" i="3"/>
  <c r="P861" i="3"/>
  <c r="Q861" i="3"/>
  <c r="R861" i="3"/>
  <c r="O862" i="3"/>
  <c r="P862" i="3"/>
  <c r="Q862" i="3"/>
  <c r="R862" i="3"/>
  <c r="O863" i="3"/>
  <c r="P863" i="3"/>
  <c r="Q863" i="3"/>
  <c r="R863" i="3"/>
  <c r="O864" i="3"/>
  <c r="P864" i="3"/>
  <c r="Q864" i="3"/>
  <c r="R864" i="3"/>
  <c r="O865" i="3"/>
  <c r="P865" i="3"/>
  <c r="Q865" i="3"/>
  <c r="R865" i="3"/>
  <c r="O866" i="3"/>
  <c r="P866" i="3"/>
  <c r="Q866" i="3"/>
  <c r="R866" i="3"/>
  <c r="O867" i="3"/>
  <c r="P867" i="3"/>
  <c r="Q867" i="3"/>
  <c r="R867" i="3"/>
  <c r="O868" i="3"/>
  <c r="P868" i="3"/>
  <c r="Q868" i="3"/>
  <c r="R868" i="3"/>
  <c r="O869" i="3"/>
  <c r="P869" i="3"/>
  <c r="Q869" i="3"/>
  <c r="R869" i="3"/>
  <c r="O870" i="3"/>
  <c r="P870" i="3"/>
  <c r="Q870" i="3"/>
  <c r="R870" i="3"/>
  <c r="O871" i="3"/>
  <c r="P871" i="3"/>
  <c r="Q871" i="3"/>
  <c r="R871" i="3"/>
  <c r="O872" i="3"/>
  <c r="P872" i="3"/>
  <c r="Q872" i="3"/>
  <c r="R872" i="3"/>
  <c r="O873" i="3"/>
  <c r="P873" i="3"/>
  <c r="Q873" i="3"/>
  <c r="R873" i="3"/>
  <c r="O874" i="3"/>
  <c r="P874" i="3"/>
  <c r="Q874" i="3"/>
  <c r="R874" i="3"/>
  <c r="O875" i="3"/>
  <c r="P875" i="3"/>
  <c r="Q875" i="3"/>
  <c r="R875" i="3"/>
  <c r="O876" i="3"/>
  <c r="P876" i="3"/>
  <c r="Q876" i="3"/>
  <c r="R876" i="3"/>
  <c r="O877" i="3"/>
  <c r="P877" i="3"/>
  <c r="Q877" i="3"/>
  <c r="R877" i="3"/>
  <c r="O878" i="3"/>
  <c r="P878" i="3"/>
  <c r="Q878" i="3"/>
  <c r="R878" i="3"/>
  <c r="O879" i="3"/>
  <c r="P879" i="3"/>
  <c r="Q879" i="3"/>
  <c r="R879" i="3"/>
  <c r="O880" i="3"/>
  <c r="P880" i="3"/>
  <c r="Q880" i="3"/>
  <c r="R880" i="3"/>
  <c r="O881" i="3"/>
  <c r="P881" i="3"/>
  <c r="Q881" i="3"/>
  <c r="R881" i="3"/>
  <c r="O882" i="3"/>
  <c r="P882" i="3"/>
  <c r="Q882" i="3"/>
  <c r="R882" i="3"/>
  <c r="O883" i="3"/>
  <c r="P883" i="3"/>
  <c r="Q883" i="3"/>
  <c r="R883" i="3"/>
  <c r="O884" i="3"/>
  <c r="P884" i="3"/>
  <c r="Q884" i="3"/>
  <c r="R884" i="3"/>
  <c r="O885" i="3"/>
  <c r="P885" i="3"/>
  <c r="Q885" i="3"/>
  <c r="R885" i="3"/>
  <c r="O886" i="3"/>
  <c r="P886" i="3"/>
  <c r="Q886" i="3"/>
  <c r="R886" i="3"/>
  <c r="O887" i="3"/>
  <c r="P887" i="3"/>
  <c r="Q887" i="3"/>
  <c r="R887" i="3"/>
  <c r="O888" i="3"/>
  <c r="P888" i="3"/>
  <c r="Q888" i="3"/>
  <c r="R888" i="3"/>
  <c r="O889" i="3"/>
  <c r="P889" i="3"/>
  <c r="Q889" i="3"/>
  <c r="R889" i="3"/>
  <c r="O890" i="3"/>
  <c r="P890" i="3"/>
  <c r="Q890" i="3"/>
  <c r="R890" i="3"/>
  <c r="O891" i="3"/>
  <c r="P891" i="3"/>
  <c r="Q891" i="3"/>
  <c r="R891" i="3"/>
  <c r="O892" i="3"/>
  <c r="P892" i="3"/>
  <c r="Q892" i="3"/>
  <c r="R892" i="3"/>
  <c r="O893" i="3"/>
  <c r="P893" i="3"/>
  <c r="Q893" i="3"/>
  <c r="R893" i="3"/>
  <c r="O894" i="3"/>
  <c r="P894" i="3"/>
  <c r="Q894" i="3"/>
  <c r="R894" i="3"/>
  <c r="O895" i="3"/>
  <c r="P895" i="3"/>
  <c r="Q895" i="3"/>
  <c r="R895" i="3"/>
  <c r="O896" i="3"/>
  <c r="P896" i="3"/>
  <c r="Q896" i="3"/>
  <c r="R896" i="3"/>
  <c r="O897" i="3"/>
  <c r="P897" i="3"/>
  <c r="Q897" i="3"/>
  <c r="R897" i="3"/>
  <c r="O898" i="3"/>
  <c r="P898" i="3"/>
  <c r="Q898" i="3"/>
  <c r="R898" i="3"/>
  <c r="O899" i="3"/>
  <c r="P899" i="3"/>
  <c r="Q899" i="3"/>
  <c r="R899" i="3"/>
  <c r="O900" i="3"/>
  <c r="P900" i="3"/>
  <c r="Q900" i="3"/>
  <c r="R900" i="3"/>
  <c r="O901" i="3"/>
  <c r="P901" i="3"/>
  <c r="Q901" i="3"/>
  <c r="R901" i="3"/>
  <c r="O902" i="3"/>
  <c r="P902" i="3"/>
  <c r="Q902" i="3"/>
  <c r="R902" i="3"/>
  <c r="O903" i="3"/>
  <c r="P903" i="3"/>
  <c r="Q903" i="3"/>
  <c r="R903" i="3"/>
  <c r="O904" i="3"/>
  <c r="P904" i="3"/>
  <c r="Q904" i="3"/>
  <c r="R904" i="3"/>
  <c r="O905" i="3"/>
  <c r="P905" i="3"/>
  <c r="Q905" i="3"/>
  <c r="R905" i="3"/>
  <c r="O906" i="3"/>
  <c r="P906" i="3"/>
  <c r="Q906" i="3"/>
  <c r="R906" i="3"/>
  <c r="O907" i="3"/>
  <c r="P907" i="3"/>
  <c r="Q907" i="3"/>
  <c r="R907" i="3"/>
  <c r="O908" i="3"/>
  <c r="P908" i="3"/>
  <c r="Q908" i="3"/>
  <c r="R908" i="3"/>
  <c r="O909" i="3"/>
  <c r="P909" i="3"/>
  <c r="Q909" i="3"/>
  <c r="R909" i="3"/>
  <c r="O910" i="3"/>
  <c r="P910" i="3"/>
  <c r="Q910" i="3"/>
  <c r="R910" i="3"/>
  <c r="O911" i="3"/>
  <c r="P911" i="3"/>
  <c r="Q911" i="3"/>
  <c r="R911" i="3"/>
  <c r="O912" i="3"/>
  <c r="P912" i="3"/>
  <c r="Q912" i="3"/>
  <c r="R912" i="3"/>
  <c r="O913" i="3"/>
  <c r="P913" i="3"/>
  <c r="Q913" i="3"/>
  <c r="R913" i="3"/>
  <c r="O914" i="3"/>
  <c r="P914" i="3"/>
  <c r="Q914" i="3"/>
  <c r="R914" i="3"/>
  <c r="O915" i="3"/>
  <c r="P915" i="3"/>
  <c r="Q915" i="3"/>
  <c r="R915" i="3"/>
  <c r="O916" i="3"/>
  <c r="P916" i="3"/>
  <c r="Q916" i="3"/>
  <c r="R916" i="3"/>
  <c r="O917" i="3"/>
  <c r="P917" i="3"/>
  <c r="Q917" i="3"/>
  <c r="R917" i="3"/>
  <c r="O918" i="3"/>
  <c r="P918" i="3"/>
  <c r="Q918" i="3"/>
  <c r="R918" i="3"/>
  <c r="O919" i="3"/>
  <c r="P919" i="3"/>
  <c r="Q919" i="3"/>
  <c r="R919" i="3"/>
  <c r="O920" i="3"/>
  <c r="P920" i="3"/>
  <c r="Q920" i="3"/>
  <c r="R920" i="3"/>
  <c r="O921" i="3"/>
  <c r="P921" i="3"/>
  <c r="Q921" i="3"/>
  <c r="R921" i="3"/>
  <c r="O922" i="3"/>
  <c r="P922" i="3"/>
  <c r="Q922" i="3"/>
  <c r="R922" i="3"/>
  <c r="O923" i="3"/>
  <c r="P923" i="3"/>
  <c r="Q923" i="3"/>
  <c r="R923" i="3"/>
  <c r="O924" i="3"/>
  <c r="P924" i="3"/>
  <c r="Q924" i="3"/>
  <c r="R924" i="3"/>
  <c r="O925" i="3"/>
  <c r="P925" i="3"/>
  <c r="Q925" i="3"/>
  <c r="R925" i="3"/>
  <c r="O926" i="3"/>
  <c r="P926" i="3"/>
  <c r="Q926" i="3"/>
  <c r="R926" i="3"/>
  <c r="O927" i="3"/>
  <c r="P927" i="3"/>
  <c r="Q927" i="3"/>
  <c r="R927" i="3"/>
  <c r="O928" i="3"/>
  <c r="P928" i="3"/>
  <c r="Q928" i="3"/>
  <c r="R928" i="3"/>
  <c r="O929" i="3"/>
  <c r="P929" i="3"/>
  <c r="Q929" i="3"/>
  <c r="R929" i="3"/>
  <c r="O930" i="3"/>
  <c r="P930" i="3"/>
  <c r="Q930" i="3"/>
  <c r="R930" i="3"/>
  <c r="O931" i="3"/>
  <c r="P931" i="3"/>
  <c r="Q931" i="3"/>
  <c r="R931" i="3"/>
  <c r="O932" i="3"/>
  <c r="P932" i="3"/>
  <c r="Q932" i="3"/>
  <c r="R932" i="3"/>
  <c r="O933" i="3"/>
  <c r="P933" i="3"/>
  <c r="Q933" i="3"/>
  <c r="R933" i="3"/>
  <c r="O934" i="3"/>
  <c r="P934" i="3"/>
  <c r="Q934" i="3"/>
  <c r="R934" i="3"/>
  <c r="O935" i="3"/>
  <c r="P935" i="3"/>
  <c r="Q935" i="3"/>
  <c r="R935" i="3"/>
  <c r="O936" i="3"/>
  <c r="P936" i="3"/>
  <c r="Q936" i="3"/>
  <c r="R936" i="3"/>
  <c r="O937" i="3"/>
  <c r="P937" i="3"/>
  <c r="Q937" i="3"/>
  <c r="R937" i="3"/>
  <c r="O938" i="3"/>
  <c r="P938" i="3"/>
  <c r="Q938" i="3"/>
  <c r="R938" i="3"/>
  <c r="O939" i="3"/>
  <c r="P939" i="3"/>
  <c r="Q939" i="3"/>
  <c r="R939" i="3"/>
  <c r="O940" i="3"/>
  <c r="P940" i="3"/>
  <c r="Q940" i="3"/>
  <c r="R940" i="3"/>
  <c r="O941" i="3"/>
  <c r="P941" i="3"/>
  <c r="Q941" i="3"/>
  <c r="R941" i="3"/>
  <c r="O942" i="3"/>
  <c r="P942" i="3"/>
  <c r="Q942" i="3"/>
  <c r="R942" i="3"/>
  <c r="O943" i="3"/>
  <c r="P943" i="3"/>
  <c r="Q943" i="3"/>
  <c r="R943" i="3"/>
  <c r="O944" i="3"/>
  <c r="P944" i="3"/>
  <c r="Q944" i="3"/>
  <c r="R944" i="3"/>
  <c r="O945" i="3"/>
  <c r="P945" i="3"/>
  <c r="Q945" i="3"/>
  <c r="R945" i="3"/>
  <c r="O946" i="3"/>
  <c r="P946" i="3"/>
  <c r="Q946" i="3"/>
  <c r="R946" i="3"/>
  <c r="O947" i="3"/>
  <c r="P947" i="3"/>
  <c r="Q947" i="3"/>
  <c r="R947" i="3"/>
  <c r="O948" i="3"/>
  <c r="P948" i="3"/>
  <c r="Q948" i="3"/>
  <c r="R948" i="3"/>
  <c r="O949" i="3"/>
  <c r="P949" i="3"/>
  <c r="Q949" i="3"/>
  <c r="R949" i="3"/>
  <c r="O950" i="3"/>
  <c r="P950" i="3"/>
  <c r="Q950" i="3"/>
  <c r="R950" i="3"/>
  <c r="O951" i="3"/>
  <c r="P951" i="3"/>
  <c r="Q951" i="3"/>
  <c r="R951" i="3"/>
  <c r="O952" i="3"/>
  <c r="P952" i="3"/>
  <c r="Q952" i="3"/>
  <c r="R952" i="3"/>
  <c r="O953" i="3"/>
  <c r="P953" i="3"/>
  <c r="Q953" i="3"/>
  <c r="R953" i="3"/>
  <c r="P182" i="3"/>
  <c r="Q182" i="3"/>
  <c r="R182" i="3"/>
  <c r="O182" i="3"/>
  <c r="Q27" i="2"/>
  <c r="R27" i="2"/>
  <c r="Q28" i="2"/>
  <c r="R28" i="2"/>
  <c r="Q29" i="2"/>
  <c r="R29" i="2"/>
  <c r="Q30" i="2"/>
  <c r="R30" i="2"/>
  <c r="Q31" i="2"/>
  <c r="R31" i="2"/>
  <c r="S31" i="2"/>
  <c r="V31" i="2" s="1"/>
  <c r="T31" i="2"/>
  <c r="U31" i="2" s="1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S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S65" i="2"/>
  <c r="V65" i="2" s="1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T111" i="2"/>
  <c r="U111" i="2" s="1"/>
  <c r="W111" i="2" s="1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S124" i="2"/>
  <c r="V124" i="2" s="1"/>
  <c r="W124" i="2" s="1"/>
  <c r="Q125" i="2"/>
  <c r="R125" i="2"/>
  <c r="Q126" i="2"/>
  <c r="R126" i="2"/>
  <c r="Q127" i="2"/>
  <c r="R127" i="2"/>
  <c r="T127" i="2"/>
  <c r="U127" i="2" s="1"/>
  <c r="W127" i="2" s="1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S172" i="2"/>
  <c r="V172" i="2" s="1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T208" i="2"/>
  <c r="U208" i="2" s="1"/>
  <c r="Q209" i="2"/>
  <c r="R209" i="2"/>
  <c r="Q210" i="2"/>
  <c r="R210" i="2"/>
  <c r="Q211" i="2"/>
  <c r="R211" i="2"/>
  <c r="Q212" i="2"/>
  <c r="R212" i="2"/>
  <c r="Q213" i="2"/>
  <c r="R213" i="2"/>
  <c r="Q214" i="2"/>
  <c r="R214" i="2"/>
  <c r="Q215" i="2"/>
  <c r="R215" i="2"/>
  <c r="Q216" i="2"/>
  <c r="R216" i="2"/>
  <c r="Q217" i="2"/>
  <c r="R217" i="2"/>
  <c r="Q218" i="2"/>
  <c r="R218" i="2"/>
  <c r="Q219" i="2"/>
  <c r="R219" i="2"/>
  <c r="Q220" i="2"/>
  <c r="R220" i="2"/>
  <c r="Q221" i="2"/>
  <c r="R221" i="2"/>
  <c r="Q222" i="2"/>
  <c r="R222" i="2"/>
  <c r="Q223" i="2"/>
  <c r="R223" i="2"/>
  <c r="Q224" i="2"/>
  <c r="R224" i="2"/>
  <c r="S224" i="2"/>
  <c r="V224" i="2" s="1"/>
  <c r="Q225" i="2"/>
  <c r="R225" i="2"/>
  <c r="Q226" i="2"/>
  <c r="R226" i="2"/>
  <c r="Q227" i="2"/>
  <c r="R227" i="2"/>
  <c r="Q228" i="2"/>
  <c r="R228" i="2"/>
  <c r="Q229" i="2"/>
  <c r="R229" i="2"/>
  <c r="Q230" i="2"/>
  <c r="R230" i="2"/>
  <c r="Q231" i="2"/>
  <c r="R231" i="2"/>
  <c r="S231" i="2"/>
  <c r="V231" i="2" s="1"/>
  <c r="Q232" i="2"/>
  <c r="R232" i="2"/>
  <c r="Q233" i="2"/>
  <c r="R233" i="2"/>
  <c r="Q234" i="2"/>
  <c r="R234" i="2"/>
  <c r="Q235" i="2"/>
  <c r="R235" i="2"/>
  <c r="Q236" i="2"/>
  <c r="R236" i="2"/>
  <c r="Q237" i="2"/>
  <c r="R237" i="2"/>
  <c r="Q238" i="2"/>
  <c r="R238" i="2"/>
  <c r="Q239" i="2"/>
  <c r="R239" i="2"/>
  <c r="Q240" i="2"/>
  <c r="R240" i="2"/>
  <c r="Q241" i="2"/>
  <c r="R241" i="2"/>
  <c r="Q242" i="2"/>
  <c r="R242" i="2"/>
  <c r="Q243" i="2"/>
  <c r="R243" i="2"/>
  <c r="Q244" i="2"/>
  <c r="R244" i="2"/>
  <c r="Q245" i="2"/>
  <c r="R245" i="2"/>
  <c r="Q246" i="2"/>
  <c r="R246" i="2"/>
  <c r="Q247" i="2"/>
  <c r="R247" i="2"/>
  <c r="Q248" i="2"/>
  <c r="R248" i="2"/>
  <c r="Q249" i="2"/>
  <c r="R249" i="2"/>
  <c r="Q250" i="2"/>
  <c r="R250" i="2"/>
  <c r="Q251" i="2"/>
  <c r="R251" i="2"/>
  <c r="Q252" i="2"/>
  <c r="R252" i="2"/>
  <c r="Q253" i="2"/>
  <c r="R253" i="2"/>
  <c r="Q254" i="2"/>
  <c r="R254" i="2"/>
  <c r="Q255" i="2"/>
  <c r="R255" i="2"/>
  <c r="Q256" i="2"/>
  <c r="R256" i="2"/>
  <c r="Q257" i="2"/>
  <c r="R257" i="2"/>
  <c r="Q258" i="2"/>
  <c r="R258" i="2"/>
  <c r="Q259" i="2"/>
  <c r="R259" i="2"/>
  <c r="Q260" i="2"/>
  <c r="R260" i="2"/>
  <c r="Q261" i="2"/>
  <c r="R261" i="2"/>
  <c r="Q262" i="2"/>
  <c r="R262" i="2"/>
  <c r="Q263" i="2"/>
  <c r="R263" i="2"/>
  <c r="Q264" i="2"/>
  <c r="R264" i="2"/>
  <c r="Q265" i="2"/>
  <c r="R265" i="2"/>
  <c r="Q266" i="2"/>
  <c r="R266" i="2"/>
  <c r="Q267" i="2"/>
  <c r="R267" i="2"/>
  <c r="Q268" i="2"/>
  <c r="R268" i="2"/>
  <c r="Q269" i="2"/>
  <c r="R269" i="2"/>
  <c r="Q270" i="2"/>
  <c r="R270" i="2"/>
  <c r="Q271" i="2"/>
  <c r="R271" i="2"/>
  <c r="S271" i="2"/>
  <c r="V271" i="2" s="1"/>
  <c r="Q272" i="2"/>
  <c r="R272" i="2"/>
  <c r="Q273" i="2"/>
  <c r="R273" i="2"/>
  <c r="Q274" i="2"/>
  <c r="R274" i="2"/>
  <c r="Q275" i="2"/>
  <c r="R275" i="2"/>
  <c r="Q276" i="2"/>
  <c r="R276" i="2"/>
  <c r="Q277" i="2"/>
  <c r="R277" i="2"/>
  <c r="Q278" i="2"/>
  <c r="R278" i="2"/>
  <c r="Q279" i="2"/>
  <c r="R279" i="2"/>
  <c r="Q280" i="2"/>
  <c r="R280" i="2"/>
  <c r="T280" i="2"/>
  <c r="U280" i="2" s="1"/>
  <c r="Q281" i="2"/>
  <c r="R281" i="2"/>
  <c r="Q282" i="2"/>
  <c r="R282" i="2"/>
  <c r="Q283" i="2"/>
  <c r="R283" i="2"/>
  <c r="Q284" i="2"/>
  <c r="R284" i="2"/>
  <c r="Q285" i="2"/>
  <c r="R285" i="2"/>
  <c r="Q286" i="2"/>
  <c r="R286" i="2"/>
  <c r="Q287" i="2"/>
  <c r="R287" i="2"/>
  <c r="T287" i="2"/>
  <c r="U287" i="2" s="1"/>
  <c r="Q288" i="2"/>
  <c r="R288" i="2"/>
  <c r="Q289" i="2"/>
  <c r="R289" i="2"/>
  <c r="S289" i="2"/>
  <c r="V289" i="2" s="1"/>
  <c r="Q290" i="2"/>
  <c r="R290" i="2"/>
  <c r="Q291" i="2"/>
  <c r="R291" i="2"/>
  <c r="Q292" i="2"/>
  <c r="R292" i="2"/>
  <c r="Q293" i="2"/>
  <c r="R293" i="2"/>
  <c r="Q294" i="2"/>
  <c r="R294" i="2"/>
  <c r="Q295" i="2"/>
  <c r="R295" i="2"/>
  <c r="Q296" i="2"/>
  <c r="R296" i="2"/>
  <c r="Q297" i="2"/>
  <c r="R297" i="2"/>
  <c r="Q298" i="2"/>
  <c r="R298" i="2"/>
  <c r="Q299" i="2"/>
  <c r="R299" i="2"/>
  <c r="Q300" i="2"/>
  <c r="R300" i="2"/>
  <c r="Q301" i="2"/>
  <c r="R301" i="2"/>
  <c r="Q302" i="2"/>
  <c r="R302" i="2"/>
  <c r="Q303" i="2"/>
  <c r="R303" i="2"/>
  <c r="Q304" i="2"/>
  <c r="R304" i="2"/>
  <c r="Q305" i="2"/>
  <c r="R305" i="2"/>
  <c r="T305" i="2"/>
  <c r="U305" i="2" s="1"/>
  <c r="Q306" i="2"/>
  <c r="R306" i="2"/>
  <c r="Q307" i="2"/>
  <c r="R307" i="2"/>
  <c r="Q308" i="2"/>
  <c r="R308" i="2"/>
  <c r="Q309" i="2"/>
  <c r="R309" i="2"/>
  <c r="Q310" i="2"/>
  <c r="R310" i="2"/>
  <c r="Q311" i="2"/>
  <c r="R311" i="2"/>
  <c r="Q312" i="2"/>
  <c r="R312" i="2"/>
  <c r="Q313" i="2"/>
  <c r="R313" i="2"/>
  <c r="Q314" i="2"/>
  <c r="R314" i="2"/>
  <c r="Q315" i="2"/>
  <c r="R315" i="2"/>
  <c r="Q316" i="2"/>
  <c r="R316" i="2"/>
  <c r="Q317" i="2"/>
  <c r="R317" i="2"/>
  <c r="Q318" i="2"/>
  <c r="R318" i="2"/>
  <c r="T318" i="2"/>
  <c r="U318" i="2" s="1"/>
  <c r="W318" i="2" s="1"/>
  <c r="Q319" i="2"/>
  <c r="R319" i="2"/>
  <c r="Q320" i="2"/>
  <c r="R320" i="2"/>
  <c r="Q321" i="2"/>
  <c r="R321" i="2"/>
  <c r="Q322" i="2"/>
  <c r="R322" i="2"/>
  <c r="Q323" i="2"/>
  <c r="R323" i="2"/>
  <c r="Q324" i="2"/>
  <c r="R324" i="2"/>
  <c r="Q325" i="2"/>
  <c r="R325" i="2"/>
  <c r="Q326" i="2"/>
  <c r="R326" i="2"/>
  <c r="Q327" i="2"/>
  <c r="R327" i="2"/>
  <c r="Q328" i="2"/>
  <c r="R328" i="2"/>
  <c r="Q329" i="2"/>
  <c r="R329" i="2"/>
  <c r="Q330" i="2"/>
  <c r="R330" i="2"/>
  <c r="Q331" i="2"/>
  <c r="R331" i="2"/>
  <c r="Q332" i="2"/>
  <c r="R332" i="2"/>
  <c r="Q333" i="2"/>
  <c r="R333" i="2"/>
  <c r="Q334" i="2"/>
  <c r="R334" i="2"/>
  <c r="Q335" i="2"/>
  <c r="R335" i="2"/>
  <c r="Q336" i="2"/>
  <c r="R336" i="2"/>
  <c r="Q337" i="2"/>
  <c r="R337" i="2"/>
  <c r="Q338" i="2"/>
  <c r="R338" i="2"/>
  <c r="Q339" i="2"/>
  <c r="R339" i="2"/>
  <c r="Q340" i="2"/>
  <c r="R340" i="2"/>
  <c r="Q341" i="2"/>
  <c r="R341" i="2"/>
  <c r="Q342" i="2"/>
  <c r="R342" i="2"/>
  <c r="Q343" i="2"/>
  <c r="R343" i="2"/>
  <c r="Q344" i="2"/>
  <c r="R344" i="2"/>
  <c r="Q345" i="2"/>
  <c r="R345" i="2"/>
  <c r="Q346" i="2"/>
  <c r="R346" i="2"/>
  <c r="Q347" i="2"/>
  <c r="R347" i="2"/>
  <c r="Q348" i="2"/>
  <c r="R348" i="2"/>
  <c r="S348" i="2"/>
  <c r="V348" i="2" s="1"/>
  <c r="Q349" i="2"/>
  <c r="R349" i="2"/>
  <c r="Q350" i="2"/>
  <c r="R350" i="2"/>
  <c r="Q351" i="2"/>
  <c r="R351" i="2"/>
  <c r="Q352" i="2"/>
  <c r="R352" i="2"/>
  <c r="Q353" i="2"/>
  <c r="R353" i="2"/>
  <c r="T353" i="2"/>
  <c r="U353" i="2" s="1"/>
  <c r="Q354" i="2"/>
  <c r="R354" i="2"/>
  <c r="Q355" i="2"/>
  <c r="R355" i="2"/>
  <c r="Q356" i="2"/>
  <c r="R356" i="2"/>
  <c r="Q357" i="2"/>
  <c r="R357" i="2"/>
  <c r="Q358" i="2"/>
  <c r="R358" i="2"/>
  <c r="Q359" i="2"/>
  <c r="R359" i="2"/>
  <c r="Q360" i="2"/>
  <c r="R360" i="2"/>
  <c r="Q361" i="2"/>
  <c r="R361" i="2"/>
  <c r="Q362" i="2"/>
  <c r="R362" i="2"/>
  <c r="Q363" i="2"/>
  <c r="R363" i="2"/>
  <c r="Q364" i="2"/>
  <c r="R364" i="2"/>
  <c r="Q365" i="2"/>
  <c r="R365" i="2"/>
  <c r="Q366" i="2"/>
  <c r="R366" i="2"/>
  <c r="S366" i="2"/>
  <c r="V366" i="2" s="1"/>
  <c r="Q367" i="2"/>
  <c r="R367" i="2"/>
  <c r="T367" i="2"/>
  <c r="U367" i="2" s="1"/>
  <c r="Q368" i="2"/>
  <c r="R368" i="2"/>
  <c r="Q369" i="2"/>
  <c r="R369" i="2"/>
  <c r="Q370" i="2"/>
  <c r="R370" i="2"/>
  <c r="Q371" i="2"/>
  <c r="R371" i="2"/>
  <c r="Q372" i="2"/>
  <c r="R372" i="2"/>
  <c r="Q373" i="2"/>
  <c r="R373" i="2"/>
  <c r="Q374" i="2"/>
  <c r="R374" i="2"/>
  <c r="S374" i="2"/>
  <c r="V374" i="2" s="1"/>
  <c r="W374" i="2" s="1"/>
  <c r="Q375" i="2"/>
  <c r="R375" i="2"/>
  <c r="Q376" i="2"/>
  <c r="R376" i="2"/>
  <c r="Q377" i="2"/>
  <c r="R377" i="2"/>
  <c r="Q378" i="2"/>
  <c r="R378" i="2"/>
  <c r="Q379" i="2"/>
  <c r="R379" i="2"/>
  <c r="Q380" i="2"/>
  <c r="R380" i="2"/>
  <c r="Q381" i="2"/>
  <c r="R381" i="2"/>
  <c r="Q382" i="2"/>
  <c r="R382" i="2"/>
  <c r="Q383" i="2"/>
  <c r="R383" i="2"/>
  <c r="T383" i="2"/>
  <c r="U383" i="2" s="1"/>
  <c r="Q384" i="2"/>
  <c r="R384" i="2"/>
  <c r="T384" i="2"/>
  <c r="U384" i="2" s="1"/>
  <c r="Q385" i="2"/>
  <c r="R385" i="2"/>
  <c r="Q386" i="2"/>
  <c r="R386" i="2"/>
  <c r="Q387" i="2"/>
  <c r="R387" i="2"/>
  <c r="Q388" i="2"/>
  <c r="R388" i="2"/>
  <c r="Q389" i="2"/>
  <c r="R389" i="2"/>
  <c r="Q390" i="2"/>
  <c r="R390" i="2"/>
  <c r="Q391" i="2"/>
  <c r="R391" i="2"/>
  <c r="S391" i="2"/>
  <c r="Q392" i="2"/>
  <c r="R392" i="2"/>
  <c r="Q393" i="2"/>
  <c r="R393" i="2"/>
  <c r="Q394" i="2"/>
  <c r="R394" i="2"/>
  <c r="Q395" i="2"/>
  <c r="R395" i="2"/>
  <c r="Q396" i="2"/>
  <c r="R396" i="2"/>
  <c r="Q397" i="2"/>
  <c r="R397" i="2"/>
  <c r="T397" i="2"/>
  <c r="U397" i="2" s="1"/>
  <c r="Q398" i="2"/>
  <c r="R398" i="2"/>
  <c r="Q399" i="2"/>
  <c r="R399" i="2"/>
  <c r="Q400" i="2"/>
  <c r="R400" i="2"/>
  <c r="T400" i="2"/>
  <c r="Q401" i="2"/>
  <c r="R401" i="2"/>
  <c r="Q402" i="2"/>
  <c r="R402" i="2"/>
  <c r="Q403" i="2"/>
  <c r="R403" i="2"/>
  <c r="Q404" i="2"/>
  <c r="R404" i="2"/>
  <c r="Q405" i="2"/>
  <c r="R405" i="2"/>
  <c r="Q406" i="2"/>
  <c r="R406" i="2"/>
  <c r="Q407" i="2"/>
  <c r="R407" i="2"/>
  <c r="Q408" i="2"/>
  <c r="R408" i="2"/>
  <c r="Q409" i="2"/>
  <c r="R409" i="2"/>
  <c r="Q410" i="2"/>
  <c r="R410" i="2"/>
  <c r="Q411" i="2"/>
  <c r="R411" i="2"/>
  <c r="S411" i="2"/>
  <c r="V411" i="2" s="1"/>
  <c r="Q412" i="2"/>
  <c r="R412" i="2"/>
  <c r="Q413" i="2"/>
  <c r="R413" i="2"/>
  <c r="Q414" i="2"/>
  <c r="R414" i="2"/>
  <c r="Q415" i="2"/>
  <c r="R415" i="2"/>
  <c r="T415" i="2"/>
  <c r="U415" i="2" s="1"/>
  <c r="Q416" i="2"/>
  <c r="R416" i="2"/>
  <c r="Q417" i="2"/>
  <c r="R417" i="2"/>
  <c r="S417" i="2"/>
  <c r="V417" i="2" s="1"/>
  <c r="T417" i="2"/>
  <c r="U417" i="2" s="1"/>
  <c r="Q418" i="2"/>
  <c r="R418" i="2"/>
  <c r="Q419" i="2"/>
  <c r="R419" i="2"/>
  <c r="Q420" i="2"/>
  <c r="R420" i="2"/>
  <c r="Q421" i="2"/>
  <c r="R421" i="2"/>
  <c r="Q422" i="2"/>
  <c r="R422" i="2"/>
  <c r="Q423" i="2"/>
  <c r="R423" i="2"/>
  <c r="T423" i="2"/>
  <c r="U423" i="2" s="1"/>
  <c r="Q424" i="2"/>
  <c r="R424" i="2"/>
  <c r="Q425" i="2"/>
  <c r="R425" i="2"/>
  <c r="Q426" i="2"/>
  <c r="R426" i="2"/>
  <c r="Q427" i="2"/>
  <c r="R427" i="2"/>
  <c r="Q428" i="2"/>
  <c r="R428" i="2"/>
  <c r="Q429" i="2"/>
  <c r="R429" i="2"/>
  <c r="Q430" i="2"/>
  <c r="R430" i="2"/>
  <c r="S430" i="2"/>
  <c r="V430" i="2" s="1"/>
  <c r="T430" i="2"/>
  <c r="U430" i="2" s="1"/>
  <c r="W430" i="2" s="1"/>
  <c r="Q431" i="2"/>
  <c r="R431" i="2"/>
  <c r="S431" i="2"/>
  <c r="V431" i="2" s="1"/>
  <c r="Q432" i="2"/>
  <c r="R432" i="2"/>
  <c r="Q433" i="2"/>
  <c r="R433" i="2"/>
  <c r="Q434" i="2"/>
  <c r="R434" i="2"/>
  <c r="Q435" i="2"/>
  <c r="R435" i="2"/>
  <c r="Q436" i="2"/>
  <c r="R436" i="2"/>
  <c r="Q437" i="2"/>
  <c r="R437" i="2"/>
  <c r="Q438" i="2"/>
  <c r="R438" i="2"/>
  <c r="Q439" i="2"/>
  <c r="R439" i="2"/>
  <c r="Q440" i="2"/>
  <c r="R440" i="2"/>
  <c r="Q441" i="2"/>
  <c r="R441" i="2"/>
  <c r="Q442" i="2"/>
  <c r="R442" i="2"/>
  <c r="S442" i="2"/>
  <c r="V442" i="2" s="1"/>
  <c r="Q443" i="2"/>
  <c r="R443" i="2"/>
  <c r="Q444" i="2"/>
  <c r="R444" i="2"/>
  <c r="Q445" i="2"/>
  <c r="R445" i="2"/>
  <c r="Q446" i="2"/>
  <c r="R446" i="2"/>
  <c r="Q447" i="2"/>
  <c r="R447" i="2"/>
  <c r="V447" i="2" s="1"/>
  <c r="T447" i="2"/>
  <c r="U447" i="2" s="1"/>
  <c r="Q448" i="2"/>
  <c r="R448" i="2"/>
  <c r="Q449" i="2"/>
  <c r="R449" i="2"/>
  <c r="Q450" i="2"/>
  <c r="R450" i="2"/>
  <c r="Q451" i="2"/>
  <c r="R451" i="2"/>
  <c r="Q452" i="2"/>
  <c r="R452" i="2"/>
  <c r="Q453" i="2"/>
  <c r="R453" i="2"/>
  <c r="Q454" i="2"/>
  <c r="R454" i="2"/>
  <c r="Q455" i="2"/>
  <c r="R455" i="2"/>
  <c r="Q456" i="2"/>
  <c r="R456" i="2"/>
  <c r="Q457" i="2"/>
  <c r="R457" i="2"/>
  <c r="Q458" i="2"/>
  <c r="R458" i="2"/>
  <c r="S458" i="2"/>
  <c r="V458" i="2" s="1"/>
  <c r="T458" i="2"/>
  <c r="U458" i="2" s="1"/>
  <c r="Q459" i="2"/>
  <c r="R459" i="2"/>
  <c r="Q460" i="2"/>
  <c r="R460" i="2"/>
  <c r="Q461" i="2"/>
  <c r="R461" i="2"/>
  <c r="Q462" i="2"/>
  <c r="R462" i="2"/>
  <c r="T462" i="2"/>
  <c r="U462" i="2" s="1"/>
  <c r="Q463" i="2"/>
  <c r="R463" i="2"/>
  <c r="Q464" i="2"/>
  <c r="R464" i="2"/>
  <c r="Q465" i="2"/>
  <c r="R465" i="2"/>
  <c r="Q466" i="2"/>
  <c r="R466" i="2"/>
  <c r="Q467" i="2"/>
  <c r="R467" i="2"/>
  <c r="Q468" i="2"/>
  <c r="R468" i="2"/>
  <c r="Q469" i="2"/>
  <c r="R469" i="2"/>
  <c r="Q470" i="2"/>
  <c r="R470" i="2"/>
  <c r="Q471" i="2"/>
  <c r="R471" i="2"/>
  <c r="Q472" i="2"/>
  <c r="R472" i="2"/>
  <c r="Q473" i="2"/>
  <c r="R473" i="2"/>
  <c r="Q474" i="2"/>
  <c r="R474" i="2"/>
  <c r="Q475" i="2"/>
  <c r="R475" i="2"/>
  <c r="Q476" i="2"/>
  <c r="R476" i="2"/>
  <c r="Q477" i="2"/>
  <c r="R477" i="2"/>
  <c r="Q478" i="2"/>
  <c r="R478" i="2"/>
  <c r="T478" i="2"/>
  <c r="U478" i="2" s="1"/>
  <c r="Q479" i="2"/>
  <c r="R479" i="2"/>
  <c r="S479" i="2"/>
  <c r="V479" i="2" s="1"/>
  <c r="Q480" i="2"/>
  <c r="R480" i="2"/>
  <c r="Q481" i="2"/>
  <c r="R481" i="2"/>
  <c r="Q482" i="2"/>
  <c r="R482" i="2"/>
  <c r="Q483" i="2"/>
  <c r="R483" i="2"/>
  <c r="Q484" i="2"/>
  <c r="R484" i="2"/>
  <c r="Q485" i="2"/>
  <c r="R485" i="2"/>
  <c r="Q486" i="2"/>
  <c r="R486" i="2"/>
  <c r="Q487" i="2"/>
  <c r="R487" i="2"/>
  <c r="Q488" i="2"/>
  <c r="R488" i="2"/>
  <c r="Q489" i="2"/>
  <c r="R489" i="2"/>
  <c r="Q490" i="2"/>
  <c r="R490" i="2"/>
  <c r="S490" i="2"/>
  <c r="Q491" i="2"/>
  <c r="R491" i="2"/>
  <c r="Q492" i="2"/>
  <c r="R492" i="2"/>
  <c r="Q493" i="2"/>
  <c r="R493" i="2"/>
  <c r="Q494" i="2"/>
  <c r="R494" i="2"/>
  <c r="Q495" i="2"/>
  <c r="R495" i="2"/>
  <c r="Q496" i="2"/>
  <c r="R496" i="2"/>
  <c r="Q497" i="2"/>
  <c r="R497" i="2"/>
  <c r="Q498" i="2"/>
  <c r="R498" i="2"/>
  <c r="Q499" i="2"/>
  <c r="R499" i="2"/>
  <c r="Q500" i="2"/>
  <c r="R500" i="2"/>
  <c r="Q501" i="2"/>
  <c r="R501" i="2"/>
  <c r="Q502" i="2"/>
  <c r="R502" i="2"/>
  <c r="Q503" i="2"/>
  <c r="R503" i="2"/>
  <c r="Q504" i="2"/>
  <c r="R504" i="2"/>
  <c r="Q505" i="2"/>
  <c r="R505" i="2"/>
  <c r="Q506" i="2"/>
  <c r="R506" i="2"/>
  <c r="Q507" i="2"/>
  <c r="R507" i="2"/>
  <c r="Q508" i="2"/>
  <c r="R508" i="2"/>
  <c r="Q509" i="2"/>
  <c r="R509" i="2"/>
  <c r="Q510" i="2"/>
  <c r="R510" i="2"/>
  <c r="T510" i="2"/>
  <c r="U510" i="2" s="1"/>
  <c r="Q511" i="2"/>
  <c r="R511" i="2"/>
  <c r="V511" i="2" s="1"/>
  <c r="S511" i="2"/>
  <c r="T511" i="2"/>
  <c r="U511" i="2" s="1"/>
  <c r="Q512" i="2"/>
  <c r="R512" i="2"/>
  <c r="Q513" i="2"/>
  <c r="R513" i="2"/>
  <c r="T513" i="2"/>
  <c r="U513" i="2" s="1"/>
  <c r="Q514" i="2"/>
  <c r="R514" i="2"/>
  <c r="Q515" i="2"/>
  <c r="R515" i="2"/>
  <c r="Q516" i="2"/>
  <c r="R516" i="2"/>
  <c r="Q517" i="2"/>
  <c r="R517" i="2"/>
  <c r="Q518" i="2"/>
  <c r="R518" i="2"/>
  <c r="Q519" i="2"/>
  <c r="R519" i="2"/>
  <c r="Q520" i="2"/>
  <c r="R520" i="2"/>
  <c r="Q521" i="2"/>
  <c r="R521" i="2"/>
  <c r="Q522" i="2"/>
  <c r="R522" i="2"/>
  <c r="S522" i="2"/>
  <c r="V522" i="2" s="1"/>
  <c r="Q523" i="2"/>
  <c r="R523" i="2"/>
  <c r="Q524" i="2"/>
  <c r="R524" i="2"/>
  <c r="Q525" i="2"/>
  <c r="R525" i="2"/>
  <c r="Q526" i="2"/>
  <c r="R526" i="2"/>
  <c r="Q527" i="2"/>
  <c r="R527" i="2"/>
  <c r="Q528" i="2"/>
  <c r="R528" i="2"/>
  <c r="Q529" i="2"/>
  <c r="R529" i="2"/>
  <c r="S529" i="2"/>
  <c r="V529" i="2" s="1"/>
  <c r="Q530" i="2"/>
  <c r="R530" i="2"/>
  <c r="Q531" i="2"/>
  <c r="R531" i="2"/>
  <c r="Q532" i="2"/>
  <c r="R532" i="2"/>
  <c r="Q533" i="2"/>
  <c r="R533" i="2"/>
  <c r="T533" i="2"/>
  <c r="Q534" i="2"/>
  <c r="R534" i="2"/>
  <c r="S534" i="2"/>
  <c r="Q535" i="2"/>
  <c r="R535" i="2"/>
  <c r="Q536" i="2"/>
  <c r="R536" i="2"/>
  <c r="Q537" i="2"/>
  <c r="R537" i="2"/>
  <c r="Q538" i="2"/>
  <c r="R538" i="2"/>
  <c r="Q539" i="2"/>
  <c r="R539" i="2"/>
  <c r="Q540" i="2"/>
  <c r="R540" i="2"/>
  <c r="Q541" i="2"/>
  <c r="R541" i="2"/>
  <c r="Q542" i="2"/>
  <c r="R542" i="2"/>
  <c r="Q543" i="2"/>
  <c r="R543" i="2"/>
  <c r="T543" i="2"/>
  <c r="U543" i="2" s="1"/>
  <c r="Q544" i="2"/>
  <c r="R544" i="2"/>
  <c r="Q545" i="2"/>
  <c r="R545" i="2"/>
  <c r="T545" i="2"/>
  <c r="U545" i="2" s="1"/>
  <c r="Q546" i="2"/>
  <c r="R546" i="2"/>
  <c r="Q547" i="2"/>
  <c r="R547" i="2"/>
  <c r="Q548" i="2"/>
  <c r="R548" i="2"/>
  <c r="Q549" i="2"/>
  <c r="R549" i="2"/>
  <c r="Q550" i="2"/>
  <c r="R550" i="2"/>
  <c r="Q551" i="2"/>
  <c r="R551" i="2"/>
  <c r="Q552" i="2"/>
  <c r="R552" i="2"/>
  <c r="Q553" i="2"/>
  <c r="R553" i="2"/>
  <c r="Q554" i="2"/>
  <c r="R554" i="2"/>
  <c r="T554" i="2"/>
  <c r="U554" i="2" s="1"/>
  <c r="Q555" i="2"/>
  <c r="R555" i="2"/>
  <c r="Q556" i="2"/>
  <c r="R556" i="2"/>
  <c r="T556" i="2"/>
  <c r="U556" i="2" s="1"/>
  <c r="Q557" i="2"/>
  <c r="R557" i="2"/>
  <c r="Q558" i="2"/>
  <c r="R558" i="2"/>
  <c r="Q559" i="2"/>
  <c r="R559" i="2"/>
  <c r="Q560" i="2"/>
  <c r="R560" i="2"/>
  <c r="Q561" i="2"/>
  <c r="R561" i="2"/>
  <c r="Q562" i="2"/>
  <c r="R562" i="2"/>
  <c r="Q563" i="2"/>
  <c r="R563" i="2"/>
  <c r="Q564" i="2"/>
  <c r="R564" i="2"/>
  <c r="Q565" i="2"/>
  <c r="R565" i="2"/>
  <c r="Q566" i="2"/>
  <c r="R566" i="2"/>
  <c r="Q567" i="2"/>
  <c r="R567" i="2"/>
  <c r="T567" i="2"/>
  <c r="U567" i="2" s="1"/>
  <c r="Q568" i="2"/>
  <c r="R568" i="2"/>
  <c r="Q569" i="2"/>
  <c r="R569" i="2"/>
  <c r="Q570" i="2"/>
  <c r="R570" i="2"/>
  <c r="Q571" i="2"/>
  <c r="R571" i="2"/>
  <c r="Q572" i="2"/>
  <c r="R572" i="2"/>
  <c r="Q573" i="2"/>
  <c r="R573" i="2"/>
  <c r="Q574" i="2"/>
  <c r="R574" i="2"/>
  <c r="S574" i="2"/>
  <c r="V574" i="2" s="1"/>
  <c r="T574" i="2"/>
  <c r="U574" i="2" s="1"/>
  <c r="Q575" i="2"/>
  <c r="R575" i="2"/>
  <c r="S575" i="2"/>
  <c r="V575" i="2" s="1"/>
  <c r="Q576" i="2"/>
  <c r="R576" i="2"/>
  <c r="Q577" i="2"/>
  <c r="R577" i="2"/>
  <c r="Q578" i="2"/>
  <c r="R578" i="2"/>
  <c r="Q579" i="2"/>
  <c r="R579" i="2"/>
  <c r="Q580" i="2"/>
  <c r="R580" i="2"/>
  <c r="Q581" i="2"/>
  <c r="R581" i="2"/>
  <c r="Q582" i="2"/>
  <c r="R582" i="2"/>
  <c r="Q583" i="2"/>
  <c r="R583" i="2"/>
  <c r="Q584" i="2"/>
  <c r="R584" i="2"/>
  <c r="Q585" i="2"/>
  <c r="R585" i="2"/>
  <c r="Q586" i="2"/>
  <c r="R586" i="2"/>
  <c r="S586" i="2"/>
  <c r="Q587" i="2"/>
  <c r="R587" i="2"/>
  <c r="Q588" i="2"/>
  <c r="R588" i="2"/>
  <c r="Q589" i="2"/>
  <c r="R589" i="2"/>
  <c r="Q590" i="2"/>
  <c r="R590" i="2"/>
  <c r="T590" i="2"/>
  <c r="U590" i="2" s="1"/>
  <c r="Q591" i="2"/>
  <c r="R591" i="2"/>
  <c r="T591" i="2"/>
  <c r="Q592" i="2"/>
  <c r="R592" i="2"/>
  <c r="Q593" i="2"/>
  <c r="R593" i="2"/>
  <c r="Q594" i="2"/>
  <c r="R594" i="2"/>
  <c r="Q595" i="2"/>
  <c r="R595" i="2"/>
  <c r="Q596" i="2"/>
  <c r="R596" i="2"/>
  <c r="Q597" i="2"/>
  <c r="R597" i="2"/>
  <c r="Q598" i="2"/>
  <c r="R598" i="2"/>
  <c r="Q599" i="2"/>
  <c r="R599" i="2"/>
  <c r="Q600" i="2"/>
  <c r="R600" i="2"/>
  <c r="Q601" i="2"/>
  <c r="R601" i="2"/>
  <c r="Q602" i="2"/>
  <c r="R602" i="2"/>
  <c r="Q603" i="2"/>
  <c r="R603" i="2"/>
  <c r="Q604" i="2"/>
  <c r="R604" i="2"/>
  <c r="T604" i="2"/>
  <c r="U604" i="2" s="1"/>
  <c r="Q605" i="2"/>
  <c r="R605" i="2"/>
  <c r="Q606" i="2"/>
  <c r="R606" i="2"/>
  <c r="S606" i="2"/>
  <c r="Q607" i="2"/>
  <c r="R607" i="2"/>
  <c r="S607" i="2"/>
  <c r="V607" i="2" s="1"/>
  <c r="Q608" i="2"/>
  <c r="R608" i="2"/>
  <c r="Q609" i="2"/>
  <c r="R609" i="2"/>
  <c r="Q610" i="2"/>
  <c r="R610" i="2"/>
  <c r="Q611" i="2"/>
  <c r="R611" i="2"/>
  <c r="Q612" i="2"/>
  <c r="R612" i="2"/>
  <c r="Q613" i="2"/>
  <c r="R613" i="2"/>
  <c r="Q614" i="2"/>
  <c r="R614" i="2"/>
  <c r="Q615" i="2"/>
  <c r="R615" i="2"/>
  <c r="Q616" i="2"/>
  <c r="R616" i="2"/>
  <c r="Q617" i="2"/>
  <c r="R617" i="2"/>
  <c r="Q618" i="2"/>
  <c r="R618" i="2"/>
  <c r="T618" i="2"/>
  <c r="U618" i="2" s="1"/>
  <c r="Q619" i="2"/>
  <c r="R619" i="2"/>
  <c r="Q620" i="2"/>
  <c r="R620" i="2"/>
  <c r="Q621" i="2"/>
  <c r="R621" i="2"/>
  <c r="T621" i="2"/>
  <c r="Q622" i="2"/>
  <c r="R622" i="2"/>
  <c r="Q623" i="2"/>
  <c r="R623" i="2"/>
  <c r="T623" i="2"/>
  <c r="Q624" i="2"/>
  <c r="R624" i="2"/>
  <c r="Q625" i="2"/>
  <c r="R625" i="2"/>
  <c r="Q626" i="2"/>
  <c r="R626" i="2"/>
  <c r="Q627" i="2"/>
  <c r="R627" i="2"/>
  <c r="Q628" i="2"/>
  <c r="R628" i="2"/>
  <c r="Q629" i="2"/>
  <c r="R629" i="2"/>
  <c r="Q630" i="2"/>
  <c r="R630" i="2"/>
  <c r="Q631" i="2"/>
  <c r="R631" i="2"/>
  <c r="S631" i="2"/>
  <c r="Q632" i="2"/>
  <c r="R632" i="2"/>
  <c r="Q633" i="2"/>
  <c r="R633" i="2"/>
  <c r="Q634" i="2"/>
  <c r="R634" i="2"/>
  <c r="Q635" i="2"/>
  <c r="R635" i="2"/>
  <c r="Q636" i="2"/>
  <c r="R636" i="2"/>
  <c r="Q637" i="2"/>
  <c r="R637" i="2"/>
  <c r="Q638" i="2"/>
  <c r="R638" i="2"/>
  <c r="Q639" i="2"/>
  <c r="R639" i="2"/>
  <c r="T639" i="2"/>
  <c r="U639" i="2" s="1"/>
  <c r="Q640" i="2"/>
  <c r="R640" i="2"/>
  <c r="Q641" i="2"/>
  <c r="R641" i="2"/>
  <c r="Q642" i="2"/>
  <c r="R642" i="2"/>
  <c r="Q643" i="2"/>
  <c r="R643" i="2"/>
  <c r="Q644" i="2"/>
  <c r="R644" i="2"/>
  <c r="Q645" i="2"/>
  <c r="R645" i="2"/>
  <c r="Q646" i="2"/>
  <c r="R646" i="2"/>
  <c r="Q647" i="2"/>
  <c r="R647" i="2"/>
  <c r="Q648" i="2"/>
  <c r="R648" i="2"/>
  <c r="Q649" i="2"/>
  <c r="R649" i="2"/>
  <c r="Q650" i="2"/>
  <c r="R650" i="2"/>
  <c r="T650" i="2"/>
  <c r="U650" i="2" s="1"/>
  <c r="Q651" i="2"/>
  <c r="R651" i="2"/>
  <c r="Q652" i="2"/>
  <c r="R652" i="2"/>
  <c r="Q653" i="2"/>
  <c r="R653" i="2"/>
  <c r="Q654" i="2"/>
  <c r="R654" i="2"/>
  <c r="Q655" i="2"/>
  <c r="R655" i="2"/>
  <c r="Q656" i="2"/>
  <c r="R656" i="2"/>
  <c r="T656" i="2"/>
  <c r="U656" i="2" s="1"/>
  <c r="Q657" i="2"/>
  <c r="R657" i="2"/>
  <c r="Q658" i="2"/>
  <c r="R658" i="2"/>
  <c r="Q659" i="2"/>
  <c r="R659" i="2"/>
  <c r="Q660" i="2"/>
  <c r="R660" i="2"/>
  <c r="Q661" i="2"/>
  <c r="R661" i="2"/>
  <c r="Q662" i="2"/>
  <c r="R662" i="2"/>
  <c r="T662" i="2"/>
  <c r="U662" i="2" s="1"/>
  <c r="Q663" i="2"/>
  <c r="R663" i="2"/>
  <c r="Q664" i="2"/>
  <c r="R664" i="2"/>
  <c r="Q665" i="2"/>
  <c r="R665" i="2"/>
  <c r="Q666" i="2"/>
  <c r="R666" i="2"/>
  <c r="S666" i="2"/>
  <c r="V666" i="2" s="1"/>
  <c r="Q667" i="2"/>
  <c r="R667" i="2"/>
  <c r="Q668" i="2"/>
  <c r="R668" i="2"/>
  <c r="T668" i="2"/>
  <c r="U668" i="2" s="1"/>
  <c r="Q669" i="2"/>
  <c r="R669" i="2"/>
  <c r="Q670" i="2"/>
  <c r="R670" i="2"/>
  <c r="Q671" i="2"/>
  <c r="R671" i="2"/>
  <c r="Q672" i="2"/>
  <c r="R672" i="2"/>
  <c r="Q673" i="2"/>
  <c r="R673" i="2"/>
  <c r="S673" i="2"/>
  <c r="Q674" i="2"/>
  <c r="R674" i="2"/>
  <c r="Q675" i="2"/>
  <c r="R675" i="2"/>
  <c r="Q676" i="2"/>
  <c r="R676" i="2"/>
  <c r="Q677" i="2"/>
  <c r="R677" i="2"/>
  <c r="Q678" i="2"/>
  <c r="R678" i="2"/>
  <c r="Q679" i="2"/>
  <c r="R679" i="2"/>
  <c r="Q680" i="2"/>
  <c r="R680" i="2"/>
  <c r="S680" i="2"/>
  <c r="V680" i="2" s="1"/>
  <c r="Q681" i="2"/>
  <c r="R681" i="2"/>
  <c r="Q682" i="2"/>
  <c r="R682" i="2"/>
  <c r="S682" i="2"/>
  <c r="Q683" i="2"/>
  <c r="R683" i="2"/>
  <c r="Q684" i="2"/>
  <c r="R684" i="2"/>
  <c r="Q685" i="2"/>
  <c r="R685" i="2"/>
  <c r="Q686" i="2"/>
  <c r="R686" i="2"/>
  <c r="Q687" i="2"/>
  <c r="R687" i="2"/>
  <c r="Q688" i="2"/>
  <c r="R688" i="2"/>
  <c r="Q689" i="2"/>
  <c r="R689" i="2"/>
  <c r="S689" i="2"/>
  <c r="V689" i="2" s="1"/>
  <c r="Q690" i="2"/>
  <c r="R690" i="2"/>
  <c r="Q691" i="2"/>
  <c r="R691" i="2"/>
  <c r="Q692" i="2"/>
  <c r="R692" i="2"/>
  <c r="Q693" i="2"/>
  <c r="R693" i="2"/>
  <c r="Q694" i="2"/>
  <c r="R694" i="2"/>
  <c r="Q695" i="2"/>
  <c r="R695" i="2"/>
  <c r="V695" i="2" s="1"/>
  <c r="Q696" i="2"/>
  <c r="R696" i="2"/>
  <c r="Q697" i="2"/>
  <c r="R697" i="2"/>
  <c r="Q698" i="2"/>
  <c r="R698" i="2"/>
  <c r="Q699" i="2"/>
  <c r="R699" i="2"/>
  <c r="Q700" i="2"/>
  <c r="R700" i="2"/>
  <c r="T700" i="2"/>
  <c r="U700" i="2" s="1"/>
  <c r="Q701" i="2"/>
  <c r="R701" i="2"/>
  <c r="Q702" i="2"/>
  <c r="R702" i="2"/>
  <c r="Q703" i="2"/>
  <c r="R703" i="2"/>
  <c r="V703" i="2" s="1"/>
  <c r="T703" i="2"/>
  <c r="U703" i="2" s="1"/>
  <c r="Q704" i="2"/>
  <c r="R704" i="2"/>
  <c r="Q705" i="2"/>
  <c r="R705" i="2"/>
  <c r="Q706" i="2"/>
  <c r="R706" i="2"/>
  <c r="Q707" i="2"/>
  <c r="R707" i="2"/>
  <c r="Q708" i="2"/>
  <c r="R708" i="2"/>
  <c r="S708" i="2"/>
  <c r="T708" i="2"/>
  <c r="U708" i="2" s="1"/>
  <c r="Q709" i="2"/>
  <c r="R709" i="2"/>
  <c r="Q710" i="2"/>
  <c r="R710" i="2"/>
  <c r="Q711" i="2"/>
  <c r="R711" i="2"/>
  <c r="Q712" i="2"/>
  <c r="R712" i="2"/>
  <c r="Q713" i="2"/>
  <c r="R713" i="2"/>
  <c r="Q714" i="2"/>
  <c r="R714" i="2"/>
  <c r="Q715" i="2"/>
  <c r="R715" i="2"/>
  <c r="Q716" i="2"/>
  <c r="R716" i="2"/>
  <c r="S716" i="2"/>
  <c r="Q717" i="2"/>
  <c r="R717" i="2"/>
  <c r="Q718" i="2"/>
  <c r="R718" i="2"/>
  <c r="S718" i="2"/>
  <c r="Q719" i="2"/>
  <c r="R719" i="2"/>
  <c r="S719" i="2"/>
  <c r="V719" i="2" s="1"/>
  <c r="Q720" i="2"/>
  <c r="R720" i="2"/>
  <c r="Q721" i="2"/>
  <c r="R721" i="2"/>
  <c r="Q722" i="2"/>
  <c r="R722" i="2"/>
  <c r="Q723" i="2"/>
  <c r="R723" i="2"/>
  <c r="Q724" i="2"/>
  <c r="R724" i="2"/>
  <c r="Q725" i="2"/>
  <c r="R725" i="2"/>
  <c r="S725" i="2"/>
  <c r="V725" i="2" s="1"/>
  <c r="Q726" i="2"/>
  <c r="R726" i="2"/>
  <c r="Q727" i="2"/>
  <c r="R727" i="2"/>
  <c r="Q728" i="2"/>
  <c r="R728" i="2"/>
  <c r="Q729" i="2"/>
  <c r="R729" i="2"/>
  <c r="S729" i="2"/>
  <c r="Q730" i="2"/>
  <c r="R730" i="2"/>
  <c r="Q731" i="2"/>
  <c r="R731" i="2"/>
  <c r="Q732" i="2"/>
  <c r="R732" i="2"/>
  <c r="Q733" i="2"/>
  <c r="R733" i="2"/>
  <c r="Q734" i="2"/>
  <c r="R734" i="2"/>
  <c r="S734" i="2"/>
  <c r="T734" i="2"/>
  <c r="U734" i="2" s="1"/>
  <c r="Q735" i="2"/>
  <c r="R735" i="2"/>
  <c r="S735" i="2"/>
  <c r="Q736" i="2"/>
  <c r="R736" i="2"/>
  <c r="Q737" i="2"/>
  <c r="R737" i="2"/>
  <c r="Q738" i="2"/>
  <c r="R738" i="2"/>
  <c r="Q739" i="2"/>
  <c r="R739" i="2"/>
  <c r="Q740" i="2"/>
  <c r="R740" i="2"/>
  <c r="Q741" i="2"/>
  <c r="R741" i="2"/>
  <c r="Q742" i="2"/>
  <c r="R742" i="2"/>
  <c r="Q743" i="2"/>
  <c r="R743" i="2"/>
  <c r="T743" i="2"/>
  <c r="U743" i="2" s="1"/>
  <c r="Q744" i="2"/>
  <c r="R744" i="2"/>
  <c r="Q745" i="2"/>
  <c r="R745" i="2"/>
  <c r="Q746" i="2"/>
  <c r="R746" i="2"/>
  <c r="Q747" i="2"/>
  <c r="R747" i="2"/>
  <c r="Q748" i="2"/>
  <c r="R748" i="2"/>
  <c r="Q749" i="2"/>
  <c r="R749" i="2"/>
  <c r="Q750" i="2"/>
  <c r="R750" i="2"/>
  <c r="S750" i="2"/>
  <c r="V750" i="2" s="1"/>
  <c r="Q751" i="2"/>
  <c r="R751" i="2"/>
  <c r="V751" i="2" s="1"/>
  <c r="T751" i="2"/>
  <c r="U751" i="2" s="1"/>
  <c r="Q752" i="2"/>
  <c r="R752" i="2"/>
  <c r="Q753" i="2"/>
  <c r="R753" i="2"/>
  <c r="S753" i="2"/>
  <c r="Q754" i="2"/>
  <c r="R754" i="2"/>
  <c r="Q755" i="2"/>
  <c r="R755" i="2"/>
  <c r="Q756" i="2"/>
  <c r="R756" i="2"/>
  <c r="Q757" i="2"/>
  <c r="R757" i="2"/>
  <c r="Q758" i="2"/>
  <c r="R758" i="2"/>
  <c r="Q759" i="2"/>
  <c r="R759" i="2"/>
  <c r="T759" i="2"/>
  <c r="U759" i="2" s="1"/>
  <c r="Q760" i="2"/>
  <c r="R760" i="2"/>
  <c r="Q761" i="2"/>
  <c r="R761" i="2"/>
  <c r="Q762" i="2"/>
  <c r="R762" i="2"/>
  <c r="Q763" i="2"/>
  <c r="R763" i="2"/>
  <c r="Q764" i="2"/>
  <c r="R764" i="2"/>
  <c r="Q765" i="2"/>
  <c r="R765" i="2"/>
  <c r="Q766" i="2"/>
  <c r="R766" i="2"/>
  <c r="S766" i="2"/>
  <c r="Q767" i="2"/>
  <c r="R767" i="2"/>
  <c r="S767" i="2"/>
  <c r="V767" i="2" s="1"/>
  <c r="T767" i="2"/>
  <c r="Q768" i="2"/>
  <c r="R768" i="2"/>
  <c r="V768" i="2" s="1"/>
  <c r="T768" i="2"/>
  <c r="U768" i="2" s="1"/>
  <c r="Q769" i="2"/>
  <c r="R769" i="2"/>
  <c r="Q770" i="2"/>
  <c r="R770" i="2"/>
  <c r="Q771" i="2"/>
  <c r="R771" i="2"/>
  <c r="Q772" i="2"/>
  <c r="R772" i="2"/>
  <c r="Q773" i="2"/>
  <c r="R773" i="2"/>
  <c r="Q774" i="2"/>
  <c r="R774" i="2"/>
  <c r="Q775" i="2"/>
  <c r="R775" i="2"/>
  <c r="Q776" i="2"/>
  <c r="R776" i="2"/>
  <c r="Q777" i="2"/>
  <c r="R777" i="2"/>
  <c r="Q778" i="2"/>
  <c r="R778" i="2"/>
  <c r="Q779" i="2"/>
  <c r="R779" i="2"/>
  <c r="Q780" i="2"/>
  <c r="R780" i="2"/>
  <c r="Q781" i="2"/>
  <c r="R781" i="2"/>
  <c r="S781" i="2"/>
  <c r="V781" i="2" s="1"/>
  <c r="Q782" i="2"/>
  <c r="R782" i="2"/>
  <c r="Q783" i="2"/>
  <c r="R783" i="2"/>
  <c r="Q784" i="2"/>
  <c r="R784" i="2"/>
  <c r="S784" i="2"/>
  <c r="Q785" i="2"/>
  <c r="R785" i="2"/>
  <c r="S785" i="2"/>
  <c r="Q786" i="2"/>
  <c r="R786" i="2"/>
  <c r="Q787" i="2"/>
  <c r="R787" i="2"/>
  <c r="Q788" i="2"/>
  <c r="R788" i="2"/>
  <c r="Q789" i="2"/>
  <c r="R789" i="2"/>
  <c r="Q790" i="2"/>
  <c r="R790" i="2"/>
  <c r="Q791" i="2"/>
  <c r="R791" i="2"/>
  <c r="Q792" i="2"/>
  <c r="R792" i="2"/>
  <c r="Q793" i="2"/>
  <c r="R793" i="2"/>
  <c r="Q794" i="2"/>
  <c r="R794" i="2"/>
  <c r="S794" i="2"/>
  <c r="V794" i="2" s="1"/>
  <c r="T794" i="2"/>
  <c r="U794" i="2" s="1"/>
  <c r="Q795" i="2"/>
  <c r="R795" i="2"/>
  <c r="T795" i="2"/>
  <c r="U795" i="2" s="1"/>
  <c r="Q796" i="2"/>
  <c r="R796" i="2"/>
  <c r="T796" i="2"/>
  <c r="U796" i="2" s="1"/>
  <c r="Q797" i="2"/>
  <c r="R797" i="2"/>
  <c r="Q798" i="2"/>
  <c r="R798" i="2"/>
  <c r="Q799" i="2"/>
  <c r="R799" i="2"/>
  <c r="Q800" i="2"/>
  <c r="R800" i="2"/>
  <c r="Q801" i="2"/>
  <c r="R801" i="2"/>
  <c r="Q802" i="2"/>
  <c r="R802" i="2"/>
  <c r="Q803" i="2"/>
  <c r="R803" i="2"/>
  <c r="Q804" i="2"/>
  <c r="R804" i="2"/>
  <c r="Q805" i="2"/>
  <c r="R805" i="2"/>
  <c r="Q806" i="2"/>
  <c r="R806" i="2"/>
  <c r="Q807" i="2"/>
  <c r="R807" i="2"/>
  <c r="Q808" i="2"/>
  <c r="R808" i="2"/>
  <c r="Q809" i="2"/>
  <c r="R809" i="2"/>
  <c r="Q810" i="2"/>
  <c r="R810" i="2"/>
  <c r="Q811" i="2"/>
  <c r="R811" i="2"/>
  <c r="Q812" i="2"/>
  <c r="R812" i="2"/>
  <c r="Q813" i="2"/>
  <c r="R813" i="2"/>
  <c r="Q814" i="2"/>
  <c r="R814" i="2"/>
  <c r="S814" i="2"/>
  <c r="V814" i="2" s="1"/>
  <c r="T814" i="2"/>
  <c r="U814" i="2" s="1"/>
  <c r="Q815" i="2"/>
  <c r="R815" i="2"/>
  <c r="Q816" i="2"/>
  <c r="R816" i="2"/>
  <c r="Q817" i="2"/>
  <c r="R817" i="2"/>
  <c r="Q818" i="2"/>
  <c r="R818" i="2"/>
  <c r="Q819" i="2"/>
  <c r="R819" i="2"/>
  <c r="Q820" i="2"/>
  <c r="R820" i="2"/>
  <c r="Q821" i="2"/>
  <c r="R821" i="2"/>
  <c r="Q822" i="2"/>
  <c r="R822" i="2"/>
  <c r="Q823" i="2"/>
  <c r="R823" i="2"/>
  <c r="S823" i="2"/>
  <c r="V823" i="2" s="1"/>
  <c r="W823" i="2" s="1"/>
  <c r="Q824" i="2"/>
  <c r="R824" i="2"/>
  <c r="T824" i="2"/>
  <c r="U824" i="2" s="1"/>
  <c r="Q825" i="2"/>
  <c r="R825" i="2"/>
  <c r="Q826" i="2"/>
  <c r="R826" i="2"/>
  <c r="Q827" i="2"/>
  <c r="R827" i="2"/>
  <c r="Q828" i="2"/>
  <c r="R828" i="2"/>
  <c r="Q829" i="2"/>
  <c r="R829" i="2"/>
  <c r="Q830" i="2"/>
  <c r="R830" i="2"/>
  <c r="S830" i="2"/>
  <c r="Q831" i="2"/>
  <c r="R831" i="2"/>
  <c r="S831" i="2"/>
  <c r="V831" i="2" s="1"/>
  <c r="Q832" i="2"/>
  <c r="R832" i="2"/>
  <c r="Q833" i="2"/>
  <c r="R833" i="2"/>
  <c r="Q834" i="2"/>
  <c r="R834" i="2"/>
  <c r="Q835" i="2"/>
  <c r="R835" i="2"/>
  <c r="Q836" i="2"/>
  <c r="R836" i="2"/>
  <c r="Q837" i="2"/>
  <c r="R837" i="2"/>
  <c r="Q838" i="2"/>
  <c r="R838" i="2"/>
  <c r="Q839" i="2"/>
  <c r="R839" i="2"/>
  <c r="Q840" i="2"/>
  <c r="R840" i="2"/>
  <c r="T840" i="2"/>
  <c r="U840" i="2" s="1"/>
  <c r="Q841" i="2"/>
  <c r="R841" i="2"/>
  <c r="Q842" i="2"/>
  <c r="R842" i="2"/>
  <c r="Q843" i="2"/>
  <c r="R843" i="2"/>
  <c r="Q844" i="2"/>
  <c r="R844" i="2"/>
  <c r="T844" i="2"/>
  <c r="U844" i="2" s="1"/>
  <c r="Q845" i="2"/>
  <c r="R845" i="2"/>
  <c r="Q846" i="2"/>
  <c r="R846" i="2"/>
  <c r="S846" i="2"/>
  <c r="V846" i="2" s="1"/>
  <c r="Q847" i="2"/>
  <c r="R847" i="2"/>
  <c r="Q848" i="2"/>
  <c r="R848" i="2"/>
  <c r="S848" i="2"/>
  <c r="Q849" i="2"/>
  <c r="R849" i="2"/>
  <c r="Q850" i="2"/>
  <c r="R850" i="2"/>
  <c r="Q851" i="2"/>
  <c r="R851" i="2"/>
  <c r="Q852" i="2"/>
  <c r="R852" i="2"/>
  <c r="Q853" i="2"/>
  <c r="R853" i="2"/>
  <c r="Q854" i="2"/>
  <c r="R854" i="2"/>
  <c r="T854" i="2"/>
  <c r="U854" i="2" s="1"/>
  <c r="Q855" i="2"/>
  <c r="R855" i="2"/>
  <c r="Q856" i="2"/>
  <c r="R856" i="2"/>
  <c r="Q857" i="2"/>
  <c r="R857" i="2"/>
  <c r="Q858" i="2"/>
  <c r="R858" i="2"/>
  <c r="T858" i="2"/>
  <c r="U858" i="2" s="1"/>
  <c r="Q859" i="2"/>
  <c r="R859" i="2"/>
  <c r="Q860" i="2"/>
  <c r="R860" i="2"/>
  <c r="Q861" i="2"/>
  <c r="R861" i="2"/>
  <c r="Q862" i="2"/>
  <c r="R862" i="2"/>
  <c r="S862" i="2"/>
  <c r="T862" i="2"/>
  <c r="U862" i="2" s="1"/>
  <c r="Q863" i="2"/>
  <c r="R863" i="2"/>
  <c r="V863" i="2" s="1"/>
  <c r="S863" i="2"/>
  <c r="Q864" i="2"/>
  <c r="R864" i="2"/>
  <c r="Q865" i="2"/>
  <c r="R865" i="2"/>
  <c r="Q866" i="2"/>
  <c r="R866" i="2"/>
  <c r="Q867" i="2"/>
  <c r="R867" i="2"/>
  <c r="Q868" i="2"/>
  <c r="R868" i="2"/>
  <c r="Q869" i="2"/>
  <c r="R869" i="2"/>
  <c r="Q870" i="2"/>
  <c r="R870" i="2"/>
  <c r="Q871" i="2"/>
  <c r="R871" i="2"/>
  <c r="Q872" i="2"/>
  <c r="R872" i="2"/>
  <c r="S872" i="2"/>
  <c r="Q873" i="2"/>
  <c r="R873" i="2"/>
  <c r="Q874" i="2"/>
  <c r="R874" i="2"/>
  <c r="Q875" i="2"/>
  <c r="R875" i="2"/>
  <c r="Q876" i="2"/>
  <c r="R876" i="2"/>
  <c r="V876" i="2" s="1"/>
  <c r="T876" i="2"/>
  <c r="U876" i="2" s="1"/>
  <c r="Q877" i="2"/>
  <c r="R877" i="2"/>
  <c r="Q878" i="2"/>
  <c r="R878" i="2"/>
  <c r="T878" i="2"/>
  <c r="U878" i="2" s="1"/>
  <c r="Q879" i="2"/>
  <c r="R879" i="2"/>
  <c r="T879" i="2"/>
  <c r="U879" i="2" s="1"/>
  <c r="Q880" i="2"/>
  <c r="R880" i="2"/>
  <c r="Q881" i="2"/>
  <c r="R881" i="2"/>
  <c r="Q882" i="2"/>
  <c r="R882" i="2"/>
  <c r="Q883" i="2"/>
  <c r="R883" i="2"/>
  <c r="Q884" i="2"/>
  <c r="R884" i="2"/>
  <c r="Q885" i="2"/>
  <c r="R885" i="2"/>
  <c r="Q886" i="2"/>
  <c r="R886" i="2"/>
  <c r="Q887" i="2"/>
  <c r="R887" i="2"/>
  <c r="Q888" i="2"/>
  <c r="R888" i="2"/>
  <c r="Q889" i="2"/>
  <c r="R889" i="2"/>
  <c r="Q890" i="2"/>
  <c r="R890" i="2"/>
  <c r="Q891" i="2"/>
  <c r="R891" i="2"/>
  <c r="Q892" i="2"/>
  <c r="R892" i="2"/>
  <c r="Q893" i="2"/>
  <c r="R893" i="2"/>
  <c r="Q894" i="2"/>
  <c r="R894" i="2"/>
  <c r="S894" i="2"/>
  <c r="Q895" i="2"/>
  <c r="R895" i="2"/>
  <c r="S895" i="2"/>
  <c r="T895" i="2"/>
  <c r="U895" i="2" s="1"/>
  <c r="Q896" i="2"/>
  <c r="R896" i="2"/>
  <c r="V896" i="2" s="1"/>
  <c r="S896" i="2"/>
  <c r="T896" i="2"/>
  <c r="Q897" i="2"/>
  <c r="R897" i="2"/>
  <c r="Q898" i="2"/>
  <c r="R898" i="2"/>
  <c r="Q899" i="2"/>
  <c r="R899" i="2"/>
  <c r="Q900" i="2"/>
  <c r="R900" i="2"/>
  <c r="Q901" i="2"/>
  <c r="R901" i="2"/>
  <c r="Q902" i="2"/>
  <c r="R902" i="2"/>
  <c r="Q903" i="2"/>
  <c r="R903" i="2"/>
  <c r="Q904" i="2"/>
  <c r="R904" i="2"/>
  <c r="Q905" i="2"/>
  <c r="R905" i="2"/>
  <c r="Q906" i="2"/>
  <c r="R906" i="2"/>
  <c r="Q907" i="2"/>
  <c r="R907" i="2"/>
  <c r="Q908" i="2"/>
  <c r="R908" i="2"/>
  <c r="Q909" i="2"/>
  <c r="R909" i="2"/>
  <c r="Q910" i="2"/>
  <c r="R910" i="2"/>
  <c r="Q911" i="2"/>
  <c r="R911" i="2"/>
  <c r="S911" i="2"/>
  <c r="Q912" i="2"/>
  <c r="R912" i="2"/>
  <c r="S912" i="2"/>
  <c r="Q913" i="2"/>
  <c r="R913" i="2"/>
  <c r="Q914" i="2"/>
  <c r="R914" i="2"/>
  <c r="Q915" i="2"/>
  <c r="R915" i="2"/>
  <c r="Q916" i="2"/>
  <c r="R916" i="2"/>
  <c r="Q917" i="2"/>
  <c r="R917" i="2"/>
  <c r="Q918" i="2"/>
  <c r="R918" i="2"/>
  <c r="Q919" i="2"/>
  <c r="R919" i="2"/>
  <c r="Q920" i="2"/>
  <c r="R920" i="2"/>
  <c r="Q921" i="2"/>
  <c r="R921" i="2"/>
  <c r="Q922" i="2"/>
  <c r="R922" i="2"/>
  <c r="Q923" i="2"/>
  <c r="R923" i="2"/>
  <c r="Q924" i="2"/>
  <c r="R924" i="2"/>
  <c r="Q925" i="2"/>
  <c r="R925" i="2"/>
  <c r="Q926" i="2"/>
  <c r="R926" i="2"/>
  <c r="S926" i="2"/>
  <c r="T926" i="2"/>
  <c r="U926" i="2" s="1"/>
  <c r="Q927" i="2"/>
  <c r="R927" i="2"/>
  <c r="S927" i="2"/>
  <c r="V927" i="2" s="1"/>
  <c r="W927" i="2" s="1"/>
  <c r="Q928" i="2"/>
  <c r="R928" i="2"/>
  <c r="S928" i="2"/>
  <c r="Q929" i="2"/>
  <c r="R929" i="2"/>
  <c r="Q930" i="2"/>
  <c r="R930" i="2"/>
  <c r="Q931" i="2"/>
  <c r="R931" i="2"/>
  <c r="Q932" i="2"/>
  <c r="R932" i="2"/>
  <c r="Q933" i="2"/>
  <c r="R933" i="2"/>
  <c r="Q934" i="2"/>
  <c r="R934" i="2"/>
  <c r="T934" i="2"/>
  <c r="U934" i="2" s="1"/>
  <c r="Q935" i="2"/>
  <c r="R935" i="2"/>
  <c r="Q936" i="2"/>
  <c r="R936" i="2"/>
  <c r="S936" i="2"/>
  <c r="Q937" i="2"/>
  <c r="R937" i="2"/>
  <c r="Q938" i="2"/>
  <c r="R938" i="2"/>
  <c r="Q939" i="2"/>
  <c r="R939" i="2"/>
  <c r="Q940" i="2"/>
  <c r="R940" i="2"/>
  <c r="Q941" i="2"/>
  <c r="R941" i="2"/>
  <c r="R26" i="2"/>
  <c r="Q26" i="2"/>
  <c r="S26" i="2"/>
  <c r="F26" i="2"/>
  <c r="T26" i="2" s="1"/>
  <c r="V127" i="2"/>
  <c r="V287" i="2"/>
  <c r="V350" i="2"/>
  <c r="V367" i="2"/>
  <c r="V382" i="2"/>
  <c r="V383" i="2"/>
  <c r="V391" i="2"/>
  <c r="U400" i="2"/>
  <c r="V400" i="2"/>
  <c r="V462" i="2"/>
  <c r="V490" i="2"/>
  <c r="U529" i="2"/>
  <c r="U533" i="2"/>
  <c r="U534" i="2"/>
  <c r="U586" i="2"/>
  <c r="V606" i="2"/>
  <c r="W606" i="2" s="1"/>
  <c r="V616" i="2"/>
  <c r="V618" i="2"/>
  <c r="U621" i="2"/>
  <c r="V684" i="2"/>
  <c r="V734" i="2"/>
  <c r="V735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T44" i="2" s="1"/>
  <c r="U44" i="2" s="1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T65" i="2" s="1"/>
  <c r="U65" i="2" s="1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S111" i="2" s="1"/>
  <c r="V111" i="2" s="1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T124" i="2" s="1"/>
  <c r="U124" i="2" s="1"/>
  <c r="F125" i="2"/>
  <c r="F126" i="2"/>
  <c r="F127" i="2"/>
  <c r="S127" i="2" s="1"/>
  <c r="F128" i="2"/>
  <c r="F129" i="2"/>
  <c r="F130" i="2"/>
  <c r="F131" i="2"/>
  <c r="T131" i="2" s="1"/>
  <c r="U131" i="2" s="1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T172" i="2" s="1"/>
  <c r="U172" i="2" s="1"/>
  <c r="F173" i="2"/>
  <c r="F174" i="2"/>
  <c r="F175" i="2"/>
  <c r="S175" i="2" s="1"/>
  <c r="V175" i="2" s="1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S208" i="2" s="1"/>
  <c r="V208" i="2" s="1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T224" i="2" s="1"/>
  <c r="U224" i="2" s="1"/>
  <c r="F225" i="2"/>
  <c r="F226" i="2"/>
  <c r="F227" i="2"/>
  <c r="F228" i="2"/>
  <c r="F229" i="2"/>
  <c r="F230" i="2"/>
  <c r="F231" i="2"/>
  <c r="T231" i="2" s="1"/>
  <c r="U231" i="2" s="1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T271" i="2" s="1"/>
  <c r="U271" i="2" s="1"/>
  <c r="F272" i="2"/>
  <c r="F273" i="2"/>
  <c r="F274" i="2"/>
  <c r="F275" i="2"/>
  <c r="F276" i="2"/>
  <c r="F277" i="2"/>
  <c r="F278" i="2"/>
  <c r="F279" i="2"/>
  <c r="F280" i="2"/>
  <c r="S280" i="2" s="1"/>
  <c r="V280" i="2" s="1"/>
  <c r="F281" i="2"/>
  <c r="F282" i="2"/>
  <c r="F283" i="2"/>
  <c r="F284" i="2"/>
  <c r="F285" i="2"/>
  <c r="F286" i="2"/>
  <c r="F287" i="2"/>
  <c r="S287" i="2" s="1"/>
  <c r="F288" i="2"/>
  <c r="F289" i="2"/>
  <c r="T289" i="2" s="1"/>
  <c r="U289" i="2" s="1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S305" i="2" s="1"/>
  <c r="V305" i="2" s="1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S318" i="2" s="1"/>
  <c r="V318" i="2" s="1"/>
  <c r="F319" i="2"/>
  <c r="F320" i="2"/>
  <c r="F321" i="2"/>
  <c r="F322" i="2"/>
  <c r="F323" i="2"/>
  <c r="F324" i="2"/>
  <c r="F325" i="2"/>
  <c r="F326" i="2"/>
  <c r="F327" i="2"/>
  <c r="F328" i="2"/>
  <c r="T328" i="2" s="1"/>
  <c r="U328" i="2" s="1"/>
  <c r="F329" i="2"/>
  <c r="F330" i="2"/>
  <c r="F331" i="2"/>
  <c r="F332" i="2"/>
  <c r="F333" i="2"/>
  <c r="F334" i="2"/>
  <c r="F335" i="2"/>
  <c r="F336" i="2"/>
  <c r="S336" i="2" s="1"/>
  <c r="V336" i="2" s="1"/>
  <c r="F337" i="2"/>
  <c r="F338" i="2"/>
  <c r="F339" i="2"/>
  <c r="F340" i="2"/>
  <c r="F341" i="2"/>
  <c r="F342" i="2"/>
  <c r="F343" i="2"/>
  <c r="F344" i="2"/>
  <c r="F345" i="2"/>
  <c r="F346" i="2"/>
  <c r="F347" i="2"/>
  <c r="F348" i="2"/>
  <c r="T348" i="2" s="1"/>
  <c r="U348" i="2" s="1"/>
  <c r="F349" i="2"/>
  <c r="F350" i="2"/>
  <c r="S350" i="2" s="1"/>
  <c r="F351" i="2"/>
  <c r="F352" i="2"/>
  <c r="F353" i="2"/>
  <c r="S353" i="2" s="1"/>
  <c r="V353" i="2" s="1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T366" i="2" s="1"/>
  <c r="U366" i="2" s="1"/>
  <c r="F367" i="2"/>
  <c r="S367" i="2" s="1"/>
  <c r="F368" i="2"/>
  <c r="F369" i="2"/>
  <c r="F370" i="2"/>
  <c r="F371" i="2"/>
  <c r="F372" i="2"/>
  <c r="F373" i="2"/>
  <c r="F374" i="2"/>
  <c r="T374" i="2" s="1"/>
  <c r="U374" i="2" s="1"/>
  <c r="F375" i="2"/>
  <c r="F376" i="2"/>
  <c r="F377" i="2"/>
  <c r="F378" i="2"/>
  <c r="F379" i="2"/>
  <c r="F380" i="2"/>
  <c r="F381" i="2"/>
  <c r="F382" i="2"/>
  <c r="S382" i="2" s="1"/>
  <c r="F383" i="2"/>
  <c r="S383" i="2" s="1"/>
  <c r="F384" i="2"/>
  <c r="S384" i="2" s="1"/>
  <c r="V384" i="2" s="1"/>
  <c r="F385" i="2"/>
  <c r="F386" i="2"/>
  <c r="F387" i="2"/>
  <c r="F388" i="2"/>
  <c r="F389" i="2"/>
  <c r="F390" i="2"/>
  <c r="F391" i="2"/>
  <c r="T391" i="2" s="1"/>
  <c r="U391" i="2" s="1"/>
  <c r="F392" i="2"/>
  <c r="F393" i="2"/>
  <c r="F394" i="2"/>
  <c r="S394" i="2" s="1"/>
  <c r="V394" i="2" s="1"/>
  <c r="F395" i="2"/>
  <c r="F396" i="2"/>
  <c r="S396" i="2" s="1"/>
  <c r="V396" i="2" s="1"/>
  <c r="F397" i="2"/>
  <c r="S397" i="2" s="1"/>
  <c r="V397" i="2" s="1"/>
  <c r="F398" i="2"/>
  <c r="F399" i="2"/>
  <c r="F400" i="2"/>
  <c r="S400" i="2" s="1"/>
  <c r="F401" i="2"/>
  <c r="F402" i="2"/>
  <c r="F403" i="2"/>
  <c r="F404" i="2"/>
  <c r="F405" i="2"/>
  <c r="F406" i="2"/>
  <c r="F407" i="2"/>
  <c r="F408" i="2"/>
  <c r="F409" i="2"/>
  <c r="F410" i="2"/>
  <c r="F411" i="2"/>
  <c r="T411" i="2" s="1"/>
  <c r="U411" i="2" s="1"/>
  <c r="F412" i="2"/>
  <c r="F413" i="2"/>
  <c r="F414" i="2"/>
  <c r="F415" i="2"/>
  <c r="S415" i="2" s="1"/>
  <c r="V415" i="2" s="1"/>
  <c r="F416" i="2"/>
  <c r="F417" i="2"/>
  <c r="F418" i="2"/>
  <c r="F419" i="2"/>
  <c r="F420" i="2"/>
  <c r="F421" i="2"/>
  <c r="F422" i="2"/>
  <c r="F423" i="2"/>
  <c r="S423" i="2" s="1"/>
  <c r="V423" i="2" s="1"/>
  <c r="F424" i="2"/>
  <c r="F425" i="2"/>
  <c r="F426" i="2"/>
  <c r="F427" i="2"/>
  <c r="F428" i="2"/>
  <c r="F429" i="2"/>
  <c r="F430" i="2"/>
  <c r="F431" i="2"/>
  <c r="T431" i="2" s="1"/>
  <c r="U431" i="2" s="1"/>
  <c r="F432" i="2"/>
  <c r="F433" i="2"/>
  <c r="F434" i="2"/>
  <c r="F435" i="2"/>
  <c r="F436" i="2"/>
  <c r="F437" i="2"/>
  <c r="F438" i="2"/>
  <c r="F439" i="2"/>
  <c r="F440" i="2"/>
  <c r="F441" i="2"/>
  <c r="F442" i="2"/>
  <c r="T442" i="2" s="1"/>
  <c r="U442" i="2" s="1"/>
  <c r="F443" i="2"/>
  <c r="F444" i="2"/>
  <c r="F445" i="2"/>
  <c r="T445" i="2" s="1"/>
  <c r="U445" i="2" s="1"/>
  <c r="F446" i="2"/>
  <c r="F447" i="2"/>
  <c r="S447" i="2" s="1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S462" i="2" s="1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S478" i="2" s="1"/>
  <c r="V478" i="2" s="1"/>
  <c r="F479" i="2"/>
  <c r="T479" i="2" s="1"/>
  <c r="U479" i="2" s="1"/>
  <c r="F480" i="2"/>
  <c r="F481" i="2"/>
  <c r="S481" i="2" s="1"/>
  <c r="V481" i="2" s="1"/>
  <c r="F482" i="2"/>
  <c r="F483" i="2"/>
  <c r="F484" i="2"/>
  <c r="F485" i="2"/>
  <c r="S485" i="2" s="1"/>
  <c r="V485" i="2" s="1"/>
  <c r="F486" i="2"/>
  <c r="F487" i="2"/>
  <c r="F488" i="2"/>
  <c r="F489" i="2"/>
  <c r="F490" i="2"/>
  <c r="T490" i="2" s="1"/>
  <c r="U490" i="2" s="1"/>
  <c r="F491" i="2"/>
  <c r="F492" i="2"/>
  <c r="F493" i="2"/>
  <c r="F494" i="2"/>
  <c r="F495" i="2"/>
  <c r="S495" i="2" s="1"/>
  <c r="V495" i="2" s="1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S510" i="2" s="1"/>
  <c r="V510" i="2" s="1"/>
  <c r="F511" i="2"/>
  <c r="F512" i="2"/>
  <c r="F513" i="2"/>
  <c r="S513" i="2" s="1"/>
  <c r="V513" i="2" s="1"/>
  <c r="F514" i="2"/>
  <c r="F515" i="2"/>
  <c r="F516" i="2"/>
  <c r="F517" i="2"/>
  <c r="F518" i="2"/>
  <c r="F519" i="2"/>
  <c r="S519" i="2" s="1"/>
  <c r="V519" i="2" s="1"/>
  <c r="F520" i="2"/>
  <c r="F521" i="2"/>
  <c r="F522" i="2"/>
  <c r="T522" i="2" s="1"/>
  <c r="U522" i="2" s="1"/>
  <c r="F523" i="2"/>
  <c r="F524" i="2"/>
  <c r="F525" i="2"/>
  <c r="F526" i="2"/>
  <c r="F527" i="2"/>
  <c r="F528" i="2"/>
  <c r="F529" i="2"/>
  <c r="T529" i="2" s="1"/>
  <c r="F530" i="2"/>
  <c r="F531" i="2"/>
  <c r="F532" i="2"/>
  <c r="F533" i="2"/>
  <c r="S533" i="2" s="1"/>
  <c r="V533" i="2" s="1"/>
  <c r="F534" i="2"/>
  <c r="T534" i="2" s="1"/>
  <c r="F535" i="2"/>
  <c r="F536" i="2"/>
  <c r="F537" i="2"/>
  <c r="F538" i="2"/>
  <c r="F539" i="2"/>
  <c r="F540" i="2"/>
  <c r="F541" i="2"/>
  <c r="F542" i="2"/>
  <c r="S542" i="2" s="1"/>
  <c r="V542" i="2" s="1"/>
  <c r="F543" i="2"/>
  <c r="S543" i="2" s="1"/>
  <c r="V543" i="2" s="1"/>
  <c r="F544" i="2"/>
  <c r="F545" i="2"/>
  <c r="S545" i="2" s="1"/>
  <c r="V545" i="2" s="1"/>
  <c r="F546" i="2"/>
  <c r="F547" i="2"/>
  <c r="F548" i="2"/>
  <c r="F549" i="2"/>
  <c r="F550" i="2"/>
  <c r="T550" i="2" s="1"/>
  <c r="U550" i="2" s="1"/>
  <c r="F551" i="2"/>
  <c r="F552" i="2"/>
  <c r="F553" i="2"/>
  <c r="F554" i="2"/>
  <c r="S554" i="2" s="1"/>
  <c r="V554" i="2" s="1"/>
  <c r="F555" i="2"/>
  <c r="F556" i="2"/>
  <c r="S556" i="2" s="1"/>
  <c r="F557" i="2"/>
  <c r="F558" i="2"/>
  <c r="S558" i="2" s="1"/>
  <c r="V558" i="2" s="1"/>
  <c r="F559" i="2"/>
  <c r="F560" i="2"/>
  <c r="F561" i="2"/>
  <c r="F562" i="2"/>
  <c r="F563" i="2"/>
  <c r="F564" i="2"/>
  <c r="F565" i="2"/>
  <c r="F566" i="2"/>
  <c r="F567" i="2"/>
  <c r="S567" i="2" s="1"/>
  <c r="V567" i="2" s="1"/>
  <c r="F568" i="2"/>
  <c r="F569" i="2"/>
  <c r="F570" i="2"/>
  <c r="F571" i="2"/>
  <c r="F572" i="2"/>
  <c r="F573" i="2"/>
  <c r="T573" i="2" s="1"/>
  <c r="U573" i="2" s="1"/>
  <c r="F574" i="2"/>
  <c r="F575" i="2"/>
  <c r="T575" i="2" s="1"/>
  <c r="F576" i="2"/>
  <c r="F577" i="2"/>
  <c r="F578" i="2"/>
  <c r="F579" i="2"/>
  <c r="F580" i="2"/>
  <c r="F581" i="2"/>
  <c r="F582" i="2"/>
  <c r="F583" i="2"/>
  <c r="F584" i="2"/>
  <c r="F585" i="2"/>
  <c r="F586" i="2"/>
  <c r="T586" i="2" s="1"/>
  <c r="F587" i="2"/>
  <c r="F588" i="2"/>
  <c r="F589" i="2"/>
  <c r="F590" i="2"/>
  <c r="S590" i="2" s="1"/>
  <c r="F591" i="2"/>
  <c r="S591" i="2" s="1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S604" i="2" s="1"/>
  <c r="V604" i="2" s="1"/>
  <c r="F605" i="2"/>
  <c r="T605" i="2" s="1"/>
  <c r="U605" i="2" s="1"/>
  <c r="F606" i="2"/>
  <c r="T606" i="2" s="1"/>
  <c r="U606" i="2" s="1"/>
  <c r="F607" i="2"/>
  <c r="T607" i="2" s="1"/>
  <c r="U607" i="2" s="1"/>
  <c r="F608" i="2"/>
  <c r="F609" i="2"/>
  <c r="F610" i="2"/>
  <c r="F611" i="2"/>
  <c r="F612" i="2"/>
  <c r="F613" i="2"/>
  <c r="F614" i="2"/>
  <c r="F615" i="2"/>
  <c r="F616" i="2"/>
  <c r="S616" i="2" s="1"/>
  <c r="F617" i="2"/>
  <c r="F618" i="2"/>
  <c r="S618" i="2" s="1"/>
  <c r="F619" i="2"/>
  <c r="F620" i="2"/>
  <c r="F621" i="2"/>
  <c r="S621" i="2" s="1"/>
  <c r="F622" i="2"/>
  <c r="F623" i="2"/>
  <c r="S623" i="2" s="1"/>
  <c r="V623" i="2" s="1"/>
  <c r="F624" i="2"/>
  <c r="F625" i="2"/>
  <c r="F626" i="2"/>
  <c r="F627" i="2"/>
  <c r="F628" i="2"/>
  <c r="F629" i="2"/>
  <c r="F630" i="2"/>
  <c r="F631" i="2"/>
  <c r="T631" i="2" s="1"/>
  <c r="U631" i="2" s="1"/>
  <c r="F632" i="2"/>
  <c r="F633" i="2"/>
  <c r="F634" i="2"/>
  <c r="F635" i="2"/>
  <c r="F636" i="2"/>
  <c r="F637" i="2"/>
  <c r="F638" i="2"/>
  <c r="F639" i="2"/>
  <c r="S639" i="2" s="1"/>
  <c r="F640" i="2"/>
  <c r="F641" i="2"/>
  <c r="F642" i="2"/>
  <c r="F643" i="2"/>
  <c r="F644" i="2"/>
  <c r="F645" i="2"/>
  <c r="F646" i="2"/>
  <c r="F647" i="2"/>
  <c r="F648" i="2"/>
  <c r="F649" i="2"/>
  <c r="F650" i="2"/>
  <c r="S650" i="2" s="1"/>
  <c r="F651" i="2"/>
  <c r="F652" i="2"/>
  <c r="F653" i="2"/>
  <c r="F654" i="2"/>
  <c r="F655" i="2"/>
  <c r="T655" i="2" s="1"/>
  <c r="U655" i="2" s="1"/>
  <c r="F656" i="2"/>
  <c r="S656" i="2" s="1"/>
  <c r="F657" i="2"/>
  <c r="T657" i="2" s="1"/>
  <c r="U657" i="2" s="1"/>
  <c r="F658" i="2"/>
  <c r="F659" i="2"/>
  <c r="F660" i="2"/>
  <c r="F661" i="2"/>
  <c r="F662" i="2"/>
  <c r="S662" i="2" s="1"/>
  <c r="V662" i="2" s="1"/>
  <c r="F663" i="2"/>
  <c r="F664" i="2"/>
  <c r="F665" i="2"/>
  <c r="F666" i="2"/>
  <c r="T666" i="2" s="1"/>
  <c r="U666" i="2" s="1"/>
  <c r="F667" i="2"/>
  <c r="F668" i="2"/>
  <c r="S668" i="2" s="1"/>
  <c r="V668" i="2" s="1"/>
  <c r="F669" i="2"/>
  <c r="T669" i="2" s="1"/>
  <c r="U669" i="2" s="1"/>
  <c r="F670" i="2"/>
  <c r="F671" i="2"/>
  <c r="T671" i="2" s="1"/>
  <c r="U671" i="2" s="1"/>
  <c r="F672" i="2"/>
  <c r="F673" i="2"/>
  <c r="T673" i="2" s="1"/>
  <c r="U673" i="2" s="1"/>
  <c r="F674" i="2"/>
  <c r="F675" i="2"/>
  <c r="F676" i="2"/>
  <c r="F677" i="2"/>
  <c r="F678" i="2"/>
  <c r="F679" i="2"/>
  <c r="F680" i="2"/>
  <c r="T680" i="2" s="1"/>
  <c r="F681" i="2"/>
  <c r="F682" i="2"/>
  <c r="T682" i="2" s="1"/>
  <c r="U682" i="2" s="1"/>
  <c r="F683" i="2"/>
  <c r="F684" i="2"/>
  <c r="S684" i="2" s="1"/>
  <c r="F685" i="2"/>
  <c r="F686" i="2"/>
  <c r="S686" i="2" s="1"/>
  <c r="F687" i="2"/>
  <c r="T687" i="2" s="1"/>
  <c r="U687" i="2" s="1"/>
  <c r="F688" i="2"/>
  <c r="F689" i="2"/>
  <c r="T689" i="2" s="1"/>
  <c r="U689" i="2" s="1"/>
  <c r="F690" i="2"/>
  <c r="F691" i="2"/>
  <c r="F692" i="2"/>
  <c r="F693" i="2"/>
  <c r="F694" i="2"/>
  <c r="F695" i="2"/>
  <c r="S695" i="2" s="1"/>
  <c r="F696" i="2"/>
  <c r="F697" i="2"/>
  <c r="F698" i="2"/>
  <c r="F699" i="2"/>
  <c r="F700" i="2"/>
  <c r="S700" i="2" s="1"/>
  <c r="V700" i="2" s="1"/>
  <c r="F701" i="2"/>
  <c r="F702" i="2"/>
  <c r="F703" i="2"/>
  <c r="S703" i="2" s="1"/>
  <c r="F704" i="2"/>
  <c r="F705" i="2"/>
  <c r="F706" i="2"/>
  <c r="F707" i="2"/>
  <c r="F708" i="2"/>
  <c r="F709" i="2"/>
  <c r="F710" i="2"/>
  <c r="F711" i="2"/>
  <c r="F712" i="2"/>
  <c r="F713" i="2"/>
  <c r="T713" i="2" s="1"/>
  <c r="U713" i="2" s="1"/>
  <c r="F714" i="2"/>
  <c r="F715" i="2"/>
  <c r="F716" i="2"/>
  <c r="T716" i="2" s="1"/>
  <c r="U716" i="2" s="1"/>
  <c r="F717" i="2"/>
  <c r="F718" i="2"/>
  <c r="T718" i="2" s="1"/>
  <c r="U718" i="2" s="1"/>
  <c r="F719" i="2"/>
  <c r="T719" i="2" s="1"/>
  <c r="F720" i="2"/>
  <c r="F721" i="2"/>
  <c r="F722" i="2"/>
  <c r="F723" i="2"/>
  <c r="F724" i="2"/>
  <c r="F725" i="2"/>
  <c r="T725" i="2" s="1"/>
  <c r="U725" i="2" s="1"/>
  <c r="F726" i="2"/>
  <c r="F727" i="2"/>
  <c r="F728" i="2"/>
  <c r="F729" i="2"/>
  <c r="T729" i="2" s="1"/>
  <c r="U729" i="2" s="1"/>
  <c r="F730" i="2"/>
  <c r="F731" i="2"/>
  <c r="F732" i="2"/>
  <c r="F733" i="2"/>
  <c r="F734" i="2"/>
  <c r="F735" i="2"/>
  <c r="T735" i="2" s="1"/>
  <c r="F736" i="2"/>
  <c r="F737" i="2"/>
  <c r="F738" i="2"/>
  <c r="F739" i="2"/>
  <c r="F740" i="2"/>
  <c r="F741" i="2"/>
  <c r="F742" i="2"/>
  <c r="F743" i="2"/>
  <c r="S743" i="2" s="1"/>
  <c r="V743" i="2" s="1"/>
  <c r="F744" i="2"/>
  <c r="F745" i="2"/>
  <c r="F746" i="2"/>
  <c r="T746" i="2" s="1"/>
  <c r="U746" i="2" s="1"/>
  <c r="F747" i="2"/>
  <c r="F748" i="2"/>
  <c r="F749" i="2"/>
  <c r="F750" i="2"/>
  <c r="T750" i="2" s="1"/>
  <c r="U750" i="2" s="1"/>
  <c r="F751" i="2"/>
  <c r="S751" i="2" s="1"/>
  <c r="F752" i="2"/>
  <c r="F753" i="2"/>
  <c r="T753" i="2" s="1"/>
  <c r="U753" i="2" s="1"/>
  <c r="F754" i="2"/>
  <c r="F755" i="2"/>
  <c r="F756" i="2"/>
  <c r="F757" i="2"/>
  <c r="F758" i="2"/>
  <c r="F759" i="2"/>
  <c r="S759" i="2" s="1"/>
  <c r="F760" i="2"/>
  <c r="F761" i="2"/>
  <c r="F762" i="2"/>
  <c r="F763" i="2"/>
  <c r="F764" i="2"/>
  <c r="F765" i="2"/>
  <c r="F766" i="2"/>
  <c r="T766" i="2" s="1"/>
  <c r="U766" i="2" s="1"/>
  <c r="F767" i="2"/>
  <c r="F768" i="2"/>
  <c r="S768" i="2" s="1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T781" i="2" s="1"/>
  <c r="U781" i="2" s="1"/>
  <c r="F782" i="2"/>
  <c r="F783" i="2"/>
  <c r="F784" i="2"/>
  <c r="T784" i="2" s="1"/>
  <c r="U784" i="2" s="1"/>
  <c r="F785" i="2"/>
  <c r="T785" i="2" s="1"/>
  <c r="U785" i="2" s="1"/>
  <c r="F786" i="2"/>
  <c r="F787" i="2"/>
  <c r="F788" i="2"/>
  <c r="F789" i="2"/>
  <c r="F790" i="2"/>
  <c r="F791" i="2"/>
  <c r="F792" i="2"/>
  <c r="F793" i="2"/>
  <c r="F794" i="2"/>
  <c r="F795" i="2"/>
  <c r="S795" i="2" s="1"/>
  <c r="F796" i="2"/>
  <c r="S796" i="2" s="1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T823" i="2" s="1"/>
  <c r="U823" i="2" s="1"/>
  <c r="F824" i="2"/>
  <c r="S824" i="2" s="1"/>
  <c r="F825" i="2"/>
  <c r="F826" i="2"/>
  <c r="F827" i="2"/>
  <c r="F828" i="2"/>
  <c r="T828" i="2" s="1"/>
  <c r="U828" i="2" s="1"/>
  <c r="F829" i="2"/>
  <c r="F830" i="2"/>
  <c r="T830" i="2" s="1"/>
  <c r="U830" i="2" s="1"/>
  <c r="F831" i="2"/>
  <c r="T831" i="2" s="1"/>
  <c r="F832" i="2"/>
  <c r="F833" i="2"/>
  <c r="F834" i="2"/>
  <c r="F835" i="2"/>
  <c r="F836" i="2"/>
  <c r="F837" i="2"/>
  <c r="F838" i="2"/>
  <c r="F839" i="2"/>
  <c r="F840" i="2"/>
  <c r="S840" i="2" s="1"/>
  <c r="F841" i="2"/>
  <c r="F842" i="2"/>
  <c r="F843" i="2"/>
  <c r="F844" i="2"/>
  <c r="S844" i="2" s="1"/>
  <c r="F845" i="2"/>
  <c r="F846" i="2"/>
  <c r="T846" i="2" s="1"/>
  <c r="U846" i="2" s="1"/>
  <c r="F847" i="2"/>
  <c r="F848" i="2"/>
  <c r="T848" i="2" s="1"/>
  <c r="F849" i="2"/>
  <c r="F850" i="2"/>
  <c r="F851" i="2"/>
  <c r="F852" i="2"/>
  <c r="F853" i="2"/>
  <c r="F854" i="2"/>
  <c r="S854" i="2" s="1"/>
  <c r="V854" i="2" s="1"/>
  <c r="F855" i="2"/>
  <c r="F856" i="2"/>
  <c r="F857" i="2"/>
  <c r="F858" i="2"/>
  <c r="S858" i="2" s="1"/>
  <c r="V858" i="2" s="1"/>
  <c r="F859" i="2"/>
  <c r="F860" i="2"/>
  <c r="F861" i="2"/>
  <c r="F862" i="2"/>
  <c r="F863" i="2"/>
  <c r="T863" i="2" s="1"/>
  <c r="U863" i="2" s="1"/>
  <c r="F864" i="2"/>
  <c r="F865" i="2"/>
  <c r="F866" i="2"/>
  <c r="F867" i="2"/>
  <c r="F868" i="2"/>
  <c r="F869" i="2"/>
  <c r="F870" i="2"/>
  <c r="F871" i="2"/>
  <c r="F872" i="2"/>
  <c r="T872" i="2" s="1"/>
  <c r="U872" i="2" s="1"/>
  <c r="F873" i="2"/>
  <c r="F874" i="2"/>
  <c r="F875" i="2"/>
  <c r="F876" i="2"/>
  <c r="S876" i="2" s="1"/>
  <c r="F877" i="2"/>
  <c r="F878" i="2"/>
  <c r="S878" i="2" s="1"/>
  <c r="F879" i="2"/>
  <c r="S879" i="2" s="1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T894" i="2" s="1"/>
  <c r="U894" i="2" s="1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T911" i="2" s="1"/>
  <c r="U911" i="2" s="1"/>
  <c r="F912" i="2"/>
  <c r="T912" i="2" s="1"/>
  <c r="U912" i="2" s="1"/>
  <c r="F913" i="2"/>
  <c r="T913" i="2" s="1"/>
  <c r="U913" i="2" s="1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T927" i="2" s="1"/>
  <c r="U927" i="2" s="1"/>
  <c r="F928" i="2"/>
  <c r="T928" i="2" s="1"/>
  <c r="F929" i="2"/>
  <c r="F930" i="2"/>
  <c r="F931" i="2"/>
  <c r="F932" i="2"/>
  <c r="F933" i="2"/>
  <c r="F934" i="2"/>
  <c r="S934" i="2" s="1"/>
  <c r="F935" i="2"/>
  <c r="F936" i="2"/>
  <c r="T936" i="2" s="1"/>
  <c r="U936" i="2" s="1"/>
  <c r="F937" i="2"/>
  <c r="F938" i="2"/>
  <c r="F939" i="2"/>
  <c r="F940" i="2"/>
  <c r="F941" i="2"/>
  <c r="F7" i="2"/>
  <c r="H589" i="2"/>
  <c r="H269" i="5"/>
  <c r="H277" i="5"/>
  <c r="I297" i="5"/>
  <c r="H317" i="5"/>
  <c r="H346" i="5"/>
  <c r="H377" i="5"/>
  <c r="H388" i="5"/>
  <c r="H417" i="5"/>
  <c r="H449" i="5"/>
  <c r="H459" i="5"/>
  <c r="H470" i="5"/>
  <c r="H481" i="5"/>
  <c r="I532" i="5"/>
  <c r="H538" i="5"/>
  <c r="H541" i="5"/>
  <c r="H558" i="5"/>
  <c r="H569" i="5"/>
  <c r="H587" i="5"/>
  <c r="H594" i="5"/>
  <c r="I612" i="5"/>
  <c r="H634" i="5"/>
  <c r="H671" i="5"/>
  <c r="H678" i="5"/>
  <c r="H694" i="5"/>
  <c r="H698" i="5"/>
  <c r="H714" i="5"/>
  <c r="H724" i="5"/>
  <c r="F743" i="5"/>
  <c r="H5" i="5"/>
  <c r="H13" i="5"/>
  <c r="H33" i="5"/>
  <c r="H63" i="5"/>
  <c r="H71" i="5"/>
  <c r="I71" i="5"/>
  <c r="H77" i="5"/>
  <c r="H89" i="5"/>
  <c r="H97" i="5"/>
  <c r="H104" i="5"/>
  <c r="H105" i="5"/>
  <c r="H112" i="5"/>
  <c r="H135" i="5"/>
  <c r="H136" i="5"/>
  <c r="H165" i="5"/>
  <c r="H172" i="5"/>
  <c r="H176" i="5"/>
  <c r="H186" i="5"/>
  <c r="H193" i="5"/>
  <c r="H201" i="5"/>
  <c r="H204" i="5"/>
  <c r="H208" i="5"/>
  <c r="H220" i="5"/>
  <c r="H234" i="5"/>
  <c r="H250" i="5"/>
  <c r="H252" i="5"/>
  <c r="G87" i="4"/>
  <c r="I21" i="5" s="1"/>
  <c r="G170" i="4"/>
  <c r="I104" i="5" s="1"/>
  <c r="G201" i="4"/>
  <c r="I135" i="5" s="1"/>
  <c r="G217" i="4"/>
  <c r="I151" i="5" s="1"/>
  <c r="G249" i="4"/>
  <c r="I183" i="5" s="1"/>
  <c r="G257" i="4"/>
  <c r="I191" i="5" s="1"/>
  <c r="G329" i="4"/>
  <c r="I263" i="5" s="1"/>
  <c r="G347" i="4"/>
  <c r="I281" i="5" s="1"/>
  <c r="G353" i="4"/>
  <c r="I287" i="5" s="1"/>
  <c r="G363" i="4"/>
  <c r="G365" i="4"/>
  <c r="I299" i="5" s="1"/>
  <c r="G381" i="4"/>
  <c r="I315" i="5" s="1"/>
  <c r="G386" i="4"/>
  <c r="I320" i="5" s="1"/>
  <c r="G401" i="4"/>
  <c r="I335" i="5" s="1"/>
  <c r="G407" i="4"/>
  <c r="I341" i="5" s="1"/>
  <c r="G412" i="4"/>
  <c r="I346" i="5" s="1"/>
  <c r="G423" i="4"/>
  <c r="I357" i="5" s="1"/>
  <c r="G445" i="4"/>
  <c r="I379" i="5" s="1"/>
  <c r="G491" i="4"/>
  <c r="I425" i="5" s="1"/>
  <c r="G502" i="4"/>
  <c r="I436" i="5" s="1"/>
  <c r="G523" i="4"/>
  <c r="I457" i="5" s="1"/>
  <c r="G525" i="4"/>
  <c r="I459" i="5" s="1"/>
  <c r="G541" i="4"/>
  <c r="I475" i="5" s="1"/>
  <c r="G547" i="4"/>
  <c r="I481" i="5" s="1"/>
  <c r="G591" i="4"/>
  <c r="I525" i="5" s="1"/>
  <c r="G598" i="4"/>
  <c r="G603" i="4"/>
  <c r="I537" i="5" s="1"/>
  <c r="G619" i="4"/>
  <c r="I553" i="5" s="1"/>
  <c r="G678" i="4"/>
  <c r="G679" i="4"/>
  <c r="I613" i="5" s="1"/>
  <c r="G703" i="4"/>
  <c r="I637" i="5" s="1"/>
  <c r="G716" i="4"/>
  <c r="I650" i="5" s="1"/>
  <c r="G779" i="4"/>
  <c r="I713" i="5" s="1"/>
  <c r="G780" i="4"/>
  <c r="I714" i="5" s="1"/>
  <c r="E63" i="4"/>
  <c r="F63" i="4" s="1"/>
  <c r="E64" i="4"/>
  <c r="E65" i="4"/>
  <c r="E66" i="4"/>
  <c r="F66" i="4" s="1"/>
  <c r="E67" i="4"/>
  <c r="F67" i="4" s="1"/>
  <c r="E68" i="4"/>
  <c r="E69" i="4"/>
  <c r="E70" i="4"/>
  <c r="E71" i="4"/>
  <c r="E72" i="4"/>
  <c r="E73" i="4"/>
  <c r="E74" i="4"/>
  <c r="F74" i="4" s="1"/>
  <c r="H8" i="5" s="1"/>
  <c r="E75" i="4"/>
  <c r="E76" i="4"/>
  <c r="E77" i="4"/>
  <c r="E78" i="4"/>
  <c r="F78" i="4" s="1"/>
  <c r="E79" i="4"/>
  <c r="E80" i="4"/>
  <c r="E81" i="4"/>
  <c r="F81" i="4" s="1"/>
  <c r="E82" i="4"/>
  <c r="F82" i="4" s="1"/>
  <c r="E83" i="4"/>
  <c r="E84" i="4"/>
  <c r="F84" i="4" s="1"/>
  <c r="E85" i="4"/>
  <c r="E86" i="4"/>
  <c r="E87" i="4"/>
  <c r="E88" i="4"/>
  <c r="E89" i="4"/>
  <c r="E90" i="4"/>
  <c r="E91" i="4"/>
  <c r="F91" i="4" s="1"/>
  <c r="H25" i="5" s="1"/>
  <c r="E92" i="4"/>
  <c r="E93" i="4"/>
  <c r="E94" i="4"/>
  <c r="F94" i="4" s="1"/>
  <c r="E95" i="4"/>
  <c r="F95" i="4" s="1"/>
  <c r="E96" i="4"/>
  <c r="E97" i="4"/>
  <c r="F97" i="4" s="1"/>
  <c r="E98" i="4"/>
  <c r="E99" i="4"/>
  <c r="E100" i="4"/>
  <c r="E101" i="4"/>
  <c r="E102" i="4"/>
  <c r="E103" i="4"/>
  <c r="E104" i="4"/>
  <c r="E105" i="4"/>
  <c r="E106" i="4"/>
  <c r="F106" i="4" s="1"/>
  <c r="H40" i="5" s="1"/>
  <c r="E107" i="4"/>
  <c r="E108" i="4"/>
  <c r="E109" i="4"/>
  <c r="E110" i="4"/>
  <c r="E111" i="4"/>
  <c r="F111" i="4" s="1"/>
  <c r="E112" i="4"/>
  <c r="E113" i="4"/>
  <c r="E114" i="4"/>
  <c r="F114" i="4" s="1"/>
  <c r="H48" i="5" s="1"/>
  <c r="E115" i="4"/>
  <c r="E116" i="4"/>
  <c r="E117" i="4"/>
  <c r="E118" i="4"/>
  <c r="E119" i="4"/>
  <c r="E120" i="4"/>
  <c r="E121" i="4"/>
  <c r="E122" i="4"/>
  <c r="F122" i="4" s="1"/>
  <c r="H56" i="5" s="1"/>
  <c r="E123" i="4"/>
  <c r="E124" i="4"/>
  <c r="E125" i="4"/>
  <c r="E126" i="4"/>
  <c r="F126" i="4" s="1"/>
  <c r="E127" i="4"/>
  <c r="E128" i="4"/>
  <c r="E129" i="4"/>
  <c r="F129" i="4" s="1"/>
  <c r="E130" i="4"/>
  <c r="F130" i="4" s="1"/>
  <c r="H64" i="5" s="1"/>
  <c r="E131" i="4"/>
  <c r="F131" i="4" s="1"/>
  <c r="H65" i="5" s="1"/>
  <c r="E132" i="4"/>
  <c r="E133" i="4"/>
  <c r="E134" i="4"/>
  <c r="E135" i="4"/>
  <c r="E136" i="4"/>
  <c r="E137" i="4"/>
  <c r="E138" i="4"/>
  <c r="E139" i="4"/>
  <c r="E140" i="4"/>
  <c r="E141" i="4"/>
  <c r="E142" i="4"/>
  <c r="F142" i="4" s="1"/>
  <c r="E143" i="4"/>
  <c r="F143" i="4" s="1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F163" i="4" s="1"/>
  <c r="E164" i="4"/>
  <c r="F164" i="4" s="1"/>
  <c r="E165" i="4"/>
  <c r="E166" i="4"/>
  <c r="E167" i="4"/>
  <c r="E168" i="4"/>
  <c r="E169" i="4"/>
  <c r="E170" i="4"/>
  <c r="F170" i="4" s="1"/>
  <c r="E171" i="4"/>
  <c r="E172" i="4"/>
  <c r="E173" i="4"/>
  <c r="E174" i="4"/>
  <c r="F174" i="4" s="1"/>
  <c r="E175" i="4"/>
  <c r="F175" i="4" s="1"/>
  <c r="E176" i="4"/>
  <c r="E177" i="4"/>
  <c r="E178" i="4"/>
  <c r="F178" i="4" s="1"/>
  <c r="G178" i="4" s="1"/>
  <c r="I112" i="5" s="1"/>
  <c r="E179" i="4"/>
  <c r="F179" i="4" s="1"/>
  <c r="E180" i="4"/>
  <c r="F180" i="4" s="1"/>
  <c r="E181" i="4"/>
  <c r="E182" i="4"/>
  <c r="E183" i="4"/>
  <c r="E184" i="4"/>
  <c r="E185" i="4"/>
  <c r="E186" i="4"/>
  <c r="E187" i="4"/>
  <c r="E188" i="4"/>
  <c r="E189" i="4"/>
  <c r="E190" i="4"/>
  <c r="F190" i="4" s="1"/>
  <c r="E191" i="4"/>
  <c r="F191" i="4" s="1"/>
  <c r="E192" i="4"/>
  <c r="E193" i="4"/>
  <c r="E194" i="4"/>
  <c r="E195" i="4"/>
  <c r="E196" i="4"/>
  <c r="E197" i="4"/>
  <c r="E198" i="4"/>
  <c r="E199" i="4"/>
  <c r="E200" i="4"/>
  <c r="E201" i="4"/>
  <c r="F201" i="4" s="1"/>
  <c r="E202" i="4"/>
  <c r="F202" i="4" s="1"/>
  <c r="E203" i="4"/>
  <c r="E204" i="4"/>
  <c r="E205" i="4"/>
  <c r="E206" i="4"/>
  <c r="F206" i="4" s="1"/>
  <c r="E207" i="4"/>
  <c r="E208" i="4"/>
  <c r="E209" i="4"/>
  <c r="F209" i="4" s="1"/>
  <c r="E210" i="4"/>
  <c r="E211" i="4"/>
  <c r="F211" i="4" s="1"/>
  <c r="E212" i="4"/>
  <c r="E213" i="4"/>
  <c r="E214" i="4"/>
  <c r="E215" i="4"/>
  <c r="E216" i="4"/>
  <c r="E217" i="4"/>
  <c r="E218" i="4"/>
  <c r="E219" i="4"/>
  <c r="E220" i="4"/>
  <c r="E221" i="4"/>
  <c r="E222" i="4"/>
  <c r="F222" i="4" s="1"/>
  <c r="E223" i="4"/>
  <c r="E224" i="4"/>
  <c r="E225" i="4"/>
  <c r="E226" i="4"/>
  <c r="E227" i="4"/>
  <c r="F227" i="4" s="1"/>
  <c r="E228" i="4"/>
  <c r="E229" i="4"/>
  <c r="E230" i="4"/>
  <c r="E231" i="4"/>
  <c r="E232" i="4"/>
  <c r="E233" i="4"/>
  <c r="E234" i="4"/>
  <c r="E235" i="4"/>
  <c r="E236" i="4"/>
  <c r="E237" i="4"/>
  <c r="E238" i="4"/>
  <c r="F238" i="4" s="1"/>
  <c r="E239" i="4"/>
  <c r="E240" i="4"/>
  <c r="E241" i="4"/>
  <c r="F241" i="4" s="1"/>
  <c r="E242" i="4"/>
  <c r="F242" i="4" s="1"/>
  <c r="E243" i="4"/>
  <c r="F243" i="4" s="1"/>
  <c r="H177" i="5" s="1"/>
  <c r="E244" i="4"/>
  <c r="E245" i="4"/>
  <c r="E246" i="4"/>
  <c r="E247" i="4"/>
  <c r="E248" i="4"/>
  <c r="E249" i="4"/>
  <c r="E250" i="4"/>
  <c r="E251" i="4"/>
  <c r="E252" i="4"/>
  <c r="E253" i="4"/>
  <c r="E254" i="4"/>
  <c r="F254" i="4" s="1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F273" i="4" s="1"/>
  <c r="E274" i="4"/>
  <c r="F274" i="4" s="1"/>
  <c r="E275" i="4"/>
  <c r="F275" i="4" s="1"/>
  <c r="E276" i="4"/>
  <c r="E277" i="4"/>
  <c r="E278" i="4"/>
  <c r="E279" i="4"/>
  <c r="E280" i="4"/>
  <c r="E281" i="4"/>
  <c r="E282" i="4"/>
  <c r="E283" i="4"/>
  <c r="E284" i="4"/>
  <c r="E285" i="4"/>
  <c r="E286" i="4"/>
  <c r="F286" i="4" s="1"/>
  <c r="E287" i="4"/>
  <c r="E288" i="4"/>
  <c r="E289" i="4"/>
  <c r="F289" i="4" s="1"/>
  <c r="E290" i="4"/>
  <c r="E291" i="4"/>
  <c r="E292" i="4"/>
  <c r="F292" i="4" s="1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F305" i="4" s="1"/>
  <c r="H239" i="5" s="1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F318" i="4" s="1"/>
  <c r="E319" i="4"/>
  <c r="E320" i="4"/>
  <c r="E321" i="4"/>
  <c r="E322" i="4"/>
  <c r="E323" i="4"/>
  <c r="F323" i="4" s="1"/>
  <c r="E324" i="4"/>
  <c r="E325" i="4"/>
  <c r="E326" i="4"/>
  <c r="E327" i="4"/>
  <c r="E328" i="4"/>
  <c r="E329" i="4"/>
  <c r="E330" i="4"/>
  <c r="E331" i="4"/>
  <c r="E332" i="4"/>
  <c r="E333" i="4"/>
  <c r="E334" i="4"/>
  <c r="F334" i="4" s="1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F355" i="4" s="1"/>
  <c r="E356" i="4"/>
  <c r="E357" i="4"/>
  <c r="F357" i="4" s="1"/>
  <c r="E358" i="4"/>
  <c r="E359" i="4"/>
  <c r="E360" i="4"/>
  <c r="E361" i="4"/>
  <c r="E362" i="4"/>
  <c r="E363" i="4"/>
  <c r="E364" i="4"/>
  <c r="E365" i="4"/>
  <c r="E366" i="4"/>
  <c r="F366" i="4" s="1"/>
  <c r="E367" i="4"/>
  <c r="E368" i="4"/>
  <c r="E369" i="4"/>
  <c r="E370" i="4"/>
  <c r="E371" i="4"/>
  <c r="F371" i="4" s="1"/>
  <c r="E372" i="4"/>
  <c r="E373" i="4"/>
  <c r="E374" i="4"/>
  <c r="E375" i="4"/>
  <c r="E376" i="4"/>
  <c r="E377" i="4"/>
  <c r="E378" i="4"/>
  <c r="E379" i="4"/>
  <c r="E380" i="4"/>
  <c r="E381" i="4"/>
  <c r="E382" i="4"/>
  <c r="F382" i="4" s="1"/>
  <c r="E383" i="4"/>
  <c r="E384" i="4"/>
  <c r="E385" i="4"/>
  <c r="E386" i="4"/>
  <c r="F386" i="4" s="1"/>
  <c r="H320" i="5" s="1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F401" i="4" s="1"/>
  <c r="H335" i="5" s="1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F420" i="4" s="1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F467" i="4" s="1"/>
  <c r="G467" i="4" s="1"/>
  <c r="I401" i="5" s="1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F481" i="4" s="1"/>
  <c r="E482" i="4"/>
  <c r="E483" i="4"/>
  <c r="E484" i="4"/>
  <c r="E485" i="4"/>
  <c r="F485" i="4" s="1"/>
  <c r="E486" i="4"/>
  <c r="E487" i="4"/>
  <c r="E488" i="4"/>
  <c r="E489" i="4"/>
  <c r="E490" i="4"/>
  <c r="E491" i="4"/>
  <c r="E492" i="4"/>
  <c r="E493" i="4"/>
  <c r="E494" i="4"/>
  <c r="E495" i="4"/>
  <c r="F495" i="4" s="1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F515" i="4" s="1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F532" i="4" s="1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F563" i="4" s="1"/>
  <c r="H497" i="5" s="1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F596" i="4" s="1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F611" i="4" s="1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F627" i="4" s="1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F643" i="4" s="1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F660" i="4" s="1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F675" i="4" s="1"/>
  <c r="H609" i="5" s="1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F707" i="4" s="1"/>
  <c r="H641" i="5" s="1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F724" i="4" s="1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F771" i="4" s="1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F788" i="4" s="1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62" i="4"/>
  <c r="D63" i="4"/>
  <c r="D64" i="4"/>
  <c r="D65" i="4"/>
  <c r="F65" i="4"/>
  <c r="G71" i="4" s="1"/>
  <c r="I5" i="5" s="1"/>
  <c r="D66" i="4"/>
  <c r="D67" i="4"/>
  <c r="D68" i="4"/>
  <c r="F68" i="4" s="1"/>
  <c r="H2" i="5" s="1"/>
  <c r="D69" i="4"/>
  <c r="D70" i="4"/>
  <c r="D71" i="4"/>
  <c r="F71" i="4"/>
  <c r="D72" i="4"/>
  <c r="D73" i="4"/>
  <c r="D74" i="4"/>
  <c r="D75" i="4"/>
  <c r="F75" i="4"/>
  <c r="H9" i="5" s="1"/>
  <c r="D76" i="4"/>
  <c r="D77" i="4"/>
  <c r="D78" i="4"/>
  <c r="D79" i="4"/>
  <c r="F79" i="4"/>
  <c r="D80" i="4"/>
  <c r="D81" i="4"/>
  <c r="D82" i="4"/>
  <c r="D83" i="4"/>
  <c r="F83" i="4"/>
  <c r="D84" i="4"/>
  <c r="D85" i="4"/>
  <c r="D86" i="4"/>
  <c r="D87" i="4"/>
  <c r="F87" i="4"/>
  <c r="H21" i="5" s="1"/>
  <c r="D88" i="4"/>
  <c r="D89" i="4"/>
  <c r="F89" i="4" s="1"/>
  <c r="H23" i="5" s="1"/>
  <c r="D90" i="4"/>
  <c r="D91" i="4"/>
  <c r="D92" i="4"/>
  <c r="F92" i="4" s="1"/>
  <c r="D93" i="4"/>
  <c r="D94" i="4"/>
  <c r="D95" i="4"/>
  <c r="D96" i="4"/>
  <c r="D97" i="4"/>
  <c r="D98" i="4"/>
  <c r="D99" i="4"/>
  <c r="F99" i="4"/>
  <c r="D100" i="4"/>
  <c r="D101" i="4"/>
  <c r="D102" i="4"/>
  <c r="D103" i="4"/>
  <c r="F103" i="4"/>
  <c r="G103" i="4" s="1"/>
  <c r="I37" i="5" s="1"/>
  <c r="D104" i="4"/>
  <c r="D105" i="4"/>
  <c r="F105" i="4" s="1"/>
  <c r="D106" i="4"/>
  <c r="D107" i="4"/>
  <c r="F107" i="4"/>
  <c r="H41" i="5" s="1"/>
  <c r="D108" i="4"/>
  <c r="F108" i="4" s="1"/>
  <c r="D109" i="4"/>
  <c r="D110" i="4"/>
  <c r="F110" i="4"/>
  <c r="D111" i="4"/>
  <c r="D112" i="4"/>
  <c r="D113" i="4"/>
  <c r="D114" i="4"/>
  <c r="D115" i="4"/>
  <c r="F115" i="4"/>
  <c r="D116" i="4"/>
  <c r="D117" i="4"/>
  <c r="D118" i="4"/>
  <c r="D119" i="4"/>
  <c r="F119" i="4"/>
  <c r="H53" i="5" s="1"/>
  <c r="D120" i="4"/>
  <c r="D121" i="4"/>
  <c r="D122" i="4"/>
  <c r="D123" i="4"/>
  <c r="F123" i="4"/>
  <c r="D124" i="4"/>
  <c r="F124" i="4"/>
  <c r="D125" i="4"/>
  <c r="D126" i="4"/>
  <c r="D127" i="4"/>
  <c r="D128" i="4"/>
  <c r="D129" i="4"/>
  <c r="D130" i="4"/>
  <c r="D131" i="4"/>
  <c r="D132" i="4"/>
  <c r="F132" i="4"/>
  <c r="D133" i="4"/>
  <c r="D134" i="4"/>
  <c r="D135" i="4"/>
  <c r="F135" i="4"/>
  <c r="D136" i="4"/>
  <c r="D137" i="4"/>
  <c r="F137" i="4"/>
  <c r="G137" i="4" s="1"/>
  <c r="D138" i="4"/>
  <c r="D139" i="4"/>
  <c r="F139" i="4" s="1"/>
  <c r="H73" i="5" s="1"/>
  <c r="D140" i="4"/>
  <c r="F140" i="4"/>
  <c r="D141" i="4"/>
  <c r="D142" i="4"/>
  <c r="D143" i="4"/>
  <c r="D144" i="4"/>
  <c r="D145" i="4"/>
  <c r="F145" i="4"/>
  <c r="D146" i="4"/>
  <c r="D147" i="4"/>
  <c r="D148" i="4"/>
  <c r="F148" i="4"/>
  <c r="D149" i="4"/>
  <c r="D150" i="4"/>
  <c r="D151" i="4"/>
  <c r="F151" i="4"/>
  <c r="D152" i="4"/>
  <c r="D153" i="4"/>
  <c r="F153" i="4"/>
  <c r="H87" i="5" s="1"/>
  <c r="D154" i="4"/>
  <c r="D155" i="4"/>
  <c r="F155" i="4"/>
  <c r="D156" i="4"/>
  <c r="F156" i="4"/>
  <c r="H90" i="5" s="1"/>
  <c r="D157" i="4"/>
  <c r="D158" i="4"/>
  <c r="F158" i="4"/>
  <c r="D159" i="4"/>
  <c r="D160" i="4"/>
  <c r="D161" i="4"/>
  <c r="F161" i="4"/>
  <c r="H95" i="5" s="1"/>
  <c r="D162" i="4"/>
  <c r="D163" i="4"/>
  <c r="D164" i="4"/>
  <c r="D165" i="4"/>
  <c r="D166" i="4"/>
  <c r="D167" i="4"/>
  <c r="F167" i="4" s="1"/>
  <c r="D168" i="4"/>
  <c r="D169" i="4"/>
  <c r="F169" i="4" s="1"/>
  <c r="D170" i="4"/>
  <c r="D171" i="4"/>
  <c r="F171" i="4"/>
  <c r="D172" i="4"/>
  <c r="F172" i="4"/>
  <c r="H106" i="5" s="1"/>
  <c r="D173" i="4"/>
  <c r="D174" i="4"/>
  <c r="D175" i="4"/>
  <c r="D176" i="4"/>
  <c r="D177" i="4"/>
  <c r="F177" i="4"/>
  <c r="D178" i="4"/>
  <c r="D179" i="4"/>
  <c r="D180" i="4"/>
  <c r="D181" i="4"/>
  <c r="D182" i="4"/>
  <c r="D183" i="4"/>
  <c r="F183" i="4" s="1"/>
  <c r="D184" i="4"/>
  <c r="D185" i="4"/>
  <c r="F185" i="4" s="1"/>
  <c r="H119" i="5" s="1"/>
  <c r="D186" i="4"/>
  <c r="D187" i="4"/>
  <c r="F187" i="4"/>
  <c r="D188" i="4"/>
  <c r="F188" i="4" s="1"/>
  <c r="D189" i="4"/>
  <c r="D190" i="4"/>
  <c r="D191" i="4"/>
  <c r="D192" i="4"/>
  <c r="D193" i="4"/>
  <c r="F193" i="4" s="1"/>
  <c r="D194" i="4"/>
  <c r="D195" i="4"/>
  <c r="F195" i="4"/>
  <c r="H129" i="5" s="1"/>
  <c r="D196" i="4"/>
  <c r="F196" i="4"/>
  <c r="D197" i="4"/>
  <c r="D198" i="4"/>
  <c r="D199" i="4"/>
  <c r="F199" i="4"/>
  <c r="H133" i="5" s="1"/>
  <c r="D200" i="4"/>
  <c r="D201" i="4"/>
  <c r="D202" i="4"/>
  <c r="D203" i="4"/>
  <c r="F203" i="4"/>
  <c r="D204" i="4"/>
  <c r="F204" i="4" s="1"/>
  <c r="D205" i="4"/>
  <c r="D206" i="4"/>
  <c r="D207" i="4"/>
  <c r="F207" i="4"/>
  <c r="G207" i="4" s="1"/>
  <c r="I141" i="5" s="1"/>
  <c r="D208" i="4"/>
  <c r="D209" i="4"/>
  <c r="D210" i="4"/>
  <c r="D211" i="4"/>
  <c r="D212" i="4"/>
  <c r="F212" i="4"/>
  <c r="D213" i="4"/>
  <c r="D214" i="4"/>
  <c r="D215" i="4"/>
  <c r="F215" i="4" s="1"/>
  <c r="D216" i="4"/>
  <c r="D217" i="4"/>
  <c r="F217" i="4" s="1"/>
  <c r="H151" i="5" s="1"/>
  <c r="D218" i="4"/>
  <c r="D219" i="4"/>
  <c r="F219" i="4" s="1"/>
  <c r="H153" i="5" s="1"/>
  <c r="D220" i="4"/>
  <c r="F220" i="4"/>
  <c r="H154" i="5" s="1"/>
  <c r="D221" i="4"/>
  <c r="D222" i="4"/>
  <c r="D223" i="4"/>
  <c r="F223" i="4"/>
  <c r="D224" i="4"/>
  <c r="D225" i="4"/>
  <c r="F225" i="4"/>
  <c r="D226" i="4"/>
  <c r="D227" i="4"/>
  <c r="D228" i="4"/>
  <c r="F228" i="4" s="1"/>
  <c r="D229" i="4"/>
  <c r="D230" i="4"/>
  <c r="D231" i="4"/>
  <c r="F231" i="4" s="1"/>
  <c r="D232" i="4"/>
  <c r="D233" i="4"/>
  <c r="F233" i="4"/>
  <c r="D234" i="4"/>
  <c r="D235" i="4"/>
  <c r="F235" i="4"/>
  <c r="D236" i="4"/>
  <c r="F236" i="4"/>
  <c r="D237" i="4"/>
  <c r="D238" i="4"/>
  <c r="D239" i="4"/>
  <c r="F239" i="4" s="1"/>
  <c r="D240" i="4"/>
  <c r="D241" i="4"/>
  <c r="D242" i="4"/>
  <c r="D243" i="4"/>
  <c r="D244" i="4"/>
  <c r="F244" i="4" s="1"/>
  <c r="D245" i="4"/>
  <c r="D246" i="4"/>
  <c r="D247" i="4"/>
  <c r="F247" i="4" s="1"/>
  <c r="D248" i="4"/>
  <c r="D249" i="4"/>
  <c r="F249" i="4" s="1"/>
  <c r="H183" i="5" s="1"/>
  <c r="D250" i="4"/>
  <c r="D251" i="4"/>
  <c r="F251" i="4" s="1"/>
  <c r="D252" i="4"/>
  <c r="F252" i="4"/>
  <c r="D253" i="4"/>
  <c r="D254" i="4"/>
  <c r="D255" i="4"/>
  <c r="F255" i="4"/>
  <c r="D256" i="4"/>
  <c r="D257" i="4"/>
  <c r="F257" i="4"/>
  <c r="H191" i="5" s="1"/>
  <c r="D258" i="4"/>
  <c r="D259" i="4"/>
  <c r="F259" i="4"/>
  <c r="D260" i="4"/>
  <c r="F260" i="4" s="1"/>
  <c r="D261" i="4"/>
  <c r="D262" i="4"/>
  <c r="D263" i="4"/>
  <c r="F263" i="4"/>
  <c r="D264" i="4"/>
  <c r="D265" i="4"/>
  <c r="F265" i="4"/>
  <c r="D266" i="4"/>
  <c r="D267" i="4"/>
  <c r="F267" i="4"/>
  <c r="D268" i="4"/>
  <c r="F268" i="4" s="1"/>
  <c r="D269" i="4"/>
  <c r="D270" i="4"/>
  <c r="F270" i="4"/>
  <c r="D271" i="4"/>
  <c r="D272" i="4"/>
  <c r="D273" i="4"/>
  <c r="D274" i="4"/>
  <c r="D275" i="4"/>
  <c r="D276" i="4"/>
  <c r="F276" i="4"/>
  <c r="D277" i="4"/>
  <c r="D278" i="4"/>
  <c r="D279" i="4"/>
  <c r="F279" i="4"/>
  <c r="D280" i="4"/>
  <c r="D281" i="4"/>
  <c r="F281" i="4" s="1"/>
  <c r="H215" i="5" s="1"/>
  <c r="D282" i="4"/>
  <c r="D283" i="4"/>
  <c r="F283" i="4"/>
  <c r="H217" i="5" s="1"/>
  <c r="D284" i="4"/>
  <c r="F284" i="4" s="1"/>
  <c r="H218" i="5" s="1"/>
  <c r="D285" i="4"/>
  <c r="D286" i="4"/>
  <c r="D287" i="4"/>
  <c r="F287" i="4"/>
  <c r="D288" i="4"/>
  <c r="D289" i="4"/>
  <c r="D290" i="4"/>
  <c r="D291" i="4"/>
  <c r="F291" i="4" s="1"/>
  <c r="D292" i="4"/>
  <c r="D293" i="4"/>
  <c r="D294" i="4"/>
  <c r="D295" i="4"/>
  <c r="F295" i="4" s="1"/>
  <c r="D296" i="4"/>
  <c r="D297" i="4"/>
  <c r="F297" i="4" s="1"/>
  <c r="D298" i="4"/>
  <c r="D299" i="4"/>
  <c r="F299" i="4"/>
  <c r="D300" i="4"/>
  <c r="F300" i="4" s="1"/>
  <c r="D301" i="4"/>
  <c r="D302" i="4"/>
  <c r="D303" i="4"/>
  <c r="F303" i="4"/>
  <c r="D304" i="4"/>
  <c r="D305" i="4"/>
  <c r="D306" i="4"/>
  <c r="D307" i="4"/>
  <c r="F307" i="4"/>
  <c r="H241" i="5" s="1"/>
  <c r="D308" i="4"/>
  <c r="F308" i="4" s="1"/>
  <c r="D309" i="4"/>
  <c r="D310" i="4"/>
  <c r="D311" i="4"/>
  <c r="F311" i="4" s="1"/>
  <c r="D312" i="4"/>
  <c r="D313" i="4"/>
  <c r="D314" i="4"/>
  <c r="D315" i="4"/>
  <c r="F315" i="4" s="1"/>
  <c r="D316" i="4"/>
  <c r="F316" i="4" s="1"/>
  <c r="D317" i="4"/>
  <c r="D318" i="4"/>
  <c r="D319" i="4"/>
  <c r="F319" i="4"/>
  <c r="D320" i="4"/>
  <c r="D321" i="4"/>
  <c r="F321" i="4"/>
  <c r="D322" i="4"/>
  <c r="D323" i="4"/>
  <c r="D324" i="4"/>
  <c r="D325" i="4"/>
  <c r="D326" i="4"/>
  <c r="D327" i="4"/>
  <c r="F327" i="4" s="1"/>
  <c r="D328" i="4"/>
  <c r="D329" i="4"/>
  <c r="F329" i="4"/>
  <c r="D330" i="4"/>
  <c r="D331" i="4"/>
  <c r="F331" i="4" s="1"/>
  <c r="H265" i="5" s="1"/>
  <c r="D332" i="4"/>
  <c r="F332" i="4" s="1"/>
  <c r="D333" i="4"/>
  <c r="F333" i="4" s="1"/>
  <c r="H267" i="5" s="1"/>
  <c r="D334" i="4"/>
  <c r="D335" i="4"/>
  <c r="F335" i="4"/>
  <c r="D336" i="4"/>
  <c r="F336" i="4"/>
  <c r="D337" i="4"/>
  <c r="F337" i="4"/>
  <c r="D338" i="4"/>
  <c r="F338" i="4" s="1"/>
  <c r="D339" i="4"/>
  <c r="F339" i="4" s="1"/>
  <c r="H273" i="5" s="1"/>
  <c r="D340" i="4"/>
  <c r="D341" i="4"/>
  <c r="F341" i="4" s="1"/>
  <c r="D342" i="4"/>
  <c r="D343" i="4"/>
  <c r="F343" i="4" s="1"/>
  <c r="D344" i="4"/>
  <c r="F344" i="4"/>
  <c r="D345" i="4"/>
  <c r="F345" i="4"/>
  <c r="D346" i="4"/>
  <c r="D347" i="4"/>
  <c r="F347" i="4" s="1"/>
  <c r="H281" i="5" s="1"/>
  <c r="D348" i="4"/>
  <c r="F348" i="4"/>
  <c r="D349" i="4"/>
  <c r="F349" i="4" s="1"/>
  <c r="D350" i="4"/>
  <c r="D351" i="4"/>
  <c r="F351" i="4" s="1"/>
  <c r="D352" i="4"/>
  <c r="F352" i="4" s="1"/>
  <c r="D353" i="4"/>
  <c r="F353" i="4"/>
  <c r="H287" i="5" s="1"/>
  <c r="D354" i="4"/>
  <c r="D355" i="4"/>
  <c r="D356" i="4"/>
  <c r="D357" i="4"/>
  <c r="D358" i="4"/>
  <c r="F358" i="4" s="1"/>
  <c r="D359" i="4"/>
  <c r="F359" i="4" s="1"/>
  <c r="D360" i="4"/>
  <c r="F360" i="4"/>
  <c r="D361" i="4"/>
  <c r="F361" i="4"/>
  <c r="D362" i="4"/>
  <c r="D363" i="4"/>
  <c r="F363" i="4" s="1"/>
  <c r="H297" i="5" s="1"/>
  <c r="D364" i="4"/>
  <c r="D365" i="4"/>
  <c r="F365" i="4" s="1"/>
  <c r="H299" i="5" s="1"/>
  <c r="D366" i="4"/>
  <c r="D367" i="4"/>
  <c r="D368" i="4"/>
  <c r="F368" i="4" s="1"/>
  <c r="H302" i="5" s="1"/>
  <c r="D369" i="4"/>
  <c r="D370" i="4"/>
  <c r="D371" i="4"/>
  <c r="D372" i="4"/>
  <c r="D373" i="4"/>
  <c r="F373" i="4" s="1"/>
  <c r="D374" i="4"/>
  <c r="D375" i="4"/>
  <c r="F375" i="4" s="1"/>
  <c r="H309" i="5" s="1"/>
  <c r="D376" i="4"/>
  <c r="F376" i="4" s="1"/>
  <c r="D377" i="4"/>
  <c r="F377" i="4"/>
  <c r="D378" i="4"/>
  <c r="D379" i="4"/>
  <c r="F379" i="4" s="1"/>
  <c r="H313" i="5" s="1"/>
  <c r="D380" i="4"/>
  <c r="F380" i="4"/>
  <c r="D381" i="4"/>
  <c r="F381" i="4" s="1"/>
  <c r="H315" i="5" s="1"/>
  <c r="D382" i="4"/>
  <c r="D383" i="4"/>
  <c r="F383" i="4" s="1"/>
  <c r="G383" i="4" s="1"/>
  <c r="I317" i="5" s="1"/>
  <c r="D384" i="4"/>
  <c r="F384" i="4"/>
  <c r="D385" i="4"/>
  <c r="F385" i="4" s="1"/>
  <c r="D386" i="4"/>
  <c r="D387" i="4"/>
  <c r="D388" i="4"/>
  <c r="D389" i="4"/>
  <c r="D390" i="4"/>
  <c r="D391" i="4"/>
  <c r="F391" i="4"/>
  <c r="H325" i="5" s="1"/>
  <c r="D392" i="4"/>
  <c r="D393" i="4"/>
  <c r="F393" i="4" s="1"/>
  <c r="H327" i="5" s="1"/>
  <c r="D394" i="4"/>
  <c r="F394" i="4"/>
  <c r="H328" i="5" s="1"/>
  <c r="D395" i="4"/>
  <c r="F395" i="4" s="1"/>
  <c r="D396" i="4"/>
  <c r="F396" i="4" s="1"/>
  <c r="D397" i="4"/>
  <c r="F397" i="4" s="1"/>
  <c r="D398" i="4"/>
  <c r="D399" i="4"/>
  <c r="D400" i="4"/>
  <c r="F400" i="4" s="1"/>
  <c r="D401" i="4"/>
  <c r="D402" i="4"/>
  <c r="D403" i="4"/>
  <c r="F403" i="4"/>
  <c r="D404" i="4"/>
  <c r="F404" i="4"/>
  <c r="D405" i="4"/>
  <c r="F405" i="4" s="1"/>
  <c r="D406" i="4"/>
  <c r="F406" i="4" s="1"/>
  <c r="H340" i="5" s="1"/>
  <c r="D407" i="4"/>
  <c r="F407" i="4" s="1"/>
  <c r="H341" i="5" s="1"/>
  <c r="D408" i="4"/>
  <c r="F408" i="4" s="1"/>
  <c r="H342" i="5" s="1"/>
  <c r="D409" i="4"/>
  <c r="F409" i="4" s="1"/>
  <c r="D410" i="4"/>
  <c r="D411" i="4"/>
  <c r="F411" i="4"/>
  <c r="D412" i="4"/>
  <c r="F412" i="4"/>
  <c r="D413" i="4"/>
  <c r="F413" i="4"/>
  <c r="D414" i="4"/>
  <c r="D415" i="4"/>
  <c r="D416" i="4"/>
  <c r="F416" i="4" s="1"/>
  <c r="D417" i="4"/>
  <c r="F417" i="4"/>
  <c r="D418" i="4"/>
  <c r="D419" i="4"/>
  <c r="D420" i="4"/>
  <c r="D421" i="4"/>
  <c r="F421" i="4" s="1"/>
  <c r="D422" i="4"/>
  <c r="F422" i="4" s="1"/>
  <c r="H356" i="5" s="1"/>
  <c r="D423" i="4"/>
  <c r="F423" i="4"/>
  <c r="H357" i="5" s="1"/>
  <c r="D424" i="4"/>
  <c r="F424" i="4" s="1"/>
  <c r="D425" i="4"/>
  <c r="F425" i="4" s="1"/>
  <c r="D426" i="4"/>
  <c r="D427" i="4"/>
  <c r="F427" i="4" s="1"/>
  <c r="D428" i="4"/>
  <c r="F428" i="4"/>
  <c r="D429" i="4"/>
  <c r="F429" i="4"/>
  <c r="H363" i="5" s="1"/>
  <c r="D430" i="4"/>
  <c r="D431" i="4"/>
  <c r="F431" i="4"/>
  <c r="D432" i="4"/>
  <c r="F432" i="4" s="1"/>
  <c r="D433" i="4"/>
  <c r="D434" i="4"/>
  <c r="D435" i="4"/>
  <c r="D436" i="4"/>
  <c r="F436" i="4"/>
  <c r="D437" i="4"/>
  <c r="D438" i="4"/>
  <c r="F438" i="4" s="1"/>
  <c r="D439" i="4"/>
  <c r="F439" i="4"/>
  <c r="H373" i="5" s="1"/>
  <c r="D440" i="4"/>
  <c r="F440" i="4"/>
  <c r="H374" i="5" s="1"/>
  <c r="D441" i="4"/>
  <c r="F441" i="4"/>
  <c r="H375" i="5" s="1"/>
  <c r="D442" i="4"/>
  <c r="D443" i="4"/>
  <c r="F443" i="4"/>
  <c r="D444" i="4"/>
  <c r="F444" i="4"/>
  <c r="H378" i="5" s="1"/>
  <c r="D445" i="4"/>
  <c r="F445" i="4"/>
  <c r="H379" i="5" s="1"/>
  <c r="D446" i="4"/>
  <c r="D447" i="4"/>
  <c r="F447" i="4"/>
  <c r="D448" i="4"/>
  <c r="F448" i="4"/>
  <c r="H382" i="5" s="1"/>
  <c r="D449" i="4"/>
  <c r="F449" i="4"/>
  <c r="D450" i="4"/>
  <c r="D451" i="4"/>
  <c r="D452" i="4"/>
  <c r="F452" i="4"/>
  <c r="D453" i="4"/>
  <c r="F453" i="4"/>
  <c r="D454" i="4"/>
  <c r="F454" i="4" s="1"/>
  <c r="G454" i="4" s="1"/>
  <c r="I388" i="5" s="1"/>
  <c r="D455" i="4"/>
  <c r="F455" i="4"/>
  <c r="D456" i="4"/>
  <c r="F456" i="4"/>
  <c r="D457" i="4"/>
  <c r="F457" i="4"/>
  <c r="D458" i="4"/>
  <c r="D459" i="4"/>
  <c r="F459" i="4"/>
  <c r="D460" i="4"/>
  <c r="F460" i="4" s="1"/>
  <c r="D461" i="4"/>
  <c r="F461" i="4"/>
  <c r="H395" i="5" s="1"/>
  <c r="D462" i="4"/>
  <c r="D463" i="4"/>
  <c r="F463" i="4" s="1"/>
  <c r="D464" i="4"/>
  <c r="F464" i="4"/>
  <c r="D465" i="4"/>
  <c r="F465" i="4"/>
  <c r="D466" i="4"/>
  <c r="D467" i="4"/>
  <c r="D468" i="4"/>
  <c r="F468" i="4" s="1"/>
  <c r="D469" i="4"/>
  <c r="F469" i="4" s="1"/>
  <c r="D470" i="4"/>
  <c r="F470" i="4" s="1"/>
  <c r="H404" i="5" s="1"/>
  <c r="D471" i="4"/>
  <c r="F471" i="4"/>
  <c r="D472" i="4"/>
  <c r="F472" i="4"/>
  <c r="D473" i="4"/>
  <c r="F473" i="4"/>
  <c r="H407" i="5" s="1"/>
  <c r="D474" i="4"/>
  <c r="D475" i="4"/>
  <c r="F475" i="4" s="1"/>
  <c r="D476" i="4"/>
  <c r="F476" i="4" s="1"/>
  <c r="D477" i="4"/>
  <c r="F477" i="4" s="1"/>
  <c r="D478" i="4"/>
  <c r="D479" i="4"/>
  <c r="D480" i="4"/>
  <c r="F480" i="4" s="1"/>
  <c r="D481" i="4"/>
  <c r="D482" i="4"/>
  <c r="D483" i="4"/>
  <c r="F483" i="4"/>
  <c r="D484" i="4"/>
  <c r="F484" i="4"/>
  <c r="D485" i="4"/>
  <c r="D486" i="4"/>
  <c r="F486" i="4" s="1"/>
  <c r="H420" i="5" s="1"/>
  <c r="D487" i="4"/>
  <c r="F487" i="4" s="1"/>
  <c r="D488" i="4"/>
  <c r="F488" i="4" s="1"/>
  <c r="D489" i="4"/>
  <c r="F489" i="4"/>
  <c r="D490" i="4"/>
  <c r="D491" i="4"/>
  <c r="F491" i="4" s="1"/>
  <c r="H425" i="5" s="1"/>
  <c r="D492" i="4"/>
  <c r="F492" i="4"/>
  <c r="H426" i="5" s="1"/>
  <c r="D493" i="4"/>
  <c r="F493" i="4" s="1"/>
  <c r="D494" i="4"/>
  <c r="D495" i="4"/>
  <c r="D496" i="4"/>
  <c r="F496" i="4"/>
  <c r="D497" i="4"/>
  <c r="D498" i="4"/>
  <c r="D499" i="4"/>
  <c r="F499" i="4" s="1"/>
  <c r="H433" i="5" s="1"/>
  <c r="D500" i="4"/>
  <c r="F500" i="4" s="1"/>
  <c r="D501" i="4"/>
  <c r="F501" i="4" s="1"/>
  <c r="D502" i="4"/>
  <c r="F502" i="4" s="1"/>
  <c r="H436" i="5" s="1"/>
  <c r="D503" i="4"/>
  <c r="F503" i="4" s="1"/>
  <c r="D504" i="4"/>
  <c r="F504" i="4" s="1"/>
  <c r="D505" i="4"/>
  <c r="F505" i="4" s="1"/>
  <c r="D506" i="4"/>
  <c r="D507" i="4"/>
  <c r="F507" i="4"/>
  <c r="D508" i="4"/>
  <c r="F508" i="4"/>
  <c r="D509" i="4"/>
  <c r="F509" i="4"/>
  <c r="D510" i="4"/>
  <c r="D511" i="4"/>
  <c r="F511" i="4" s="1"/>
  <c r="D512" i="4"/>
  <c r="F512" i="4" s="1"/>
  <c r="D513" i="4"/>
  <c r="D514" i="4"/>
  <c r="D515" i="4"/>
  <c r="D516" i="4"/>
  <c r="F516" i="4"/>
  <c r="D517" i="4"/>
  <c r="F517" i="4"/>
  <c r="D518" i="4"/>
  <c r="F518" i="4" s="1"/>
  <c r="D519" i="4"/>
  <c r="F519" i="4"/>
  <c r="H453" i="5" s="1"/>
  <c r="D520" i="4"/>
  <c r="F520" i="4"/>
  <c r="D521" i="4"/>
  <c r="F521" i="4" s="1"/>
  <c r="D522" i="4"/>
  <c r="D523" i="4"/>
  <c r="F523" i="4"/>
  <c r="H457" i="5" s="1"/>
  <c r="D524" i="4"/>
  <c r="F524" i="4"/>
  <c r="H458" i="5" s="1"/>
  <c r="D525" i="4"/>
  <c r="F525" i="4"/>
  <c r="D526" i="4"/>
  <c r="D527" i="4"/>
  <c r="F527" i="4"/>
  <c r="D528" i="4"/>
  <c r="F528" i="4" s="1"/>
  <c r="D529" i="4"/>
  <c r="F529" i="4"/>
  <c r="D530" i="4"/>
  <c r="D531" i="4"/>
  <c r="F531" i="4"/>
  <c r="D532" i="4"/>
  <c r="D533" i="4"/>
  <c r="F533" i="4"/>
  <c r="D534" i="4"/>
  <c r="F534" i="4" s="1"/>
  <c r="D535" i="4"/>
  <c r="F535" i="4"/>
  <c r="D536" i="4"/>
  <c r="F536" i="4" s="1"/>
  <c r="D537" i="4"/>
  <c r="F537" i="4"/>
  <c r="D538" i="4"/>
  <c r="D539" i="4"/>
  <c r="F539" i="4"/>
  <c r="D540" i="4"/>
  <c r="F540" i="4"/>
  <c r="D541" i="4"/>
  <c r="F541" i="4"/>
  <c r="H475" i="5" s="1"/>
  <c r="D542" i="4"/>
  <c r="D543" i="4"/>
  <c r="F543" i="4" s="1"/>
  <c r="D544" i="4"/>
  <c r="F544" i="4"/>
  <c r="D545" i="4"/>
  <c r="F545" i="4" s="1"/>
  <c r="D546" i="4"/>
  <c r="D547" i="4"/>
  <c r="F547" i="4"/>
  <c r="D548" i="4"/>
  <c r="F548" i="4"/>
  <c r="D549" i="4"/>
  <c r="F549" i="4"/>
  <c r="D550" i="4"/>
  <c r="F550" i="4" s="1"/>
  <c r="D551" i="4"/>
  <c r="F551" i="4" s="1"/>
  <c r="H485" i="5" s="1"/>
  <c r="D552" i="4"/>
  <c r="F552" i="4" s="1"/>
  <c r="H486" i="5" s="1"/>
  <c r="D553" i="4"/>
  <c r="F553" i="4"/>
  <c r="D554" i="4"/>
  <c r="D555" i="4"/>
  <c r="F555" i="4" s="1"/>
  <c r="D556" i="4"/>
  <c r="F556" i="4"/>
  <c r="D557" i="4"/>
  <c r="F557" i="4" s="1"/>
  <c r="D558" i="4"/>
  <c r="D559" i="4"/>
  <c r="D560" i="4"/>
  <c r="F560" i="4" s="1"/>
  <c r="D561" i="4"/>
  <c r="F561" i="4" s="1"/>
  <c r="D562" i="4"/>
  <c r="D563" i="4"/>
  <c r="D564" i="4"/>
  <c r="F564" i="4"/>
  <c r="D565" i="4"/>
  <c r="F565" i="4" s="1"/>
  <c r="D566" i="4"/>
  <c r="F566" i="4" s="1"/>
  <c r="H500" i="5" s="1"/>
  <c r="D567" i="4"/>
  <c r="F567" i="4" s="1"/>
  <c r="H501" i="5" s="1"/>
  <c r="D568" i="4"/>
  <c r="F568" i="4" s="1"/>
  <c r="H502" i="5" s="1"/>
  <c r="D569" i="4"/>
  <c r="F569" i="4" s="1"/>
  <c r="D570" i="4"/>
  <c r="D571" i="4"/>
  <c r="F571" i="4"/>
  <c r="D572" i="4"/>
  <c r="F572" i="4"/>
  <c r="D573" i="4"/>
  <c r="F573" i="4" s="1"/>
  <c r="D574" i="4"/>
  <c r="D575" i="4"/>
  <c r="F575" i="4"/>
  <c r="D576" i="4"/>
  <c r="F576" i="4" s="1"/>
  <c r="D577" i="4"/>
  <c r="D578" i="4"/>
  <c r="D579" i="4"/>
  <c r="F579" i="4"/>
  <c r="D580" i="4"/>
  <c r="F580" i="4" s="1"/>
  <c r="D581" i="4"/>
  <c r="F581" i="4" s="1"/>
  <c r="D582" i="4"/>
  <c r="F582" i="4" s="1"/>
  <c r="D583" i="4"/>
  <c r="F583" i="4" s="1"/>
  <c r="D584" i="4"/>
  <c r="F584" i="4" s="1"/>
  <c r="D585" i="4"/>
  <c r="F585" i="4" s="1"/>
  <c r="D586" i="4"/>
  <c r="D587" i="4"/>
  <c r="F587" i="4"/>
  <c r="H521" i="5" s="1"/>
  <c r="D588" i="4"/>
  <c r="F588" i="4"/>
  <c r="D589" i="4"/>
  <c r="F589" i="4"/>
  <c r="H523" i="5" s="1"/>
  <c r="D590" i="4"/>
  <c r="D591" i="4"/>
  <c r="F591" i="4"/>
  <c r="H525" i="5" s="1"/>
  <c r="D592" i="4"/>
  <c r="F592" i="4"/>
  <c r="D593" i="4"/>
  <c r="F593" i="4" s="1"/>
  <c r="D594" i="4"/>
  <c r="D595" i="4"/>
  <c r="F595" i="4"/>
  <c r="G595" i="4" s="1"/>
  <c r="I529" i="5" s="1"/>
  <c r="D596" i="4"/>
  <c r="D597" i="4"/>
  <c r="F597" i="4"/>
  <c r="D598" i="4"/>
  <c r="F598" i="4" s="1"/>
  <c r="H532" i="5" s="1"/>
  <c r="D599" i="4"/>
  <c r="F599" i="4"/>
  <c r="D600" i="4"/>
  <c r="F600" i="4" s="1"/>
  <c r="H534" i="5" s="1"/>
  <c r="D601" i="4"/>
  <c r="F601" i="4"/>
  <c r="H535" i="5" s="1"/>
  <c r="D602" i="4"/>
  <c r="D603" i="4"/>
  <c r="F603" i="4" s="1"/>
  <c r="H537" i="5" s="1"/>
  <c r="D604" i="4"/>
  <c r="F604" i="4"/>
  <c r="G604" i="4" s="1"/>
  <c r="I538" i="5" s="1"/>
  <c r="D605" i="4"/>
  <c r="F605" i="4" s="1"/>
  <c r="D606" i="4"/>
  <c r="D607" i="4"/>
  <c r="F607" i="4"/>
  <c r="D608" i="4"/>
  <c r="F608" i="4"/>
  <c r="D609" i="4"/>
  <c r="F609" i="4"/>
  <c r="D610" i="4"/>
  <c r="D611" i="4"/>
  <c r="D612" i="4"/>
  <c r="F612" i="4" s="1"/>
  <c r="D613" i="4"/>
  <c r="F613" i="4"/>
  <c r="D614" i="4"/>
  <c r="F614" i="4" s="1"/>
  <c r="D615" i="4"/>
  <c r="F615" i="4" s="1"/>
  <c r="D616" i="4"/>
  <c r="F616" i="4" s="1"/>
  <c r="D617" i="4"/>
  <c r="F617" i="4"/>
  <c r="D618" i="4"/>
  <c r="D619" i="4"/>
  <c r="F619" i="4" s="1"/>
  <c r="H553" i="5" s="1"/>
  <c r="D620" i="4"/>
  <c r="F620" i="4"/>
  <c r="D621" i="4"/>
  <c r="F621" i="4" s="1"/>
  <c r="D622" i="4"/>
  <c r="D623" i="4"/>
  <c r="D624" i="4"/>
  <c r="F624" i="4" s="1"/>
  <c r="D625" i="4"/>
  <c r="F625" i="4"/>
  <c r="H559" i="5" s="1"/>
  <c r="D626" i="4"/>
  <c r="D627" i="4"/>
  <c r="D628" i="4"/>
  <c r="F628" i="4"/>
  <c r="D629" i="4"/>
  <c r="F629" i="4"/>
  <c r="D630" i="4"/>
  <c r="F630" i="4" s="1"/>
  <c r="H564" i="5" s="1"/>
  <c r="D631" i="4"/>
  <c r="F631" i="4" s="1"/>
  <c r="D632" i="4"/>
  <c r="F632" i="4" s="1"/>
  <c r="D633" i="4"/>
  <c r="F633" i="4" s="1"/>
  <c r="D634" i="4"/>
  <c r="D635" i="4"/>
  <c r="F635" i="4"/>
  <c r="D636" i="4"/>
  <c r="F636" i="4" s="1"/>
  <c r="G636" i="4" s="1"/>
  <c r="I570" i="5" s="1"/>
  <c r="D637" i="4"/>
  <c r="F637" i="4"/>
  <c r="H571" i="5" s="1"/>
  <c r="D638" i="4"/>
  <c r="D639" i="4"/>
  <c r="F639" i="4" s="1"/>
  <c r="D640" i="4"/>
  <c r="F640" i="4" s="1"/>
  <c r="D641" i="4"/>
  <c r="D642" i="4"/>
  <c r="D643" i="4"/>
  <c r="D644" i="4"/>
  <c r="F644" i="4" s="1"/>
  <c r="D645" i="4"/>
  <c r="F645" i="4"/>
  <c r="D646" i="4"/>
  <c r="F646" i="4" s="1"/>
  <c r="H580" i="5" s="1"/>
  <c r="D647" i="4"/>
  <c r="F647" i="4"/>
  <c r="H581" i="5" s="1"/>
  <c r="D648" i="4"/>
  <c r="F648" i="4"/>
  <c r="D649" i="4"/>
  <c r="F649" i="4"/>
  <c r="D650" i="4"/>
  <c r="D651" i="4"/>
  <c r="F651" i="4"/>
  <c r="D652" i="4"/>
  <c r="F652" i="4"/>
  <c r="D653" i="4"/>
  <c r="F653" i="4" s="1"/>
  <c r="G653" i="4" s="1"/>
  <c r="I587" i="5" s="1"/>
  <c r="D654" i="4"/>
  <c r="D655" i="4"/>
  <c r="F655" i="4"/>
  <c r="H589" i="5" s="1"/>
  <c r="D656" i="4"/>
  <c r="F656" i="4" s="1"/>
  <c r="H590" i="5" s="1"/>
  <c r="D657" i="4"/>
  <c r="F657" i="4" s="1"/>
  <c r="D658" i="4"/>
  <c r="D659" i="4"/>
  <c r="F659" i="4"/>
  <c r="D660" i="4"/>
  <c r="D661" i="4"/>
  <c r="F661" i="4"/>
  <c r="D662" i="4"/>
  <c r="F662" i="4" s="1"/>
  <c r="D663" i="4"/>
  <c r="F663" i="4" s="1"/>
  <c r="D664" i="4"/>
  <c r="F664" i="4" s="1"/>
  <c r="D665" i="4"/>
  <c r="F665" i="4" s="1"/>
  <c r="D666" i="4"/>
  <c r="D667" i="4"/>
  <c r="F667" i="4"/>
  <c r="D668" i="4"/>
  <c r="F668" i="4"/>
  <c r="H602" i="5" s="1"/>
  <c r="D669" i="4"/>
  <c r="F669" i="4"/>
  <c r="H603" i="5" s="1"/>
  <c r="D670" i="4"/>
  <c r="D671" i="4"/>
  <c r="F671" i="4" s="1"/>
  <c r="D672" i="4"/>
  <c r="F672" i="4" s="1"/>
  <c r="D673" i="4"/>
  <c r="F673" i="4"/>
  <c r="D674" i="4"/>
  <c r="D675" i="4"/>
  <c r="D676" i="4"/>
  <c r="F676" i="4" s="1"/>
  <c r="D677" i="4"/>
  <c r="F677" i="4"/>
  <c r="D678" i="4"/>
  <c r="F678" i="4" s="1"/>
  <c r="H612" i="5" s="1"/>
  <c r="D679" i="4"/>
  <c r="F679" i="4" s="1"/>
  <c r="H613" i="5" s="1"/>
  <c r="D680" i="4"/>
  <c r="F680" i="4" s="1"/>
  <c r="D681" i="4"/>
  <c r="F681" i="4" s="1"/>
  <c r="D682" i="4"/>
  <c r="D683" i="4"/>
  <c r="F683" i="4" s="1"/>
  <c r="D684" i="4"/>
  <c r="F684" i="4" s="1"/>
  <c r="D685" i="4"/>
  <c r="F685" i="4"/>
  <c r="D686" i="4"/>
  <c r="D687" i="4"/>
  <c r="D688" i="4"/>
  <c r="F688" i="4" s="1"/>
  <c r="D689" i="4"/>
  <c r="F689" i="4"/>
  <c r="D690" i="4"/>
  <c r="D691" i="4"/>
  <c r="F691" i="4"/>
  <c r="D692" i="4"/>
  <c r="F692" i="4" s="1"/>
  <c r="D693" i="4"/>
  <c r="F693" i="4" s="1"/>
  <c r="D694" i="4"/>
  <c r="F694" i="4" s="1"/>
  <c r="D695" i="4"/>
  <c r="F695" i="4"/>
  <c r="D696" i="4"/>
  <c r="F696" i="4" s="1"/>
  <c r="D697" i="4"/>
  <c r="F697" i="4" s="1"/>
  <c r="H631" i="5" s="1"/>
  <c r="D698" i="4"/>
  <c r="D699" i="4"/>
  <c r="F699" i="4" s="1"/>
  <c r="D700" i="4"/>
  <c r="F700" i="4"/>
  <c r="D701" i="4"/>
  <c r="F701" i="4"/>
  <c r="D702" i="4"/>
  <c r="D703" i="4"/>
  <c r="F703" i="4"/>
  <c r="H637" i="5" s="1"/>
  <c r="D704" i="4"/>
  <c r="F704" i="4" s="1"/>
  <c r="D705" i="4"/>
  <c r="D706" i="4"/>
  <c r="D707" i="4"/>
  <c r="D708" i="4"/>
  <c r="F708" i="4"/>
  <c r="D709" i="4"/>
  <c r="F709" i="4"/>
  <c r="D710" i="4"/>
  <c r="F710" i="4" s="1"/>
  <c r="H644" i="5" s="1"/>
  <c r="D711" i="4"/>
  <c r="F711" i="4"/>
  <c r="D712" i="4"/>
  <c r="F712" i="4" s="1"/>
  <c r="D713" i="4"/>
  <c r="F713" i="4"/>
  <c r="D714" i="4"/>
  <c r="D715" i="4"/>
  <c r="F715" i="4"/>
  <c r="H649" i="5" s="1"/>
  <c r="D716" i="4"/>
  <c r="F716" i="4"/>
  <c r="H650" i="5" s="1"/>
  <c r="D717" i="4"/>
  <c r="F717" i="4" s="1"/>
  <c r="D718" i="4"/>
  <c r="D719" i="4"/>
  <c r="F719" i="4"/>
  <c r="D720" i="4"/>
  <c r="F720" i="4"/>
  <c r="D721" i="4"/>
  <c r="F721" i="4" s="1"/>
  <c r="H655" i="5" s="1"/>
  <c r="D722" i="4"/>
  <c r="D723" i="4"/>
  <c r="F723" i="4" s="1"/>
  <c r="D724" i="4"/>
  <c r="D725" i="4"/>
  <c r="F725" i="4"/>
  <c r="D726" i="4"/>
  <c r="F726" i="4" s="1"/>
  <c r="D727" i="4"/>
  <c r="F727" i="4" s="1"/>
  <c r="D728" i="4"/>
  <c r="F728" i="4"/>
  <c r="D729" i="4"/>
  <c r="F729" i="4"/>
  <c r="H663" i="5" s="1"/>
  <c r="D730" i="4"/>
  <c r="D731" i="4"/>
  <c r="F731" i="4" s="1"/>
  <c r="D732" i="4"/>
  <c r="F732" i="4" s="1"/>
  <c r="D733" i="4"/>
  <c r="F733" i="4"/>
  <c r="H667" i="5" s="1"/>
  <c r="D734" i="4"/>
  <c r="D735" i="4"/>
  <c r="F735" i="4" s="1"/>
  <c r="D736" i="4"/>
  <c r="F736" i="4" s="1"/>
  <c r="D737" i="4"/>
  <c r="F737" i="4" s="1"/>
  <c r="G737" i="4" s="1"/>
  <c r="I671" i="5" s="1"/>
  <c r="D738" i="4"/>
  <c r="D739" i="4"/>
  <c r="F739" i="4"/>
  <c r="G739" i="4" s="1"/>
  <c r="I673" i="5" s="1"/>
  <c r="D740" i="4"/>
  <c r="F740" i="4" s="1"/>
  <c r="D741" i="4"/>
  <c r="F741" i="4"/>
  <c r="D742" i="4"/>
  <c r="F742" i="4" s="1"/>
  <c r="H676" i="5" s="1"/>
  <c r="D743" i="4"/>
  <c r="F743" i="4" s="1"/>
  <c r="D744" i="4"/>
  <c r="F744" i="4"/>
  <c r="D745" i="4"/>
  <c r="F745" i="4" s="1"/>
  <c r="D746" i="4"/>
  <c r="D747" i="4"/>
  <c r="F747" i="4" s="1"/>
  <c r="D748" i="4"/>
  <c r="F748" i="4"/>
  <c r="H682" i="5" s="1"/>
  <c r="D749" i="4"/>
  <c r="F749" i="4" s="1"/>
  <c r="D750" i="4"/>
  <c r="D751" i="4"/>
  <c r="D752" i="4"/>
  <c r="F752" i="4" s="1"/>
  <c r="D753" i="4"/>
  <c r="F753" i="4" s="1"/>
  <c r="D754" i="4"/>
  <c r="D755" i="4"/>
  <c r="F755" i="4" s="1"/>
  <c r="D756" i="4"/>
  <c r="F756" i="4" s="1"/>
  <c r="D757" i="4"/>
  <c r="F757" i="4"/>
  <c r="D758" i="4"/>
  <c r="F758" i="4" s="1"/>
  <c r="H692" i="5" s="1"/>
  <c r="D759" i="4"/>
  <c r="F759" i="4" s="1"/>
  <c r="D760" i="4"/>
  <c r="F760" i="4" s="1"/>
  <c r="D761" i="4"/>
  <c r="F761" i="4" s="1"/>
  <c r="H695" i="5" s="1"/>
  <c r="D762" i="4"/>
  <c r="D763" i="4"/>
  <c r="F763" i="4" s="1"/>
  <c r="D764" i="4"/>
  <c r="F764" i="4"/>
  <c r="D765" i="4"/>
  <c r="F765" i="4"/>
  <c r="D766" i="4"/>
  <c r="D767" i="4"/>
  <c r="F767" i="4" s="1"/>
  <c r="D768" i="4"/>
  <c r="F768" i="4"/>
  <c r="D769" i="4"/>
  <c r="D770" i="4"/>
  <c r="D771" i="4"/>
  <c r="D772" i="4"/>
  <c r="F772" i="4"/>
  <c r="D773" i="4"/>
  <c r="F773" i="4" s="1"/>
  <c r="D774" i="4"/>
  <c r="F774" i="4" s="1"/>
  <c r="D775" i="4"/>
  <c r="F775" i="4"/>
  <c r="G781" i="4" s="1"/>
  <c r="I715" i="5" s="1"/>
  <c r="D776" i="4"/>
  <c r="F776" i="4" s="1"/>
  <c r="D777" i="4"/>
  <c r="F777" i="4" s="1"/>
  <c r="D778" i="4"/>
  <c r="D779" i="4"/>
  <c r="F779" i="4"/>
  <c r="H713" i="5" s="1"/>
  <c r="D780" i="4"/>
  <c r="F780" i="4"/>
  <c r="D781" i="4"/>
  <c r="F781" i="4" s="1"/>
  <c r="H715" i="5" s="1"/>
  <c r="D782" i="4"/>
  <c r="D783" i="4"/>
  <c r="F783" i="4"/>
  <c r="H717" i="5" s="1"/>
  <c r="D784" i="4"/>
  <c r="F784" i="4"/>
  <c r="H718" i="5" s="1"/>
  <c r="D785" i="4"/>
  <c r="F785" i="4"/>
  <c r="D786" i="4"/>
  <c r="D787" i="4"/>
  <c r="F787" i="4" s="1"/>
  <c r="D788" i="4"/>
  <c r="D789" i="4"/>
  <c r="F789" i="4"/>
  <c r="D790" i="4"/>
  <c r="F790" i="4" s="1"/>
  <c r="D791" i="4"/>
  <c r="F791" i="4" s="1"/>
  <c r="D792" i="4"/>
  <c r="F792" i="4" s="1"/>
  <c r="D793" i="4"/>
  <c r="F793" i="4"/>
  <c r="D794" i="4"/>
  <c r="D795" i="4"/>
  <c r="F795" i="4"/>
  <c r="D796" i="4"/>
  <c r="F796" i="4" s="1"/>
  <c r="D797" i="4"/>
  <c r="F797" i="4"/>
  <c r="H731" i="5" s="1"/>
  <c r="D798" i="4"/>
  <c r="D799" i="4"/>
  <c r="F799" i="4" s="1"/>
  <c r="D800" i="4"/>
  <c r="F800" i="4" s="1"/>
  <c r="D801" i="4"/>
  <c r="F801" i="4" s="1"/>
  <c r="D802" i="4"/>
  <c r="D803" i="4"/>
  <c r="F803" i="4"/>
  <c r="D804" i="4"/>
  <c r="F804" i="4"/>
  <c r="D805" i="4"/>
  <c r="F805" i="4" s="1"/>
  <c r="D806" i="4"/>
  <c r="F806" i="4" s="1"/>
  <c r="D807" i="4"/>
  <c r="F807" i="4" s="1"/>
  <c r="D808" i="4"/>
  <c r="F808" i="4" s="1"/>
  <c r="D809" i="4"/>
  <c r="F809" i="4"/>
  <c r="D62" i="4"/>
  <c r="F62" i="4" s="1"/>
  <c r="G68" i="4" s="1"/>
  <c r="I2" i="5" s="1"/>
  <c r="C947" i="3"/>
  <c r="H947" i="3" s="1"/>
  <c r="B947" i="3"/>
  <c r="G947" i="3" s="1"/>
  <c r="G135" i="3"/>
  <c r="H135" i="3"/>
  <c r="I135" i="3"/>
  <c r="J135" i="3"/>
  <c r="G136" i="3"/>
  <c r="H136" i="3"/>
  <c r="I136" i="3"/>
  <c r="J136" i="3"/>
  <c r="G137" i="3"/>
  <c r="H137" i="3"/>
  <c r="I137" i="3"/>
  <c r="J137" i="3"/>
  <c r="G138" i="3"/>
  <c r="H138" i="3"/>
  <c r="I138" i="3"/>
  <c r="J138" i="3"/>
  <c r="G139" i="3"/>
  <c r="H139" i="3"/>
  <c r="I139" i="3"/>
  <c r="J139" i="3"/>
  <c r="G140" i="3"/>
  <c r="H140" i="3"/>
  <c r="I140" i="3"/>
  <c r="J140" i="3"/>
  <c r="G141" i="3"/>
  <c r="H141" i="3"/>
  <c r="I141" i="3"/>
  <c r="J141" i="3"/>
  <c r="G142" i="3"/>
  <c r="H142" i="3"/>
  <c r="I142" i="3"/>
  <c r="J142" i="3"/>
  <c r="G143" i="3"/>
  <c r="H143" i="3"/>
  <c r="I143" i="3"/>
  <c r="J143" i="3"/>
  <c r="G144" i="3"/>
  <c r="H144" i="3"/>
  <c r="I144" i="3"/>
  <c r="J144" i="3"/>
  <c r="G145" i="3"/>
  <c r="H145" i="3"/>
  <c r="I145" i="3"/>
  <c r="J145" i="3"/>
  <c r="G146" i="3"/>
  <c r="H146" i="3"/>
  <c r="I146" i="3"/>
  <c r="J146" i="3"/>
  <c r="G147" i="3"/>
  <c r="H147" i="3"/>
  <c r="I147" i="3"/>
  <c r="J147" i="3"/>
  <c r="G148" i="3"/>
  <c r="H148" i="3"/>
  <c r="I148" i="3"/>
  <c r="J148" i="3"/>
  <c r="G149" i="3"/>
  <c r="H149" i="3"/>
  <c r="I149" i="3"/>
  <c r="J149" i="3"/>
  <c r="G150" i="3"/>
  <c r="H150" i="3"/>
  <c r="I150" i="3"/>
  <c r="J150" i="3"/>
  <c r="G151" i="3"/>
  <c r="H151" i="3"/>
  <c r="I151" i="3"/>
  <c r="J151" i="3"/>
  <c r="G152" i="3"/>
  <c r="H152" i="3"/>
  <c r="I152" i="3"/>
  <c r="J152" i="3"/>
  <c r="G153" i="3"/>
  <c r="H153" i="3"/>
  <c r="I153" i="3"/>
  <c r="J153" i="3"/>
  <c r="G154" i="3"/>
  <c r="H154" i="3"/>
  <c r="I154" i="3"/>
  <c r="J154" i="3"/>
  <c r="G155" i="3"/>
  <c r="H155" i="3"/>
  <c r="I155" i="3"/>
  <c r="J155" i="3"/>
  <c r="G156" i="3"/>
  <c r="H156" i="3"/>
  <c r="I156" i="3"/>
  <c r="J156" i="3"/>
  <c r="G157" i="3"/>
  <c r="H157" i="3"/>
  <c r="I157" i="3"/>
  <c r="J157" i="3"/>
  <c r="G158" i="3"/>
  <c r="H158" i="3"/>
  <c r="I158" i="3"/>
  <c r="J158" i="3"/>
  <c r="G159" i="3"/>
  <c r="H159" i="3"/>
  <c r="I159" i="3"/>
  <c r="J159" i="3"/>
  <c r="G160" i="3"/>
  <c r="H160" i="3"/>
  <c r="I160" i="3"/>
  <c r="J160" i="3"/>
  <c r="G161" i="3"/>
  <c r="H161" i="3"/>
  <c r="I161" i="3"/>
  <c r="J161" i="3"/>
  <c r="G162" i="3"/>
  <c r="H162" i="3"/>
  <c r="I162" i="3"/>
  <c r="J162" i="3"/>
  <c r="G163" i="3"/>
  <c r="H163" i="3"/>
  <c r="I163" i="3"/>
  <c r="J163" i="3"/>
  <c r="G164" i="3"/>
  <c r="H164" i="3"/>
  <c r="I164" i="3"/>
  <c r="J164" i="3"/>
  <c r="G165" i="3"/>
  <c r="H165" i="3"/>
  <c r="I165" i="3"/>
  <c r="J165" i="3"/>
  <c r="G166" i="3"/>
  <c r="H166" i="3"/>
  <c r="I166" i="3"/>
  <c r="J166" i="3"/>
  <c r="G167" i="3"/>
  <c r="H167" i="3"/>
  <c r="I167" i="3"/>
  <c r="J167" i="3"/>
  <c r="G168" i="3"/>
  <c r="H168" i="3"/>
  <c r="I168" i="3"/>
  <c r="J168" i="3"/>
  <c r="G169" i="3"/>
  <c r="H169" i="3"/>
  <c r="I169" i="3"/>
  <c r="J169" i="3"/>
  <c r="G170" i="3"/>
  <c r="H170" i="3"/>
  <c r="I170" i="3"/>
  <c r="J170" i="3"/>
  <c r="G171" i="3"/>
  <c r="H171" i="3"/>
  <c r="I171" i="3"/>
  <c r="J171" i="3"/>
  <c r="G172" i="3"/>
  <c r="H172" i="3"/>
  <c r="I172" i="3"/>
  <c r="J172" i="3"/>
  <c r="G173" i="3"/>
  <c r="H173" i="3"/>
  <c r="I173" i="3"/>
  <c r="J173" i="3"/>
  <c r="G174" i="3"/>
  <c r="H174" i="3"/>
  <c r="I174" i="3"/>
  <c r="J174" i="3"/>
  <c r="G175" i="3"/>
  <c r="H175" i="3"/>
  <c r="I175" i="3"/>
  <c r="J175" i="3"/>
  <c r="G176" i="3"/>
  <c r="H176" i="3"/>
  <c r="I176" i="3"/>
  <c r="J176" i="3"/>
  <c r="G177" i="3"/>
  <c r="H177" i="3"/>
  <c r="I177" i="3"/>
  <c r="J177" i="3"/>
  <c r="G178" i="3"/>
  <c r="H178" i="3"/>
  <c r="I178" i="3"/>
  <c r="J178" i="3"/>
  <c r="G179" i="3"/>
  <c r="H179" i="3"/>
  <c r="I179" i="3"/>
  <c r="J179" i="3"/>
  <c r="G180" i="3"/>
  <c r="H180" i="3"/>
  <c r="I180" i="3"/>
  <c r="J180" i="3"/>
  <c r="G181" i="3"/>
  <c r="H181" i="3"/>
  <c r="I181" i="3"/>
  <c r="J181" i="3"/>
  <c r="G182" i="3"/>
  <c r="H182" i="3"/>
  <c r="I182" i="3"/>
  <c r="J182" i="3"/>
  <c r="G183" i="3"/>
  <c r="H183" i="3"/>
  <c r="I183" i="3"/>
  <c r="J183" i="3"/>
  <c r="G184" i="3"/>
  <c r="H184" i="3"/>
  <c r="I184" i="3"/>
  <c r="J184" i="3"/>
  <c r="G185" i="3"/>
  <c r="H185" i="3"/>
  <c r="I185" i="3"/>
  <c r="J185" i="3"/>
  <c r="G186" i="3"/>
  <c r="H186" i="3"/>
  <c r="I186" i="3"/>
  <c r="J186" i="3"/>
  <c r="G187" i="3"/>
  <c r="H187" i="3"/>
  <c r="I187" i="3"/>
  <c r="J187" i="3"/>
  <c r="G188" i="3"/>
  <c r="H188" i="3"/>
  <c r="I188" i="3"/>
  <c r="J188" i="3"/>
  <c r="G189" i="3"/>
  <c r="H189" i="3"/>
  <c r="I189" i="3"/>
  <c r="J189" i="3"/>
  <c r="G190" i="3"/>
  <c r="H190" i="3"/>
  <c r="I190" i="3"/>
  <c r="J190" i="3"/>
  <c r="G191" i="3"/>
  <c r="H191" i="3"/>
  <c r="I191" i="3"/>
  <c r="J191" i="3"/>
  <c r="G192" i="3"/>
  <c r="H192" i="3"/>
  <c r="I192" i="3"/>
  <c r="J192" i="3"/>
  <c r="G193" i="3"/>
  <c r="H193" i="3"/>
  <c r="I193" i="3"/>
  <c r="J193" i="3"/>
  <c r="G194" i="3"/>
  <c r="H194" i="3"/>
  <c r="I194" i="3"/>
  <c r="J194" i="3"/>
  <c r="G195" i="3"/>
  <c r="H195" i="3"/>
  <c r="I195" i="3"/>
  <c r="J195" i="3"/>
  <c r="G196" i="3"/>
  <c r="H196" i="3"/>
  <c r="I196" i="3"/>
  <c r="J196" i="3"/>
  <c r="G197" i="3"/>
  <c r="H197" i="3"/>
  <c r="I197" i="3"/>
  <c r="J197" i="3"/>
  <c r="G198" i="3"/>
  <c r="H198" i="3"/>
  <c r="I198" i="3"/>
  <c r="J198" i="3"/>
  <c r="G199" i="3"/>
  <c r="H199" i="3"/>
  <c r="I199" i="3"/>
  <c r="J199" i="3"/>
  <c r="G200" i="3"/>
  <c r="H200" i="3"/>
  <c r="I200" i="3"/>
  <c r="J200" i="3"/>
  <c r="G201" i="3"/>
  <c r="H201" i="3"/>
  <c r="I201" i="3"/>
  <c r="J201" i="3"/>
  <c r="G202" i="3"/>
  <c r="H202" i="3"/>
  <c r="I202" i="3"/>
  <c r="J202" i="3"/>
  <c r="G203" i="3"/>
  <c r="H203" i="3"/>
  <c r="I203" i="3"/>
  <c r="J203" i="3"/>
  <c r="G204" i="3"/>
  <c r="H204" i="3"/>
  <c r="I204" i="3"/>
  <c r="J204" i="3"/>
  <c r="G205" i="3"/>
  <c r="H205" i="3"/>
  <c r="I205" i="3"/>
  <c r="J205" i="3"/>
  <c r="G206" i="3"/>
  <c r="H206" i="3"/>
  <c r="I206" i="3"/>
  <c r="J206" i="3"/>
  <c r="G207" i="3"/>
  <c r="H207" i="3"/>
  <c r="I207" i="3"/>
  <c r="J207" i="3"/>
  <c r="G208" i="3"/>
  <c r="H208" i="3"/>
  <c r="I208" i="3"/>
  <c r="J208" i="3"/>
  <c r="G209" i="3"/>
  <c r="H209" i="3"/>
  <c r="I209" i="3"/>
  <c r="J209" i="3"/>
  <c r="G210" i="3"/>
  <c r="H210" i="3"/>
  <c r="I210" i="3"/>
  <c r="J210" i="3"/>
  <c r="G211" i="3"/>
  <c r="H211" i="3"/>
  <c r="I211" i="3"/>
  <c r="J211" i="3"/>
  <c r="G212" i="3"/>
  <c r="H212" i="3"/>
  <c r="I212" i="3"/>
  <c r="J212" i="3"/>
  <c r="G213" i="3"/>
  <c r="H213" i="3"/>
  <c r="I213" i="3"/>
  <c r="J213" i="3"/>
  <c r="G214" i="3"/>
  <c r="H214" i="3"/>
  <c r="I214" i="3"/>
  <c r="J214" i="3"/>
  <c r="G215" i="3"/>
  <c r="H215" i="3"/>
  <c r="I215" i="3"/>
  <c r="J215" i="3"/>
  <c r="G216" i="3"/>
  <c r="H216" i="3"/>
  <c r="I216" i="3"/>
  <c r="J216" i="3"/>
  <c r="G217" i="3"/>
  <c r="H217" i="3"/>
  <c r="I217" i="3"/>
  <c r="J217" i="3"/>
  <c r="G218" i="3"/>
  <c r="H218" i="3"/>
  <c r="I218" i="3"/>
  <c r="J218" i="3"/>
  <c r="G219" i="3"/>
  <c r="H219" i="3"/>
  <c r="I219" i="3"/>
  <c r="J219" i="3"/>
  <c r="G220" i="3"/>
  <c r="H220" i="3"/>
  <c r="I220" i="3"/>
  <c r="J220" i="3"/>
  <c r="G221" i="3"/>
  <c r="H221" i="3"/>
  <c r="I221" i="3"/>
  <c r="J221" i="3"/>
  <c r="G222" i="3"/>
  <c r="H222" i="3"/>
  <c r="I222" i="3"/>
  <c r="J222" i="3"/>
  <c r="G223" i="3"/>
  <c r="H223" i="3"/>
  <c r="I223" i="3"/>
  <c r="J223" i="3"/>
  <c r="G224" i="3"/>
  <c r="H224" i="3"/>
  <c r="I224" i="3"/>
  <c r="J224" i="3"/>
  <c r="G225" i="3"/>
  <c r="H225" i="3"/>
  <c r="I225" i="3"/>
  <c r="J225" i="3"/>
  <c r="G226" i="3"/>
  <c r="H226" i="3"/>
  <c r="I226" i="3"/>
  <c r="J226" i="3"/>
  <c r="G227" i="3"/>
  <c r="H227" i="3"/>
  <c r="I227" i="3"/>
  <c r="J227" i="3"/>
  <c r="G228" i="3"/>
  <c r="H228" i="3"/>
  <c r="I228" i="3"/>
  <c r="J228" i="3"/>
  <c r="G229" i="3"/>
  <c r="H229" i="3"/>
  <c r="I229" i="3"/>
  <c r="J229" i="3"/>
  <c r="G230" i="3"/>
  <c r="H230" i="3"/>
  <c r="I230" i="3"/>
  <c r="J230" i="3"/>
  <c r="G231" i="3"/>
  <c r="H231" i="3"/>
  <c r="I231" i="3"/>
  <c r="J231" i="3"/>
  <c r="G232" i="3"/>
  <c r="H232" i="3"/>
  <c r="I232" i="3"/>
  <c r="J232" i="3"/>
  <c r="G233" i="3"/>
  <c r="H233" i="3"/>
  <c r="I233" i="3"/>
  <c r="J233" i="3"/>
  <c r="G234" i="3"/>
  <c r="H234" i="3"/>
  <c r="I234" i="3"/>
  <c r="J234" i="3"/>
  <c r="G235" i="3"/>
  <c r="H235" i="3"/>
  <c r="I235" i="3"/>
  <c r="J235" i="3"/>
  <c r="G236" i="3"/>
  <c r="H236" i="3"/>
  <c r="I236" i="3"/>
  <c r="J236" i="3"/>
  <c r="G237" i="3"/>
  <c r="H237" i="3"/>
  <c r="I237" i="3"/>
  <c r="J237" i="3"/>
  <c r="G238" i="3"/>
  <c r="H238" i="3"/>
  <c r="I238" i="3"/>
  <c r="J238" i="3"/>
  <c r="G239" i="3"/>
  <c r="H239" i="3"/>
  <c r="I239" i="3"/>
  <c r="J239" i="3"/>
  <c r="G240" i="3"/>
  <c r="H240" i="3"/>
  <c r="I240" i="3"/>
  <c r="J240" i="3"/>
  <c r="G241" i="3"/>
  <c r="H241" i="3"/>
  <c r="I241" i="3"/>
  <c r="J241" i="3"/>
  <c r="G242" i="3"/>
  <c r="H242" i="3"/>
  <c r="I242" i="3"/>
  <c r="J242" i="3"/>
  <c r="G243" i="3"/>
  <c r="H243" i="3"/>
  <c r="I243" i="3"/>
  <c r="J243" i="3"/>
  <c r="G244" i="3"/>
  <c r="H244" i="3"/>
  <c r="I244" i="3"/>
  <c r="J244" i="3"/>
  <c r="G245" i="3"/>
  <c r="H245" i="3"/>
  <c r="I245" i="3"/>
  <c r="J245" i="3"/>
  <c r="G246" i="3"/>
  <c r="H246" i="3"/>
  <c r="I246" i="3"/>
  <c r="J246" i="3"/>
  <c r="G247" i="3"/>
  <c r="H247" i="3"/>
  <c r="I247" i="3"/>
  <c r="J247" i="3"/>
  <c r="G248" i="3"/>
  <c r="H248" i="3"/>
  <c r="I248" i="3"/>
  <c r="J248" i="3"/>
  <c r="G249" i="3"/>
  <c r="H249" i="3"/>
  <c r="I249" i="3"/>
  <c r="J249" i="3"/>
  <c r="G250" i="3"/>
  <c r="H250" i="3"/>
  <c r="I250" i="3"/>
  <c r="J250" i="3"/>
  <c r="G251" i="3"/>
  <c r="H251" i="3"/>
  <c r="I251" i="3"/>
  <c r="J251" i="3"/>
  <c r="G252" i="3"/>
  <c r="H252" i="3"/>
  <c r="I252" i="3"/>
  <c r="J252" i="3"/>
  <c r="G253" i="3"/>
  <c r="H253" i="3"/>
  <c r="I253" i="3"/>
  <c r="J253" i="3"/>
  <c r="G254" i="3"/>
  <c r="H254" i="3"/>
  <c r="I254" i="3"/>
  <c r="J254" i="3"/>
  <c r="G255" i="3"/>
  <c r="H255" i="3"/>
  <c r="I255" i="3"/>
  <c r="J255" i="3"/>
  <c r="G256" i="3"/>
  <c r="H256" i="3"/>
  <c r="I256" i="3"/>
  <c r="J256" i="3"/>
  <c r="G257" i="3"/>
  <c r="H257" i="3"/>
  <c r="I257" i="3"/>
  <c r="J257" i="3"/>
  <c r="G258" i="3"/>
  <c r="H258" i="3"/>
  <c r="I258" i="3"/>
  <c r="J258" i="3"/>
  <c r="G259" i="3"/>
  <c r="H259" i="3"/>
  <c r="I259" i="3"/>
  <c r="J259" i="3"/>
  <c r="G260" i="3"/>
  <c r="H260" i="3"/>
  <c r="I260" i="3"/>
  <c r="J260" i="3"/>
  <c r="G261" i="3"/>
  <c r="H261" i="3"/>
  <c r="I261" i="3"/>
  <c r="J261" i="3"/>
  <c r="G262" i="3"/>
  <c r="H262" i="3"/>
  <c r="I262" i="3"/>
  <c r="J262" i="3"/>
  <c r="G263" i="3"/>
  <c r="H263" i="3"/>
  <c r="I263" i="3"/>
  <c r="J263" i="3"/>
  <c r="G264" i="3"/>
  <c r="H264" i="3"/>
  <c r="I264" i="3"/>
  <c r="J264" i="3"/>
  <c r="G265" i="3"/>
  <c r="H265" i="3"/>
  <c r="I265" i="3"/>
  <c r="J265" i="3"/>
  <c r="G266" i="3"/>
  <c r="H266" i="3"/>
  <c r="I266" i="3"/>
  <c r="J266" i="3"/>
  <c r="G267" i="3"/>
  <c r="H267" i="3"/>
  <c r="I267" i="3"/>
  <c r="J267" i="3"/>
  <c r="G268" i="3"/>
  <c r="H268" i="3"/>
  <c r="I268" i="3"/>
  <c r="J268" i="3"/>
  <c r="G269" i="3"/>
  <c r="H269" i="3"/>
  <c r="I269" i="3"/>
  <c r="J269" i="3"/>
  <c r="G270" i="3"/>
  <c r="H270" i="3"/>
  <c r="I270" i="3"/>
  <c r="J270" i="3"/>
  <c r="G271" i="3"/>
  <c r="H271" i="3"/>
  <c r="I271" i="3"/>
  <c r="J271" i="3"/>
  <c r="G272" i="3"/>
  <c r="H272" i="3"/>
  <c r="I272" i="3"/>
  <c r="J272" i="3"/>
  <c r="G273" i="3"/>
  <c r="H273" i="3"/>
  <c r="I273" i="3"/>
  <c r="J273" i="3"/>
  <c r="G274" i="3"/>
  <c r="H274" i="3"/>
  <c r="I274" i="3"/>
  <c r="J274" i="3"/>
  <c r="G275" i="3"/>
  <c r="H275" i="3"/>
  <c r="I275" i="3"/>
  <c r="J275" i="3"/>
  <c r="G276" i="3"/>
  <c r="H276" i="3"/>
  <c r="I276" i="3"/>
  <c r="J276" i="3"/>
  <c r="G277" i="3"/>
  <c r="H277" i="3"/>
  <c r="I277" i="3"/>
  <c r="J277" i="3"/>
  <c r="G278" i="3"/>
  <c r="H278" i="3"/>
  <c r="I278" i="3"/>
  <c r="J278" i="3"/>
  <c r="G279" i="3"/>
  <c r="H279" i="3"/>
  <c r="I279" i="3"/>
  <c r="J279" i="3"/>
  <c r="G280" i="3"/>
  <c r="H280" i="3"/>
  <c r="I280" i="3"/>
  <c r="J280" i="3"/>
  <c r="G281" i="3"/>
  <c r="H281" i="3"/>
  <c r="I281" i="3"/>
  <c r="J281" i="3"/>
  <c r="G282" i="3"/>
  <c r="H282" i="3"/>
  <c r="I282" i="3"/>
  <c r="J282" i="3"/>
  <c r="G283" i="3"/>
  <c r="H283" i="3"/>
  <c r="I283" i="3"/>
  <c r="J283" i="3"/>
  <c r="G284" i="3"/>
  <c r="H284" i="3"/>
  <c r="I284" i="3"/>
  <c r="J284" i="3"/>
  <c r="G285" i="3"/>
  <c r="H285" i="3"/>
  <c r="I285" i="3"/>
  <c r="J285" i="3"/>
  <c r="G286" i="3"/>
  <c r="H286" i="3"/>
  <c r="I286" i="3"/>
  <c r="J286" i="3"/>
  <c r="G287" i="3"/>
  <c r="H287" i="3"/>
  <c r="I287" i="3"/>
  <c r="J287" i="3"/>
  <c r="G288" i="3"/>
  <c r="H288" i="3"/>
  <c r="I288" i="3"/>
  <c r="J288" i="3"/>
  <c r="G289" i="3"/>
  <c r="H289" i="3"/>
  <c r="I289" i="3"/>
  <c r="J289" i="3"/>
  <c r="G290" i="3"/>
  <c r="H290" i="3"/>
  <c r="I290" i="3"/>
  <c r="J290" i="3"/>
  <c r="G291" i="3"/>
  <c r="H291" i="3"/>
  <c r="I291" i="3"/>
  <c r="J291" i="3"/>
  <c r="G292" i="3"/>
  <c r="H292" i="3"/>
  <c r="I292" i="3"/>
  <c r="J292" i="3"/>
  <c r="G293" i="3"/>
  <c r="H293" i="3"/>
  <c r="I293" i="3"/>
  <c r="J293" i="3"/>
  <c r="G294" i="3"/>
  <c r="H294" i="3"/>
  <c r="I294" i="3"/>
  <c r="J294" i="3"/>
  <c r="G295" i="3"/>
  <c r="H295" i="3"/>
  <c r="I295" i="3"/>
  <c r="J295" i="3"/>
  <c r="G296" i="3"/>
  <c r="H296" i="3"/>
  <c r="I296" i="3"/>
  <c r="J296" i="3"/>
  <c r="G297" i="3"/>
  <c r="H297" i="3"/>
  <c r="I297" i="3"/>
  <c r="J297" i="3"/>
  <c r="G298" i="3"/>
  <c r="H298" i="3"/>
  <c r="I298" i="3"/>
  <c r="J298" i="3"/>
  <c r="G299" i="3"/>
  <c r="H299" i="3"/>
  <c r="I299" i="3"/>
  <c r="J299" i="3"/>
  <c r="G300" i="3"/>
  <c r="H300" i="3"/>
  <c r="I300" i="3"/>
  <c r="J300" i="3"/>
  <c r="G301" i="3"/>
  <c r="H301" i="3"/>
  <c r="I301" i="3"/>
  <c r="J301" i="3"/>
  <c r="G302" i="3"/>
  <c r="H302" i="3"/>
  <c r="I302" i="3"/>
  <c r="J302" i="3"/>
  <c r="G303" i="3"/>
  <c r="H303" i="3"/>
  <c r="I303" i="3"/>
  <c r="J303" i="3"/>
  <c r="G304" i="3"/>
  <c r="H304" i="3"/>
  <c r="I304" i="3"/>
  <c r="J304" i="3"/>
  <c r="G305" i="3"/>
  <c r="H305" i="3"/>
  <c r="I305" i="3"/>
  <c r="J305" i="3"/>
  <c r="G306" i="3"/>
  <c r="H306" i="3"/>
  <c r="I306" i="3"/>
  <c r="J306" i="3"/>
  <c r="G307" i="3"/>
  <c r="H307" i="3"/>
  <c r="I307" i="3"/>
  <c r="J307" i="3"/>
  <c r="G308" i="3"/>
  <c r="H308" i="3"/>
  <c r="I308" i="3"/>
  <c r="J308" i="3"/>
  <c r="G309" i="3"/>
  <c r="H309" i="3"/>
  <c r="I309" i="3"/>
  <c r="J309" i="3"/>
  <c r="G310" i="3"/>
  <c r="H310" i="3"/>
  <c r="I310" i="3"/>
  <c r="J310" i="3"/>
  <c r="G311" i="3"/>
  <c r="H311" i="3"/>
  <c r="I311" i="3"/>
  <c r="J311" i="3"/>
  <c r="G312" i="3"/>
  <c r="H312" i="3"/>
  <c r="I312" i="3"/>
  <c r="J312" i="3"/>
  <c r="G313" i="3"/>
  <c r="H313" i="3"/>
  <c r="I313" i="3"/>
  <c r="J313" i="3"/>
  <c r="G314" i="3"/>
  <c r="H314" i="3"/>
  <c r="I314" i="3"/>
  <c r="J314" i="3"/>
  <c r="G315" i="3"/>
  <c r="H315" i="3"/>
  <c r="I315" i="3"/>
  <c r="J315" i="3"/>
  <c r="G316" i="3"/>
  <c r="H316" i="3"/>
  <c r="I316" i="3"/>
  <c r="J316" i="3"/>
  <c r="G317" i="3"/>
  <c r="H317" i="3"/>
  <c r="I317" i="3"/>
  <c r="J317" i="3"/>
  <c r="G318" i="3"/>
  <c r="H318" i="3"/>
  <c r="I318" i="3"/>
  <c r="J318" i="3"/>
  <c r="G319" i="3"/>
  <c r="H319" i="3"/>
  <c r="I319" i="3"/>
  <c r="J319" i="3"/>
  <c r="G320" i="3"/>
  <c r="H320" i="3"/>
  <c r="I320" i="3"/>
  <c r="J320" i="3"/>
  <c r="G321" i="3"/>
  <c r="H321" i="3"/>
  <c r="I321" i="3"/>
  <c r="J321" i="3"/>
  <c r="G322" i="3"/>
  <c r="H322" i="3"/>
  <c r="I322" i="3"/>
  <c r="J322" i="3"/>
  <c r="G323" i="3"/>
  <c r="H323" i="3"/>
  <c r="I323" i="3"/>
  <c r="J323" i="3"/>
  <c r="G324" i="3"/>
  <c r="H324" i="3"/>
  <c r="I324" i="3"/>
  <c r="J324" i="3"/>
  <c r="G325" i="3"/>
  <c r="H325" i="3"/>
  <c r="I325" i="3"/>
  <c r="J325" i="3"/>
  <c r="G326" i="3"/>
  <c r="H326" i="3"/>
  <c r="I326" i="3"/>
  <c r="J326" i="3"/>
  <c r="G327" i="3"/>
  <c r="H327" i="3"/>
  <c r="I327" i="3"/>
  <c r="J327" i="3"/>
  <c r="G328" i="3"/>
  <c r="H328" i="3"/>
  <c r="I328" i="3"/>
  <c r="J328" i="3"/>
  <c r="G329" i="3"/>
  <c r="H329" i="3"/>
  <c r="I329" i="3"/>
  <c r="J329" i="3"/>
  <c r="G330" i="3"/>
  <c r="H330" i="3"/>
  <c r="I330" i="3"/>
  <c r="J330" i="3"/>
  <c r="G331" i="3"/>
  <c r="H331" i="3"/>
  <c r="I331" i="3"/>
  <c r="J331" i="3"/>
  <c r="G332" i="3"/>
  <c r="H332" i="3"/>
  <c r="I332" i="3"/>
  <c r="J332" i="3"/>
  <c r="G333" i="3"/>
  <c r="H333" i="3"/>
  <c r="I333" i="3"/>
  <c r="J333" i="3"/>
  <c r="G334" i="3"/>
  <c r="H334" i="3"/>
  <c r="I334" i="3"/>
  <c r="J334" i="3"/>
  <c r="G335" i="3"/>
  <c r="H335" i="3"/>
  <c r="I335" i="3"/>
  <c r="J335" i="3"/>
  <c r="G336" i="3"/>
  <c r="H336" i="3"/>
  <c r="I336" i="3"/>
  <c r="J336" i="3"/>
  <c r="G337" i="3"/>
  <c r="H337" i="3"/>
  <c r="I337" i="3"/>
  <c r="J337" i="3"/>
  <c r="G338" i="3"/>
  <c r="H338" i="3"/>
  <c r="I338" i="3"/>
  <c r="J338" i="3"/>
  <c r="G339" i="3"/>
  <c r="H339" i="3"/>
  <c r="I339" i="3"/>
  <c r="J339" i="3"/>
  <c r="G340" i="3"/>
  <c r="H340" i="3"/>
  <c r="I340" i="3"/>
  <c r="J340" i="3"/>
  <c r="G341" i="3"/>
  <c r="H341" i="3"/>
  <c r="I341" i="3"/>
  <c r="J341" i="3"/>
  <c r="G342" i="3"/>
  <c r="H342" i="3"/>
  <c r="I342" i="3"/>
  <c r="J342" i="3"/>
  <c r="G343" i="3"/>
  <c r="H343" i="3"/>
  <c r="I343" i="3"/>
  <c r="J343" i="3"/>
  <c r="G344" i="3"/>
  <c r="H344" i="3"/>
  <c r="I344" i="3"/>
  <c r="J344" i="3"/>
  <c r="G345" i="3"/>
  <c r="H345" i="3"/>
  <c r="I345" i="3"/>
  <c r="J345" i="3"/>
  <c r="G346" i="3"/>
  <c r="H346" i="3"/>
  <c r="I346" i="3"/>
  <c r="J346" i="3"/>
  <c r="G347" i="3"/>
  <c r="H347" i="3"/>
  <c r="I347" i="3"/>
  <c r="J347" i="3"/>
  <c r="G348" i="3"/>
  <c r="H348" i="3"/>
  <c r="I348" i="3"/>
  <c r="J348" i="3"/>
  <c r="G349" i="3"/>
  <c r="H349" i="3"/>
  <c r="I349" i="3"/>
  <c r="J349" i="3"/>
  <c r="G350" i="3"/>
  <c r="H350" i="3"/>
  <c r="I350" i="3"/>
  <c r="J350" i="3"/>
  <c r="G351" i="3"/>
  <c r="H351" i="3"/>
  <c r="I351" i="3"/>
  <c r="J351" i="3"/>
  <c r="G352" i="3"/>
  <c r="H352" i="3"/>
  <c r="I352" i="3"/>
  <c r="J352" i="3"/>
  <c r="G353" i="3"/>
  <c r="H353" i="3"/>
  <c r="I353" i="3"/>
  <c r="J353" i="3"/>
  <c r="G354" i="3"/>
  <c r="H354" i="3"/>
  <c r="I354" i="3"/>
  <c r="J354" i="3"/>
  <c r="G355" i="3"/>
  <c r="H355" i="3"/>
  <c r="I355" i="3"/>
  <c r="J355" i="3"/>
  <c r="G356" i="3"/>
  <c r="H356" i="3"/>
  <c r="I356" i="3"/>
  <c r="J356" i="3"/>
  <c r="G357" i="3"/>
  <c r="H357" i="3"/>
  <c r="I357" i="3"/>
  <c r="J357" i="3"/>
  <c r="G358" i="3"/>
  <c r="H358" i="3"/>
  <c r="I358" i="3"/>
  <c r="J358" i="3"/>
  <c r="G359" i="3"/>
  <c r="H359" i="3"/>
  <c r="I359" i="3"/>
  <c r="J359" i="3"/>
  <c r="G360" i="3"/>
  <c r="H360" i="3"/>
  <c r="I360" i="3"/>
  <c r="J360" i="3"/>
  <c r="G361" i="3"/>
  <c r="H361" i="3"/>
  <c r="I361" i="3"/>
  <c r="J361" i="3"/>
  <c r="G362" i="3"/>
  <c r="H362" i="3"/>
  <c r="I362" i="3"/>
  <c r="J362" i="3"/>
  <c r="G363" i="3"/>
  <c r="H363" i="3"/>
  <c r="I363" i="3"/>
  <c r="J363" i="3"/>
  <c r="G364" i="3"/>
  <c r="H364" i="3"/>
  <c r="I364" i="3"/>
  <c r="J364" i="3"/>
  <c r="G365" i="3"/>
  <c r="H365" i="3"/>
  <c r="I365" i="3"/>
  <c r="J365" i="3"/>
  <c r="G366" i="3"/>
  <c r="H366" i="3"/>
  <c r="I366" i="3"/>
  <c r="J366" i="3"/>
  <c r="G367" i="3"/>
  <c r="H367" i="3"/>
  <c r="I367" i="3"/>
  <c r="J367" i="3"/>
  <c r="G368" i="3"/>
  <c r="H368" i="3"/>
  <c r="I368" i="3"/>
  <c r="J368" i="3"/>
  <c r="G369" i="3"/>
  <c r="H369" i="3"/>
  <c r="I369" i="3"/>
  <c r="J369" i="3"/>
  <c r="G370" i="3"/>
  <c r="H370" i="3"/>
  <c r="I370" i="3"/>
  <c r="J370" i="3"/>
  <c r="G371" i="3"/>
  <c r="H371" i="3"/>
  <c r="I371" i="3"/>
  <c r="J371" i="3"/>
  <c r="G372" i="3"/>
  <c r="H372" i="3"/>
  <c r="I372" i="3"/>
  <c r="J372" i="3"/>
  <c r="G373" i="3"/>
  <c r="H373" i="3"/>
  <c r="I373" i="3"/>
  <c r="J373" i="3"/>
  <c r="G374" i="3"/>
  <c r="H374" i="3"/>
  <c r="I374" i="3"/>
  <c r="J374" i="3"/>
  <c r="G375" i="3"/>
  <c r="H375" i="3"/>
  <c r="I375" i="3"/>
  <c r="J375" i="3"/>
  <c r="G376" i="3"/>
  <c r="H376" i="3"/>
  <c r="I376" i="3"/>
  <c r="J376" i="3"/>
  <c r="G377" i="3"/>
  <c r="H377" i="3"/>
  <c r="I377" i="3"/>
  <c r="J377" i="3"/>
  <c r="G378" i="3"/>
  <c r="H378" i="3"/>
  <c r="I378" i="3"/>
  <c r="J378" i="3"/>
  <c r="G379" i="3"/>
  <c r="H379" i="3"/>
  <c r="I379" i="3"/>
  <c r="J379" i="3"/>
  <c r="G380" i="3"/>
  <c r="H380" i="3"/>
  <c r="I380" i="3"/>
  <c r="J380" i="3"/>
  <c r="G381" i="3"/>
  <c r="H381" i="3"/>
  <c r="I381" i="3"/>
  <c r="J381" i="3"/>
  <c r="G382" i="3"/>
  <c r="H382" i="3"/>
  <c r="I382" i="3"/>
  <c r="J382" i="3"/>
  <c r="G383" i="3"/>
  <c r="H383" i="3"/>
  <c r="I383" i="3"/>
  <c r="J383" i="3"/>
  <c r="G384" i="3"/>
  <c r="H384" i="3"/>
  <c r="I384" i="3"/>
  <c r="J384" i="3"/>
  <c r="G385" i="3"/>
  <c r="H385" i="3"/>
  <c r="I385" i="3"/>
  <c r="J385" i="3"/>
  <c r="G386" i="3"/>
  <c r="H386" i="3"/>
  <c r="I386" i="3"/>
  <c r="J386" i="3"/>
  <c r="G387" i="3"/>
  <c r="H387" i="3"/>
  <c r="I387" i="3"/>
  <c r="J387" i="3"/>
  <c r="G388" i="3"/>
  <c r="H388" i="3"/>
  <c r="I388" i="3"/>
  <c r="J388" i="3"/>
  <c r="G389" i="3"/>
  <c r="H389" i="3"/>
  <c r="I389" i="3"/>
  <c r="J389" i="3"/>
  <c r="G390" i="3"/>
  <c r="H390" i="3"/>
  <c r="I390" i="3"/>
  <c r="J390" i="3"/>
  <c r="G391" i="3"/>
  <c r="H391" i="3"/>
  <c r="I391" i="3"/>
  <c r="J391" i="3"/>
  <c r="G392" i="3"/>
  <c r="H392" i="3"/>
  <c r="I392" i="3"/>
  <c r="J392" i="3"/>
  <c r="G393" i="3"/>
  <c r="H393" i="3"/>
  <c r="I393" i="3"/>
  <c r="J393" i="3"/>
  <c r="G394" i="3"/>
  <c r="H394" i="3"/>
  <c r="I394" i="3"/>
  <c r="J394" i="3"/>
  <c r="G395" i="3"/>
  <c r="H395" i="3"/>
  <c r="I395" i="3"/>
  <c r="J395" i="3"/>
  <c r="G396" i="3"/>
  <c r="H396" i="3"/>
  <c r="I396" i="3"/>
  <c r="J396" i="3"/>
  <c r="G397" i="3"/>
  <c r="H397" i="3"/>
  <c r="I397" i="3"/>
  <c r="J397" i="3"/>
  <c r="G398" i="3"/>
  <c r="H398" i="3"/>
  <c r="I398" i="3"/>
  <c r="J398" i="3"/>
  <c r="G399" i="3"/>
  <c r="H399" i="3"/>
  <c r="I399" i="3"/>
  <c r="J399" i="3"/>
  <c r="G400" i="3"/>
  <c r="H400" i="3"/>
  <c r="I400" i="3"/>
  <c r="J400" i="3"/>
  <c r="G401" i="3"/>
  <c r="H401" i="3"/>
  <c r="I401" i="3"/>
  <c r="J401" i="3"/>
  <c r="G402" i="3"/>
  <c r="H402" i="3"/>
  <c r="I402" i="3"/>
  <c r="J402" i="3"/>
  <c r="G403" i="3"/>
  <c r="H403" i="3"/>
  <c r="I403" i="3"/>
  <c r="J403" i="3"/>
  <c r="G404" i="3"/>
  <c r="H404" i="3"/>
  <c r="I404" i="3"/>
  <c r="J404" i="3"/>
  <c r="G405" i="3"/>
  <c r="H405" i="3"/>
  <c r="I405" i="3"/>
  <c r="J405" i="3"/>
  <c r="G406" i="3"/>
  <c r="H406" i="3"/>
  <c r="I406" i="3"/>
  <c r="J406" i="3"/>
  <c r="G407" i="3"/>
  <c r="H407" i="3"/>
  <c r="I407" i="3"/>
  <c r="J407" i="3"/>
  <c r="G408" i="3"/>
  <c r="H408" i="3"/>
  <c r="I408" i="3"/>
  <c r="J408" i="3"/>
  <c r="G409" i="3"/>
  <c r="H409" i="3"/>
  <c r="I409" i="3"/>
  <c r="J409" i="3"/>
  <c r="G410" i="3"/>
  <c r="H410" i="3"/>
  <c r="I410" i="3"/>
  <c r="J410" i="3"/>
  <c r="G411" i="3"/>
  <c r="H411" i="3"/>
  <c r="I411" i="3"/>
  <c r="J411" i="3"/>
  <c r="G412" i="3"/>
  <c r="H412" i="3"/>
  <c r="I412" i="3"/>
  <c r="J412" i="3"/>
  <c r="G413" i="3"/>
  <c r="H413" i="3"/>
  <c r="I413" i="3"/>
  <c r="J413" i="3"/>
  <c r="G414" i="3"/>
  <c r="H414" i="3"/>
  <c r="I414" i="3"/>
  <c r="J414" i="3"/>
  <c r="G415" i="3"/>
  <c r="H415" i="3"/>
  <c r="I415" i="3"/>
  <c r="J415" i="3"/>
  <c r="G416" i="3"/>
  <c r="H416" i="3"/>
  <c r="I416" i="3"/>
  <c r="J416" i="3"/>
  <c r="G417" i="3"/>
  <c r="H417" i="3"/>
  <c r="I417" i="3"/>
  <c r="J417" i="3"/>
  <c r="G418" i="3"/>
  <c r="H418" i="3"/>
  <c r="I418" i="3"/>
  <c r="J418" i="3"/>
  <c r="G419" i="3"/>
  <c r="H419" i="3"/>
  <c r="I419" i="3"/>
  <c r="J419" i="3"/>
  <c r="G420" i="3"/>
  <c r="H420" i="3"/>
  <c r="I420" i="3"/>
  <c r="J420" i="3"/>
  <c r="G421" i="3"/>
  <c r="H421" i="3"/>
  <c r="I421" i="3"/>
  <c r="J421" i="3"/>
  <c r="G422" i="3"/>
  <c r="H422" i="3"/>
  <c r="I422" i="3"/>
  <c r="J422" i="3"/>
  <c r="G423" i="3"/>
  <c r="H423" i="3"/>
  <c r="I423" i="3"/>
  <c r="J423" i="3"/>
  <c r="G424" i="3"/>
  <c r="H424" i="3"/>
  <c r="I424" i="3"/>
  <c r="J424" i="3"/>
  <c r="G425" i="3"/>
  <c r="H425" i="3"/>
  <c r="I425" i="3"/>
  <c r="J425" i="3"/>
  <c r="G426" i="3"/>
  <c r="H426" i="3"/>
  <c r="I426" i="3"/>
  <c r="J426" i="3"/>
  <c r="G427" i="3"/>
  <c r="H427" i="3"/>
  <c r="I427" i="3"/>
  <c r="J427" i="3"/>
  <c r="G428" i="3"/>
  <c r="H428" i="3"/>
  <c r="I428" i="3"/>
  <c r="J428" i="3"/>
  <c r="G429" i="3"/>
  <c r="H429" i="3"/>
  <c r="I429" i="3"/>
  <c r="J429" i="3"/>
  <c r="G430" i="3"/>
  <c r="H430" i="3"/>
  <c r="I430" i="3"/>
  <c r="J430" i="3"/>
  <c r="G431" i="3"/>
  <c r="H431" i="3"/>
  <c r="I431" i="3"/>
  <c r="J431" i="3"/>
  <c r="G432" i="3"/>
  <c r="H432" i="3"/>
  <c r="I432" i="3"/>
  <c r="J432" i="3"/>
  <c r="G433" i="3"/>
  <c r="H433" i="3"/>
  <c r="I433" i="3"/>
  <c r="J433" i="3"/>
  <c r="G434" i="3"/>
  <c r="H434" i="3"/>
  <c r="I434" i="3"/>
  <c r="J434" i="3"/>
  <c r="G435" i="3"/>
  <c r="H435" i="3"/>
  <c r="I435" i="3"/>
  <c r="J435" i="3"/>
  <c r="G436" i="3"/>
  <c r="H436" i="3"/>
  <c r="I436" i="3"/>
  <c r="J436" i="3"/>
  <c r="G437" i="3"/>
  <c r="H437" i="3"/>
  <c r="I437" i="3"/>
  <c r="J437" i="3"/>
  <c r="G438" i="3"/>
  <c r="H438" i="3"/>
  <c r="I438" i="3"/>
  <c r="J438" i="3"/>
  <c r="G439" i="3"/>
  <c r="H439" i="3"/>
  <c r="I439" i="3"/>
  <c r="J439" i="3"/>
  <c r="G440" i="3"/>
  <c r="H440" i="3"/>
  <c r="I440" i="3"/>
  <c r="J440" i="3"/>
  <c r="G441" i="3"/>
  <c r="H441" i="3"/>
  <c r="I441" i="3"/>
  <c r="J441" i="3"/>
  <c r="G442" i="3"/>
  <c r="H442" i="3"/>
  <c r="I442" i="3"/>
  <c r="J442" i="3"/>
  <c r="G443" i="3"/>
  <c r="H443" i="3"/>
  <c r="I443" i="3"/>
  <c r="J443" i="3"/>
  <c r="G444" i="3"/>
  <c r="H444" i="3"/>
  <c r="I444" i="3"/>
  <c r="J444" i="3"/>
  <c r="G445" i="3"/>
  <c r="H445" i="3"/>
  <c r="I445" i="3"/>
  <c r="J445" i="3"/>
  <c r="G446" i="3"/>
  <c r="H446" i="3"/>
  <c r="I446" i="3"/>
  <c r="J446" i="3"/>
  <c r="G447" i="3"/>
  <c r="H447" i="3"/>
  <c r="I447" i="3"/>
  <c r="J447" i="3"/>
  <c r="G448" i="3"/>
  <c r="H448" i="3"/>
  <c r="I448" i="3"/>
  <c r="J448" i="3"/>
  <c r="G449" i="3"/>
  <c r="H449" i="3"/>
  <c r="I449" i="3"/>
  <c r="J449" i="3"/>
  <c r="G450" i="3"/>
  <c r="H450" i="3"/>
  <c r="I450" i="3"/>
  <c r="J450" i="3"/>
  <c r="G451" i="3"/>
  <c r="H451" i="3"/>
  <c r="I451" i="3"/>
  <c r="J451" i="3"/>
  <c r="G452" i="3"/>
  <c r="H452" i="3"/>
  <c r="I452" i="3"/>
  <c r="J452" i="3"/>
  <c r="G453" i="3"/>
  <c r="H453" i="3"/>
  <c r="I453" i="3"/>
  <c r="J453" i="3"/>
  <c r="G454" i="3"/>
  <c r="H454" i="3"/>
  <c r="I454" i="3"/>
  <c r="J454" i="3"/>
  <c r="G455" i="3"/>
  <c r="H455" i="3"/>
  <c r="I455" i="3"/>
  <c r="J455" i="3"/>
  <c r="G456" i="3"/>
  <c r="H456" i="3"/>
  <c r="I456" i="3"/>
  <c r="J456" i="3"/>
  <c r="G457" i="3"/>
  <c r="H457" i="3"/>
  <c r="I457" i="3"/>
  <c r="J457" i="3"/>
  <c r="G458" i="3"/>
  <c r="H458" i="3"/>
  <c r="I458" i="3"/>
  <c r="J458" i="3"/>
  <c r="G459" i="3"/>
  <c r="H459" i="3"/>
  <c r="I459" i="3"/>
  <c r="J459" i="3"/>
  <c r="G460" i="3"/>
  <c r="H460" i="3"/>
  <c r="I460" i="3"/>
  <c r="J460" i="3"/>
  <c r="G461" i="3"/>
  <c r="H461" i="3"/>
  <c r="I461" i="3"/>
  <c r="J461" i="3"/>
  <c r="G462" i="3"/>
  <c r="H462" i="3"/>
  <c r="I462" i="3"/>
  <c r="J462" i="3"/>
  <c r="G463" i="3"/>
  <c r="H463" i="3"/>
  <c r="I463" i="3"/>
  <c r="J463" i="3"/>
  <c r="G464" i="3"/>
  <c r="H464" i="3"/>
  <c r="I464" i="3"/>
  <c r="J464" i="3"/>
  <c r="G465" i="3"/>
  <c r="H465" i="3"/>
  <c r="I465" i="3"/>
  <c r="J465" i="3"/>
  <c r="G466" i="3"/>
  <c r="H466" i="3"/>
  <c r="I466" i="3"/>
  <c r="J466" i="3"/>
  <c r="G467" i="3"/>
  <c r="H467" i="3"/>
  <c r="I467" i="3"/>
  <c r="J467" i="3"/>
  <c r="G468" i="3"/>
  <c r="H468" i="3"/>
  <c r="I468" i="3"/>
  <c r="J468" i="3"/>
  <c r="G469" i="3"/>
  <c r="H469" i="3"/>
  <c r="I469" i="3"/>
  <c r="J469" i="3"/>
  <c r="G470" i="3"/>
  <c r="H470" i="3"/>
  <c r="I470" i="3"/>
  <c r="J470" i="3"/>
  <c r="G471" i="3"/>
  <c r="H471" i="3"/>
  <c r="I471" i="3"/>
  <c r="J471" i="3"/>
  <c r="G472" i="3"/>
  <c r="H472" i="3"/>
  <c r="I472" i="3"/>
  <c r="J472" i="3"/>
  <c r="G473" i="3"/>
  <c r="H473" i="3"/>
  <c r="I473" i="3"/>
  <c r="J473" i="3"/>
  <c r="G474" i="3"/>
  <c r="H474" i="3"/>
  <c r="I474" i="3"/>
  <c r="J474" i="3"/>
  <c r="G475" i="3"/>
  <c r="H475" i="3"/>
  <c r="I475" i="3"/>
  <c r="J475" i="3"/>
  <c r="G476" i="3"/>
  <c r="H476" i="3"/>
  <c r="I476" i="3"/>
  <c r="J476" i="3"/>
  <c r="G477" i="3"/>
  <c r="H477" i="3"/>
  <c r="I477" i="3"/>
  <c r="J477" i="3"/>
  <c r="G478" i="3"/>
  <c r="H478" i="3"/>
  <c r="I478" i="3"/>
  <c r="J478" i="3"/>
  <c r="G479" i="3"/>
  <c r="H479" i="3"/>
  <c r="I479" i="3"/>
  <c r="J479" i="3"/>
  <c r="G480" i="3"/>
  <c r="H480" i="3"/>
  <c r="I480" i="3"/>
  <c r="J480" i="3"/>
  <c r="G481" i="3"/>
  <c r="H481" i="3"/>
  <c r="I481" i="3"/>
  <c r="J481" i="3"/>
  <c r="G482" i="3"/>
  <c r="H482" i="3"/>
  <c r="I482" i="3"/>
  <c r="J482" i="3"/>
  <c r="G483" i="3"/>
  <c r="H483" i="3"/>
  <c r="I483" i="3"/>
  <c r="J483" i="3"/>
  <c r="G484" i="3"/>
  <c r="H484" i="3"/>
  <c r="I484" i="3"/>
  <c r="J484" i="3"/>
  <c r="G485" i="3"/>
  <c r="H485" i="3"/>
  <c r="I485" i="3"/>
  <c r="J485" i="3"/>
  <c r="G486" i="3"/>
  <c r="H486" i="3"/>
  <c r="I486" i="3"/>
  <c r="J486" i="3"/>
  <c r="G487" i="3"/>
  <c r="H487" i="3"/>
  <c r="I487" i="3"/>
  <c r="J487" i="3"/>
  <c r="G488" i="3"/>
  <c r="H488" i="3"/>
  <c r="I488" i="3"/>
  <c r="J488" i="3"/>
  <c r="G489" i="3"/>
  <c r="H489" i="3"/>
  <c r="I489" i="3"/>
  <c r="J489" i="3"/>
  <c r="G490" i="3"/>
  <c r="H490" i="3"/>
  <c r="I490" i="3"/>
  <c r="J490" i="3"/>
  <c r="G491" i="3"/>
  <c r="H491" i="3"/>
  <c r="I491" i="3"/>
  <c r="J491" i="3"/>
  <c r="G492" i="3"/>
  <c r="H492" i="3"/>
  <c r="I492" i="3"/>
  <c r="J492" i="3"/>
  <c r="G493" i="3"/>
  <c r="H493" i="3"/>
  <c r="I493" i="3"/>
  <c r="J493" i="3"/>
  <c r="G494" i="3"/>
  <c r="H494" i="3"/>
  <c r="I494" i="3"/>
  <c r="J494" i="3"/>
  <c r="G495" i="3"/>
  <c r="H495" i="3"/>
  <c r="I495" i="3"/>
  <c r="J495" i="3"/>
  <c r="G496" i="3"/>
  <c r="H496" i="3"/>
  <c r="I496" i="3"/>
  <c r="J496" i="3"/>
  <c r="G497" i="3"/>
  <c r="H497" i="3"/>
  <c r="I497" i="3"/>
  <c r="J497" i="3"/>
  <c r="G498" i="3"/>
  <c r="H498" i="3"/>
  <c r="I498" i="3"/>
  <c r="J498" i="3"/>
  <c r="G499" i="3"/>
  <c r="H499" i="3"/>
  <c r="I499" i="3"/>
  <c r="J499" i="3"/>
  <c r="G500" i="3"/>
  <c r="H500" i="3"/>
  <c r="I500" i="3"/>
  <c r="J500" i="3"/>
  <c r="G501" i="3"/>
  <c r="H501" i="3"/>
  <c r="I501" i="3"/>
  <c r="J501" i="3"/>
  <c r="G502" i="3"/>
  <c r="H502" i="3"/>
  <c r="I502" i="3"/>
  <c r="J502" i="3"/>
  <c r="G503" i="3"/>
  <c r="H503" i="3"/>
  <c r="I503" i="3"/>
  <c r="J503" i="3"/>
  <c r="G504" i="3"/>
  <c r="H504" i="3"/>
  <c r="I504" i="3"/>
  <c r="J504" i="3"/>
  <c r="G505" i="3"/>
  <c r="H505" i="3"/>
  <c r="I505" i="3"/>
  <c r="J505" i="3"/>
  <c r="G506" i="3"/>
  <c r="H506" i="3"/>
  <c r="I506" i="3"/>
  <c r="J506" i="3"/>
  <c r="G507" i="3"/>
  <c r="H507" i="3"/>
  <c r="I507" i="3"/>
  <c r="J507" i="3"/>
  <c r="G508" i="3"/>
  <c r="H508" i="3"/>
  <c r="I508" i="3"/>
  <c r="J508" i="3"/>
  <c r="G509" i="3"/>
  <c r="H509" i="3"/>
  <c r="I509" i="3"/>
  <c r="J509" i="3"/>
  <c r="G510" i="3"/>
  <c r="H510" i="3"/>
  <c r="I510" i="3"/>
  <c r="J510" i="3"/>
  <c r="G511" i="3"/>
  <c r="H511" i="3"/>
  <c r="I511" i="3"/>
  <c r="J511" i="3"/>
  <c r="G512" i="3"/>
  <c r="H512" i="3"/>
  <c r="I512" i="3"/>
  <c r="J512" i="3"/>
  <c r="G513" i="3"/>
  <c r="H513" i="3"/>
  <c r="I513" i="3"/>
  <c r="J513" i="3"/>
  <c r="G514" i="3"/>
  <c r="H514" i="3"/>
  <c r="I514" i="3"/>
  <c r="J514" i="3"/>
  <c r="G515" i="3"/>
  <c r="H515" i="3"/>
  <c r="I515" i="3"/>
  <c r="J515" i="3"/>
  <c r="G516" i="3"/>
  <c r="H516" i="3"/>
  <c r="I516" i="3"/>
  <c r="J516" i="3"/>
  <c r="G517" i="3"/>
  <c r="H517" i="3"/>
  <c r="I517" i="3"/>
  <c r="J517" i="3"/>
  <c r="G518" i="3"/>
  <c r="H518" i="3"/>
  <c r="I518" i="3"/>
  <c r="J518" i="3"/>
  <c r="G519" i="3"/>
  <c r="H519" i="3"/>
  <c r="I519" i="3"/>
  <c r="J519" i="3"/>
  <c r="G520" i="3"/>
  <c r="H520" i="3"/>
  <c r="I520" i="3"/>
  <c r="J520" i="3"/>
  <c r="G521" i="3"/>
  <c r="H521" i="3"/>
  <c r="I521" i="3"/>
  <c r="J521" i="3"/>
  <c r="G522" i="3"/>
  <c r="H522" i="3"/>
  <c r="I522" i="3"/>
  <c r="J522" i="3"/>
  <c r="G523" i="3"/>
  <c r="H523" i="3"/>
  <c r="I523" i="3"/>
  <c r="J523" i="3"/>
  <c r="G524" i="3"/>
  <c r="H524" i="3"/>
  <c r="I524" i="3"/>
  <c r="J524" i="3"/>
  <c r="G525" i="3"/>
  <c r="H525" i="3"/>
  <c r="I525" i="3"/>
  <c r="J525" i="3"/>
  <c r="G526" i="3"/>
  <c r="H526" i="3"/>
  <c r="I526" i="3"/>
  <c r="J526" i="3"/>
  <c r="G527" i="3"/>
  <c r="H527" i="3"/>
  <c r="I527" i="3"/>
  <c r="J527" i="3"/>
  <c r="G528" i="3"/>
  <c r="H528" i="3"/>
  <c r="I528" i="3"/>
  <c r="J528" i="3"/>
  <c r="G529" i="3"/>
  <c r="H529" i="3"/>
  <c r="I529" i="3"/>
  <c r="J529" i="3"/>
  <c r="G530" i="3"/>
  <c r="H530" i="3"/>
  <c r="I530" i="3"/>
  <c r="J530" i="3"/>
  <c r="G531" i="3"/>
  <c r="H531" i="3"/>
  <c r="I531" i="3"/>
  <c r="J531" i="3"/>
  <c r="G532" i="3"/>
  <c r="H532" i="3"/>
  <c r="I532" i="3"/>
  <c r="J532" i="3"/>
  <c r="G533" i="3"/>
  <c r="H533" i="3"/>
  <c r="I533" i="3"/>
  <c r="J533" i="3"/>
  <c r="G534" i="3"/>
  <c r="H534" i="3"/>
  <c r="I534" i="3"/>
  <c r="J534" i="3"/>
  <c r="G535" i="3"/>
  <c r="H535" i="3"/>
  <c r="I535" i="3"/>
  <c r="J535" i="3"/>
  <c r="G536" i="3"/>
  <c r="H536" i="3"/>
  <c r="I536" i="3"/>
  <c r="J536" i="3"/>
  <c r="G537" i="3"/>
  <c r="H537" i="3"/>
  <c r="I537" i="3"/>
  <c r="J537" i="3"/>
  <c r="G538" i="3"/>
  <c r="H538" i="3"/>
  <c r="I538" i="3"/>
  <c r="J538" i="3"/>
  <c r="G539" i="3"/>
  <c r="H539" i="3"/>
  <c r="I539" i="3"/>
  <c r="J539" i="3"/>
  <c r="G540" i="3"/>
  <c r="H540" i="3"/>
  <c r="I540" i="3"/>
  <c r="J540" i="3"/>
  <c r="G541" i="3"/>
  <c r="H541" i="3"/>
  <c r="I541" i="3"/>
  <c r="J541" i="3"/>
  <c r="G542" i="3"/>
  <c r="H542" i="3"/>
  <c r="I542" i="3"/>
  <c r="J542" i="3"/>
  <c r="G543" i="3"/>
  <c r="H543" i="3"/>
  <c r="I543" i="3"/>
  <c r="J543" i="3"/>
  <c r="G544" i="3"/>
  <c r="H544" i="3"/>
  <c r="I544" i="3"/>
  <c r="J544" i="3"/>
  <c r="G545" i="3"/>
  <c r="H545" i="3"/>
  <c r="I545" i="3"/>
  <c r="J545" i="3"/>
  <c r="G546" i="3"/>
  <c r="H546" i="3"/>
  <c r="I546" i="3"/>
  <c r="J546" i="3"/>
  <c r="G547" i="3"/>
  <c r="H547" i="3"/>
  <c r="I547" i="3"/>
  <c r="J547" i="3"/>
  <c r="G548" i="3"/>
  <c r="H548" i="3"/>
  <c r="I548" i="3"/>
  <c r="J548" i="3"/>
  <c r="G549" i="3"/>
  <c r="H549" i="3"/>
  <c r="I549" i="3"/>
  <c r="J549" i="3"/>
  <c r="G550" i="3"/>
  <c r="H550" i="3"/>
  <c r="I550" i="3"/>
  <c r="J550" i="3"/>
  <c r="G551" i="3"/>
  <c r="H551" i="3"/>
  <c r="I551" i="3"/>
  <c r="J551" i="3"/>
  <c r="G552" i="3"/>
  <c r="H552" i="3"/>
  <c r="I552" i="3"/>
  <c r="J552" i="3"/>
  <c r="G553" i="3"/>
  <c r="H553" i="3"/>
  <c r="I553" i="3"/>
  <c r="J553" i="3"/>
  <c r="G554" i="3"/>
  <c r="H554" i="3"/>
  <c r="I554" i="3"/>
  <c r="J554" i="3"/>
  <c r="G555" i="3"/>
  <c r="H555" i="3"/>
  <c r="I555" i="3"/>
  <c r="J555" i="3"/>
  <c r="G556" i="3"/>
  <c r="H556" i="3"/>
  <c r="I556" i="3"/>
  <c r="J556" i="3"/>
  <c r="G557" i="3"/>
  <c r="H557" i="3"/>
  <c r="I557" i="3"/>
  <c r="J557" i="3"/>
  <c r="G558" i="3"/>
  <c r="H558" i="3"/>
  <c r="I558" i="3"/>
  <c r="J558" i="3"/>
  <c r="G559" i="3"/>
  <c r="H559" i="3"/>
  <c r="I559" i="3"/>
  <c r="J559" i="3"/>
  <c r="G560" i="3"/>
  <c r="H560" i="3"/>
  <c r="I560" i="3"/>
  <c r="J560" i="3"/>
  <c r="G561" i="3"/>
  <c r="H561" i="3"/>
  <c r="I561" i="3"/>
  <c r="J561" i="3"/>
  <c r="G562" i="3"/>
  <c r="H562" i="3"/>
  <c r="I562" i="3"/>
  <c r="J562" i="3"/>
  <c r="G563" i="3"/>
  <c r="H563" i="3"/>
  <c r="I563" i="3"/>
  <c r="J563" i="3"/>
  <c r="G564" i="3"/>
  <c r="H564" i="3"/>
  <c r="I564" i="3"/>
  <c r="J564" i="3"/>
  <c r="G565" i="3"/>
  <c r="H565" i="3"/>
  <c r="I565" i="3"/>
  <c r="J565" i="3"/>
  <c r="G566" i="3"/>
  <c r="H566" i="3"/>
  <c r="I566" i="3"/>
  <c r="J566" i="3"/>
  <c r="G567" i="3"/>
  <c r="H567" i="3"/>
  <c r="I567" i="3"/>
  <c r="J567" i="3"/>
  <c r="G568" i="3"/>
  <c r="H568" i="3"/>
  <c r="I568" i="3"/>
  <c r="J568" i="3"/>
  <c r="G569" i="3"/>
  <c r="H569" i="3"/>
  <c r="I569" i="3"/>
  <c r="J569" i="3"/>
  <c r="G570" i="3"/>
  <c r="H570" i="3"/>
  <c r="I570" i="3"/>
  <c r="J570" i="3"/>
  <c r="G571" i="3"/>
  <c r="H571" i="3"/>
  <c r="I571" i="3"/>
  <c r="J571" i="3"/>
  <c r="G572" i="3"/>
  <c r="H572" i="3"/>
  <c r="I572" i="3"/>
  <c r="J572" i="3"/>
  <c r="G573" i="3"/>
  <c r="H573" i="3"/>
  <c r="I573" i="3"/>
  <c r="J573" i="3"/>
  <c r="G574" i="3"/>
  <c r="H574" i="3"/>
  <c r="I574" i="3"/>
  <c r="J574" i="3"/>
  <c r="G575" i="3"/>
  <c r="H575" i="3"/>
  <c r="I575" i="3"/>
  <c r="J575" i="3"/>
  <c r="G576" i="3"/>
  <c r="H576" i="3"/>
  <c r="I576" i="3"/>
  <c r="J576" i="3"/>
  <c r="G577" i="3"/>
  <c r="H577" i="3"/>
  <c r="I577" i="3"/>
  <c r="J577" i="3"/>
  <c r="G578" i="3"/>
  <c r="H578" i="3"/>
  <c r="I578" i="3"/>
  <c r="J578" i="3"/>
  <c r="G579" i="3"/>
  <c r="H579" i="3"/>
  <c r="I579" i="3"/>
  <c r="J579" i="3"/>
  <c r="G580" i="3"/>
  <c r="H580" i="3"/>
  <c r="I580" i="3"/>
  <c r="J580" i="3"/>
  <c r="G581" i="3"/>
  <c r="H581" i="3"/>
  <c r="I581" i="3"/>
  <c r="J581" i="3"/>
  <c r="G582" i="3"/>
  <c r="H582" i="3"/>
  <c r="I582" i="3"/>
  <c r="J582" i="3"/>
  <c r="G583" i="3"/>
  <c r="H583" i="3"/>
  <c r="I583" i="3"/>
  <c r="J583" i="3"/>
  <c r="G584" i="3"/>
  <c r="H584" i="3"/>
  <c r="I584" i="3"/>
  <c r="J584" i="3"/>
  <c r="G585" i="3"/>
  <c r="H585" i="3"/>
  <c r="I585" i="3"/>
  <c r="J585" i="3"/>
  <c r="G586" i="3"/>
  <c r="H586" i="3"/>
  <c r="I586" i="3"/>
  <c r="J586" i="3"/>
  <c r="G587" i="3"/>
  <c r="H587" i="3"/>
  <c r="I587" i="3"/>
  <c r="J587" i="3"/>
  <c r="G588" i="3"/>
  <c r="H588" i="3"/>
  <c r="I588" i="3"/>
  <c r="J588" i="3"/>
  <c r="G589" i="3"/>
  <c r="H589" i="3"/>
  <c r="I589" i="3"/>
  <c r="J589" i="3"/>
  <c r="G590" i="3"/>
  <c r="H590" i="3"/>
  <c r="I590" i="3"/>
  <c r="J590" i="3"/>
  <c r="G591" i="3"/>
  <c r="H591" i="3"/>
  <c r="I591" i="3"/>
  <c r="J591" i="3"/>
  <c r="G592" i="3"/>
  <c r="H592" i="3"/>
  <c r="I592" i="3"/>
  <c r="J592" i="3"/>
  <c r="G593" i="3"/>
  <c r="H593" i="3"/>
  <c r="I593" i="3"/>
  <c r="J593" i="3"/>
  <c r="G594" i="3"/>
  <c r="H594" i="3"/>
  <c r="I594" i="3"/>
  <c r="J594" i="3"/>
  <c r="G595" i="3"/>
  <c r="H595" i="3"/>
  <c r="I595" i="3"/>
  <c r="J595" i="3"/>
  <c r="G596" i="3"/>
  <c r="H596" i="3"/>
  <c r="I596" i="3"/>
  <c r="J596" i="3"/>
  <c r="G597" i="3"/>
  <c r="H597" i="3"/>
  <c r="I597" i="3"/>
  <c r="J597" i="3"/>
  <c r="G598" i="3"/>
  <c r="H598" i="3"/>
  <c r="I598" i="3"/>
  <c r="J598" i="3"/>
  <c r="G599" i="3"/>
  <c r="H599" i="3"/>
  <c r="I599" i="3"/>
  <c r="J599" i="3"/>
  <c r="G600" i="3"/>
  <c r="H600" i="3"/>
  <c r="I600" i="3"/>
  <c r="J600" i="3"/>
  <c r="G601" i="3"/>
  <c r="H601" i="3"/>
  <c r="I601" i="3"/>
  <c r="J601" i="3"/>
  <c r="G602" i="3"/>
  <c r="H602" i="3"/>
  <c r="I602" i="3"/>
  <c r="J602" i="3"/>
  <c r="G603" i="3"/>
  <c r="H603" i="3"/>
  <c r="I603" i="3"/>
  <c r="J603" i="3"/>
  <c r="G604" i="3"/>
  <c r="H604" i="3"/>
  <c r="I604" i="3"/>
  <c r="J604" i="3"/>
  <c r="G605" i="3"/>
  <c r="H605" i="3"/>
  <c r="I605" i="3"/>
  <c r="J605" i="3"/>
  <c r="G606" i="3"/>
  <c r="H606" i="3"/>
  <c r="I606" i="3"/>
  <c r="J606" i="3"/>
  <c r="G607" i="3"/>
  <c r="H607" i="3"/>
  <c r="I607" i="3"/>
  <c r="J607" i="3"/>
  <c r="G608" i="3"/>
  <c r="H608" i="3"/>
  <c r="I608" i="3"/>
  <c r="J608" i="3"/>
  <c r="G609" i="3"/>
  <c r="H609" i="3"/>
  <c r="I609" i="3"/>
  <c r="J609" i="3"/>
  <c r="G610" i="3"/>
  <c r="H610" i="3"/>
  <c r="I610" i="3"/>
  <c r="J610" i="3"/>
  <c r="G611" i="3"/>
  <c r="H611" i="3"/>
  <c r="I611" i="3"/>
  <c r="J611" i="3"/>
  <c r="G612" i="3"/>
  <c r="H612" i="3"/>
  <c r="I612" i="3"/>
  <c r="J612" i="3"/>
  <c r="G613" i="3"/>
  <c r="H613" i="3"/>
  <c r="I613" i="3"/>
  <c r="J613" i="3"/>
  <c r="G614" i="3"/>
  <c r="H614" i="3"/>
  <c r="I614" i="3"/>
  <c r="J614" i="3"/>
  <c r="G615" i="3"/>
  <c r="H615" i="3"/>
  <c r="I615" i="3"/>
  <c r="J615" i="3"/>
  <c r="G616" i="3"/>
  <c r="H616" i="3"/>
  <c r="I616" i="3"/>
  <c r="J616" i="3"/>
  <c r="G617" i="3"/>
  <c r="H617" i="3"/>
  <c r="I617" i="3"/>
  <c r="J617" i="3"/>
  <c r="G618" i="3"/>
  <c r="H618" i="3"/>
  <c r="I618" i="3"/>
  <c r="J618" i="3"/>
  <c r="G619" i="3"/>
  <c r="H619" i="3"/>
  <c r="I619" i="3"/>
  <c r="J619" i="3"/>
  <c r="G620" i="3"/>
  <c r="H620" i="3"/>
  <c r="I620" i="3"/>
  <c r="J620" i="3"/>
  <c r="G621" i="3"/>
  <c r="H621" i="3"/>
  <c r="I621" i="3"/>
  <c r="J621" i="3"/>
  <c r="G622" i="3"/>
  <c r="H622" i="3"/>
  <c r="I622" i="3"/>
  <c r="J622" i="3"/>
  <c r="G623" i="3"/>
  <c r="H623" i="3"/>
  <c r="I623" i="3"/>
  <c r="J623" i="3"/>
  <c r="G624" i="3"/>
  <c r="H624" i="3"/>
  <c r="I624" i="3"/>
  <c r="J624" i="3"/>
  <c r="G625" i="3"/>
  <c r="H625" i="3"/>
  <c r="I625" i="3"/>
  <c r="J625" i="3"/>
  <c r="G626" i="3"/>
  <c r="H626" i="3"/>
  <c r="I626" i="3"/>
  <c r="J626" i="3"/>
  <c r="G627" i="3"/>
  <c r="H627" i="3"/>
  <c r="I627" i="3"/>
  <c r="J627" i="3"/>
  <c r="G628" i="3"/>
  <c r="H628" i="3"/>
  <c r="I628" i="3"/>
  <c r="J628" i="3"/>
  <c r="G629" i="3"/>
  <c r="H629" i="3"/>
  <c r="I629" i="3"/>
  <c r="J629" i="3"/>
  <c r="G630" i="3"/>
  <c r="H630" i="3"/>
  <c r="I630" i="3"/>
  <c r="J630" i="3"/>
  <c r="G631" i="3"/>
  <c r="H631" i="3"/>
  <c r="I631" i="3"/>
  <c r="J631" i="3"/>
  <c r="G632" i="3"/>
  <c r="H632" i="3"/>
  <c r="I632" i="3"/>
  <c r="J632" i="3"/>
  <c r="G633" i="3"/>
  <c r="H633" i="3"/>
  <c r="I633" i="3"/>
  <c r="J633" i="3"/>
  <c r="G634" i="3"/>
  <c r="H634" i="3"/>
  <c r="I634" i="3"/>
  <c r="J634" i="3"/>
  <c r="G635" i="3"/>
  <c r="H635" i="3"/>
  <c r="I635" i="3"/>
  <c r="J635" i="3"/>
  <c r="G636" i="3"/>
  <c r="H636" i="3"/>
  <c r="I636" i="3"/>
  <c r="J636" i="3"/>
  <c r="G637" i="3"/>
  <c r="H637" i="3"/>
  <c r="I637" i="3"/>
  <c r="J637" i="3"/>
  <c r="G638" i="3"/>
  <c r="H638" i="3"/>
  <c r="I638" i="3"/>
  <c r="J638" i="3"/>
  <c r="G639" i="3"/>
  <c r="H639" i="3"/>
  <c r="I639" i="3"/>
  <c r="J639" i="3"/>
  <c r="G640" i="3"/>
  <c r="H640" i="3"/>
  <c r="I640" i="3"/>
  <c r="J640" i="3"/>
  <c r="G641" i="3"/>
  <c r="H641" i="3"/>
  <c r="I641" i="3"/>
  <c r="J641" i="3"/>
  <c r="G642" i="3"/>
  <c r="H642" i="3"/>
  <c r="I642" i="3"/>
  <c r="J642" i="3"/>
  <c r="G643" i="3"/>
  <c r="H643" i="3"/>
  <c r="I643" i="3"/>
  <c r="J643" i="3"/>
  <c r="G644" i="3"/>
  <c r="H644" i="3"/>
  <c r="I644" i="3"/>
  <c r="J644" i="3"/>
  <c r="G645" i="3"/>
  <c r="H645" i="3"/>
  <c r="I645" i="3"/>
  <c r="J645" i="3"/>
  <c r="G646" i="3"/>
  <c r="H646" i="3"/>
  <c r="I646" i="3"/>
  <c r="J646" i="3"/>
  <c r="G647" i="3"/>
  <c r="H647" i="3"/>
  <c r="I647" i="3"/>
  <c r="J647" i="3"/>
  <c r="G648" i="3"/>
  <c r="H648" i="3"/>
  <c r="I648" i="3"/>
  <c r="J648" i="3"/>
  <c r="G649" i="3"/>
  <c r="H649" i="3"/>
  <c r="I649" i="3"/>
  <c r="J649" i="3"/>
  <c r="G650" i="3"/>
  <c r="H650" i="3"/>
  <c r="I650" i="3"/>
  <c r="J650" i="3"/>
  <c r="G651" i="3"/>
  <c r="H651" i="3"/>
  <c r="I651" i="3"/>
  <c r="J651" i="3"/>
  <c r="G652" i="3"/>
  <c r="H652" i="3"/>
  <c r="I652" i="3"/>
  <c r="J652" i="3"/>
  <c r="G653" i="3"/>
  <c r="H653" i="3"/>
  <c r="I653" i="3"/>
  <c r="J653" i="3"/>
  <c r="G654" i="3"/>
  <c r="H654" i="3"/>
  <c r="I654" i="3"/>
  <c r="J654" i="3"/>
  <c r="G655" i="3"/>
  <c r="H655" i="3"/>
  <c r="I655" i="3"/>
  <c r="J655" i="3"/>
  <c r="G656" i="3"/>
  <c r="H656" i="3"/>
  <c r="I656" i="3"/>
  <c r="J656" i="3"/>
  <c r="G657" i="3"/>
  <c r="H657" i="3"/>
  <c r="I657" i="3"/>
  <c r="J657" i="3"/>
  <c r="G658" i="3"/>
  <c r="H658" i="3"/>
  <c r="I658" i="3"/>
  <c r="J658" i="3"/>
  <c r="G659" i="3"/>
  <c r="H659" i="3"/>
  <c r="I659" i="3"/>
  <c r="J659" i="3"/>
  <c r="G660" i="3"/>
  <c r="H660" i="3"/>
  <c r="I660" i="3"/>
  <c r="J660" i="3"/>
  <c r="G661" i="3"/>
  <c r="H661" i="3"/>
  <c r="I661" i="3"/>
  <c r="J661" i="3"/>
  <c r="G662" i="3"/>
  <c r="H662" i="3"/>
  <c r="I662" i="3"/>
  <c r="J662" i="3"/>
  <c r="G663" i="3"/>
  <c r="H663" i="3"/>
  <c r="I663" i="3"/>
  <c r="J663" i="3"/>
  <c r="G664" i="3"/>
  <c r="H664" i="3"/>
  <c r="I664" i="3"/>
  <c r="J664" i="3"/>
  <c r="G665" i="3"/>
  <c r="H665" i="3"/>
  <c r="I665" i="3"/>
  <c r="J665" i="3"/>
  <c r="G666" i="3"/>
  <c r="H666" i="3"/>
  <c r="I666" i="3"/>
  <c r="J666" i="3"/>
  <c r="G667" i="3"/>
  <c r="H667" i="3"/>
  <c r="I667" i="3"/>
  <c r="J667" i="3"/>
  <c r="G668" i="3"/>
  <c r="H668" i="3"/>
  <c r="I668" i="3"/>
  <c r="J668" i="3"/>
  <c r="G669" i="3"/>
  <c r="H669" i="3"/>
  <c r="I669" i="3"/>
  <c r="J669" i="3"/>
  <c r="G670" i="3"/>
  <c r="H670" i="3"/>
  <c r="I670" i="3"/>
  <c r="J670" i="3"/>
  <c r="G671" i="3"/>
  <c r="H671" i="3"/>
  <c r="I671" i="3"/>
  <c r="J671" i="3"/>
  <c r="G672" i="3"/>
  <c r="H672" i="3"/>
  <c r="I672" i="3"/>
  <c r="J672" i="3"/>
  <c r="G673" i="3"/>
  <c r="H673" i="3"/>
  <c r="I673" i="3"/>
  <c r="J673" i="3"/>
  <c r="G674" i="3"/>
  <c r="H674" i="3"/>
  <c r="I674" i="3"/>
  <c r="J674" i="3"/>
  <c r="G675" i="3"/>
  <c r="H675" i="3"/>
  <c r="I675" i="3"/>
  <c r="J675" i="3"/>
  <c r="G676" i="3"/>
  <c r="H676" i="3"/>
  <c r="I676" i="3"/>
  <c r="J676" i="3"/>
  <c r="G677" i="3"/>
  <c r="H677" i="3"/>
  <c r="I677" i="3"/>
  <c r="J677" i="3"/>
  <c r="G678" i="3"/>
  <c r="H678" i="3"/>
  <c r="I678" i="3"/>
  <c r="J678" i="3"/>
  <c r="G679" i="3"/>
  <c r="H679" i="3"/>
  <c r="I679" i="3"/>
  <c r="J679" i="3"/>
  <c r="G680" i="3"/>
  <c r="H680" i="3"/>
  <c r="I680" i="3"/>
  <c r="J680" i="3"/>
  <c r="G681" i="3"/>
  <c r="H681" i="3"/>
  <c r="I681" i="3"/>
  <c r="J681" i="3"/>
  <c r="G682" i="3"/>
  <c r="H682" i="3"/>
  <c r="I682" i="3"/>
  <c r="J682" i="3"/>
  <c r="G683" i="3"/>
  <c r="H683" i="3"/>
  <c r="I683" i="3"/>
  <c r="J683" i="3"/>
  <c r="G684" i="3"/>
  <c r="H684" i="3"/>
  <c r="I684" i="3"/>
  <c r="J684" i="3"/>
  <c r="G685" i="3"/>
  <c r="H685" i="3"/>
  <c r="I685" i="3"/>
  <c r="J685" i="3"/>
  <c r="G686" i="3"/>
  <c r="H686" i="3"/>
  <c r="I686" i="3"/>
  <c r="J686" i="3"/>
  <c r="G687" i="3"/>
  <c r="H687" i="3"/>
  <c r="I687" i="3"/>
  <c r="J687" i="3"/>
  <c r="G688" i="3"/>
  <c r="H688" i="3"/>
  <c r="I688" i="3"/>
  <c r="J688" i="3"/>
  <c r="G689" i="3"/>
  <c r="H689" i="3"/>
  <c r="I689" i="3"/>
  <c r="J689" i="3"/>
  <c r="G690" i="3"/>
  <c r="H690" i="3"/>
  <c r="I690" i="3"/>
  <c r="J690" i="3"/>
  <c r="G691" i="3"/>
  <c r="H691" i="3"/>
  <c r="I691" i="3"/>
  <c r="J691" i="3"/>
  <c r="G692" i="3"/>
  <c r="H692" i="3"/>
  <c r="I692" i="3"/>
  <c r="J692" i="3"/>
  <c r="G693" i="3"/>
  <c r="H693" i="3"/>
  <c r="I693" i="3"/>
  <c r="J693" i="3"/>
  <c r="G694" i="3"/>
  <c r="H694" i="3"/>
  <c r="I694" i="3"/>
  <c r="J694" i="3"/>
  <c r="G695" i="3"/>
  <c r="H695" i="3"/>
  <c r="I695" i="3"/>
  <c r="J695" i="3"/>
  <c r="G696" i="3"/>
  <c r="H696" i="3"/>
  <c r="I696" i="3"/>
  <c r="J696" i="3"/>
  <c r="G697" i="3"/>
  <c r="H697" i="3"/>
  <c r="I697" i="3"/>
  <c r="J697" i="3"/>
  <c r="G698" i="3"/>
  <c r="H698" i="3"/>
  <c r="I698" i="3"/>
  <c r="J698" i="3"/>
  <c r="G699" i="3"/>
  <c r="H699" i="3"/>
  <c r="I699" i="3"/>
  <c r="J699" i="3"/>
  <c r="G700" i="3"/>
  <c r="H700" i="3"/>
  <c r="I700" i="3"/>
  <c r="J700" i="3"/>
  <c r="G701" i="3"/>
  <c r="H701" i="3"/>
  <c r="I701" i="3"/>
  <c r="J701" i="3"/>
  <c r="G702" i="3"/>
  <c r="H702" i="3"/>
  <c r="I702" i="3"/>
  <c r="J702" i="3"/>
  <c r="G703" i="3"/>
  <c r="H703" i="3"/>
  <c r="I703" i="3"/>
  <c r="J703" i="3"/>
  <c r="G704" i="3"/>
  <c r="H704" i="3"/>
  <c r="I704" i="3"/>
  <c r="J704" i="3"/>
  <c r="G705" i="3"/>
  <c r="H705" i="3"/>
  <c r="I705" i="3"/>
  <c r="J705" i="3"/>
  <c r="G706" i="3"/>
  <c r="H706" i="3"/>
  <c r="I706" i="3"/>
  <c r="J706" i="3"/>
  <c r="G707" i="3"/>
  <c r="H707" i="3"/>
  <c r="I707" i="3"/>
  <c r="J707" i="3"/>
  <c r="G708" i="3"/>
  <c r="H708" i="3"/>
  <c r="I708" i="3"/>
  <c r="J708" i="3"/>
  <c r="G709" i="3"/>
  <c r="H709" i="3"/>
  <c r="I709" i="3"/>
  <c r="J709" i="3"/>
  <c r="G710" i="3"/>
  <c r="H710" i="3"/>
  <c r="I710" i="3"/>
  <c r="J710" i="3"/>
  <c r="G711" i="3"/>
  <c r="H711" i="3"/>
  <c r="I711" i="3"/>
  <c r="J711" i="3"/>
  <c r="G712" i="3"/>
  <c r="H712" i="3"/>
  <c r="I712" i="3"/>
  <c r="J712" i="3"/>
  <c r="G713" i="3"/>
  <c r="H713" i="3"/>
  <c r="I713" i="3"/>
  <c r="J713" i="3"/>
  <c r="G714" i="3"/>
  <c r="H714" i="3"/>
  <c r="I714" i="3"/>
  <c r="J714" i="3"/>
  <c r="G715" i="3"/>
  <c r="H715" i="3"/>
  <c r="I715" i="3"/>
  <c r="J715" i="3"/>
  <c r="G716" i="3"/>
  <c r="H716" i="3"/>
  <c r="I716" i="3"/>
  <c r="J716" i="3"/>
  <c r="G717" i="3"/>
  <c r="H717" i="3"/>
  <c r="I717" i="3"/>
  <c r="J717" i="3"/>
  <c r="G718" i="3"/>
  <c r="H718" i="3"/>
  <c r="I718" i="3"/>
  <c r="J718" i="3"/>
  <c r="G719" i="3"/>
  <c r="H719" i="3"/>
  <c r="I719" i="3"/>
  <c r="J719" i="3"/>
  <c r="G720" i="3"/>
  <c r="H720" i="3"/>
  <c r="I720" i="3"/>
  <c r="J720" i="3"/>
  <c r="G721" i="3"/>
  <c r="H721" i="3"/>
  <c r="I721" i="3"/>
  <c r="J721" i="3"/>
  <c r="G722" i="3"/>
  <c r="H722" i="3"/>
  <c r="I722" i="3"/>
  <c r="J722" i="3"/>
  <c r="G723" i="3"/>
  <c r="H723" i="3"/>
  <c r="I723" i="3"/>
  <c r="J723" i="3"/>
  <c r="G724" i="3"/>
  <c r="H724" i="3"/>
  <c r="I724" i="3"/>
  <c r="J724" i="3"/>
  <c r="G725" i="3"/>
  <c r="H725" i="3"/>
  <c r="I725" i="3"/>
  <c r="J725" i="3"/>
  <c r="G726" i="3"/>
  <c r="H726" i="3"/>
  <c r="I726" i="3"/>
  <c r="J726" i="3"/>
  <c r="G727" i="3"/>
  <c r="H727" i="3"/>
  <c r="I727" i="3"/>
  <c r="J727" i="3"/>
  <c r="G728" i="3"/>
  <c r="H728" i="3"/>
  <c r="I728" i="3"/>
  <c r="J728" i="3"/>
  <c r="G729" i="3"/>
  <c r="H729" i="3"/>
  <c r="I729" i="3"/>
  <c r="J729" i="3"/>
  <c r="G730" i="3"/>
  <c r="H730" i="3"/>
  <c r="I730" i="3"/>
  <c r="J730" i="3"/>
  <c r="G731" i="3"/>
  <c r="H731" i="3"/>
  <c r="I731" i="3"/>
  <c r="J731" i="3"/>
  <c r="G732" i="3"/>
  <c r="H732" i="3"/>
  <c r="I732" i="3"/>
  <c r="J732" i="3"/>
  <c r="G733" i="3"/>
  <c r="H733" i="3"/>
  <c r="I733" i="3"/>
  <c r="J733" i="3"/>
  <c r="G734" i="3"/>
  <c r="H734" i="3"/>
  <c r="I734" i="3"/>
  <c r="J734" i="3"/>
  <c r="G735" i="3"/>
  <c r="H735" i="3"/>
  <c r="I735" i="3"/>
  <c r="J735" i="3"/>
  <c r="G736" i="3"/>
  <c r="H736" i="3"/>
  <c r="I736" i="3"/>
  <c r="J736" i="3"/>
  <c r="G737" i="3"/>
  <c r="H737" i="3"/>
  <c r="I737" i="3"/>
  <c r="J737" i="3"/>
  <c r="G738" i="3"/>
  <c r="H738" i="3"/>
  <c r="I738" i="3"/>
  <c r="J738" i="3"/>
  <c r="G739" i="3"/>
  <c r="H739" i="3"/>
  <c r="I739" i="3"/>
  <c r="J739" i="3"/>
  <c r="G740" i="3"/>
  <c r="H740" i="3"/>
  <c r="I740" i="3"/>
  <c r="J740" i="3"/>
  <c r="G741" i="3"/>
  <c r="H741" i="3"/>
  <c r="I741" i="3"/>
  <c r="J741" i="3"/>
  <c r="G742" i="3"/>
  <c r="H742" i="3"/>
  <c r="I742" i="3"/>
  <c r="J742" i="3"/>
  <c r="G743" i="3"/>
  <c r="H743" i="3"/>
  <c r="I743" i="3"/>
  <c r="J743" i="3"/>
  <c r="G744" i="3"/>
  <c r="H744" i="3"/>
  <c r="I744" i="3"/>
  <c r="J744" i="3"/>
  <c r="G745" i="3"/>
  <c r="H745" i="3"/>
  <c r="I745" i="3"/>
  <c r="J745" i="3"/>
  <c r="G746" i="3"/>
  <c r="H746" i="3"/>
  <c r="I746" i="3"/>
  <c r="J746" i="3"/>
  <c r="G747" i="3"/>
  <c r="H747" i="3"/>
  <c r="I747" i="3"/>
  <c r="J747" i="3"/>
  <c r="G748" i="3"/>
  <c r="H748" i="3"/>
  <c r="I748" i="3"/>
  <c r="J748" i="3"/>
  <c r="G749" i="3"/>
  <c r="H749" i="3"/>
  <c r="I749" i="3"/>
  <c r="J749" i="3"/>
  <c r="G750" i="3"/>
  <c r="H750" i="3"/>
  <c r="I750" i="3"/>
  <c r="J750" i="3"/>
  <c r="G751" i="3"/>
  <c r="H751" i="3"/>
  <c r="I751" i="3"/>
  <c r="J751" i="3"/>
  <c r="G752" i="3"/>
  <c r="H752" i="3"/>
  <c r="I752" i="3"/>
  <c r="J752" i="3"/>
  <c r="G753" i="3"/>
  <c r="H753" i="3"/>
  <c r="I753" i="3"/>
  <c r="J753" i="3"/>
  <c r="G754" i="3"/>
  <c r="H754" i="3"/>
  <c r="I754" i="3"/>
  <c r="J754" i="3"/>
  <c r="G755" i="3"/>
  <c r="H755" i="3"/>
  <c r="I755" i="3"/>
  <c r="J755" i="3"/>
  <c r="G756" i="3"/>
  <c r="H756" i="3"/>
  <c r="I756" i="3"/>
  <c r="J756" i="3"/>
  <c r="G757" i="3"/>
  <c r="H757" i="3"/>
  <c r="I757" i="3"/>
  <c r="J757" i="3"/>
  <c r="G758" i="3"/>
  <c r="H758" i="3"/>
  <c r="I758" i="3"/>
  <c r="J758" i="3"/>
  <c r="G759" i="3"/>
  <c r="H759" i="3"/>
  <c r="I759" i="3"/>
  <c r="J759" i="3"/>
  <c r="G760" i="3"/>
  <c r="H760" i="3"/>
  <c r="I760" i="3"/>
  <c r="J760" i="3"/>
  <c r="G761" i="3"/>
  <c r="H761" i="3"/>
  <c r="I761" i="3"/>
  <c r="J761" i="3"/>
  <c r="G762" i="3"/>
  <c r="H762" i="3"/>
  <c r="I762" i="3"/>
  <c r="J762" i="3"/>
  <c r="G763" i="3"/>
  <c r="H763" i="3"/>
  <c r="I763" i="3"/>
  <c r="J763" i="3"/>
  <c r="G764" i="3"/>
  <c r="H764" i="3"/>
  <c r="I764" i="3"/>
  <c r="J764" i="3"/>
  <c r="G765" i="3"/>
  <c r="H765" i="3"/>
  <c r="I765" i="3"/>
  <c r="J765" i="3"/>
  <c r="G766" i="3"/>
  <c r="H766" i="3"/>
  <c r="I766" i="3"/>
  <c r="J766" i="3"/>
  <c r="G767" i="3"/>
  <c r="H767" i="3"/>
  <c r="I767" i="3"/>
  <c r="J767" i="3"/>
  <c r="G768" i="3"/>
  <c r="H768" i="3"/>
  <c r="I768" i="3"/>
  <c r="J768" i="3"/>
  <c r="G769" i="3"/>
  <c r="H769" i="3"/>
  <c r="I769" i="3"/>
  <c r="J769" i="3"/>
  <c r="G770" i="3"/>
  <c r="H770" i="3"/>
  <c r="I770" i="3"/>
  <c r="J770" i="3"/>
  <c r="G771" i="3"/>
  <c r="H771" i="3"/>
  <c r="I771" i="3"/>
  <c r="J771" i="3"/>
  <c r="G772" i="3"/>
  <c r="H772" i="3"/>
  <c r="I772" i="3"/>
  <c r="J772" i="3"/>
  <c r="G773" i="3"/>
  <c r="H773" i="3"/>
  <c r="I773" i="3"/>
  <c r="J773" i="3"/>
  <c r="G774" i="3"/>
  <c r="H774" i="3"/>
  <c r="I774" i="3"/>
  <c r="J774" i="3"/>
  <c r="G775" i="3"/>
  <c r="H775" i="3"/>
  <c r="I775" i="3"/>
  <c r="J775" i="3"/>
  <c r="G776" i="3"/>
  <c r="H776" i="3"/>
  <c r="I776" i="3"/>
  <c r="J776" i="3"/>
  <c r="G777" i="3"/>
  <c r="H777" i="3"/>
  <c r="I777" i="3"/>
  <c r="J777" i="3"/>
  <c r="G778" i="3"/>
  <c r="H778" i="3"/>
  <c r="I778" i="3"/>
  <c r="J778" i="3"/>
  <c r="G779" i="3"/>
  <c r="H779" i="3"/>
  <c r="I779" i="3"/>
  <c r="J779" i="3"/>
  <c r="G780" i="3"/>
  <c r="H780" i="3"/>
  <c r="I780" i="3"/>
  <c r="J780" i="3"/>
  <c r="G781" i="3"/>
  <c r="H781" i="3"/>
  <c r="I781" i="3"/>
  <c r="J781" i="3"/>
  <c r="G782" i="3"/>
  <c r="H782" i="3"/>
  <c r="I782" i="3"/>
  <c r="J782" i="3"/>
  <c r="G783" i="3"/>
  <c r="H783" i="3"/>
  <c r="I783" i="3"/>
  <c r="J783" i="3"/>
  <c r="G784" i="3"/>
  <c r="H784" i="3"/>
  <c r="I784" i="3"/>
  <c r="J784" i="3"/>
  <c r="G785" i="3"/>
  <c r="H785" i="3"/>
  <c r="I785" i="3"/>
  <c r="J785" i="3"/>
  <c r="G786" i="3"/>
  <c r="H786" i="3"/>
  <c r="I786" i="3"/>
  <c r="J786" i="3"/>
  <c r="G787" i="3"/>
  <c r="H787" i="3"/>
  <c r="I787" i="3"/>
  <c r="J787" i="3"/>
  <c r="G788" i="3"/>
  <c r="H788" i="3"/>
  <c r="I788" i="3"/>
  <c r="J788" i="3"/>
  <c r="G789" i="3"/>
  <c r="H789" i="3"/>
  <c r="I789" i="3"/>
  <c r="J789" i="3"/>
  <c r="G790" i="3"/>
  <c r="H790" i="3"/>
  <c r="I790" i="3"/>
  <c r="J790" i="3"/>
  <c r="G791" i="3"/>
  <c r="H791" i="3"/>
  <c r="I791" i="3"/>
  <c r="J791" i="3"/>
  <c r="G792" i="3"/>
  <c r="H792" i="3"/>
  <c r="I792" i="3"/>
  <c r="J792" i="3"/>
  <c r="G793" i="3"/>
  <c r="H793" i="3"/>
  <c r="I793" i="3"/>
  <c r="J793" i="3"/>
  <c r="G794" i="3"/>
  <c r="H794" i="3"/>
  <c r="I794" i="3"/>
  <c r="J794" i="3"/>
  <c r="G795" i="3"/>
  <c r="H795" i="3"/>
  <c r="I795" i="3"/>
  <c r="J795" i="3"/>
  <c r="G796" i="3"/>
  <c r="H796" i="3"/>
  <c r="I796" i="3"/>
  <c r="J796" i="3"/>
  <c r="G797" i="3"/>
  <c r="H797" i="3"/>
  <c r="I797" i="3"/>
  <c r="J797" i="3"/>
  <c r="G798" i="3"/>
  <c r="H798" i="3"/>
  <c r="I798" i="3"/>
  <c r="J798" i="3"/>
  <c r="G799" i="3"/>
  <c r="H799" i="3"/>
  <c r="I799" i="3"/>
  <c r="J799" i="3"/>
  <c r="G800" i="3"/>
  <c r="H800" i="3"/>
  <c r="I800" i="3"/>
  <c r="J800" i="3"/>
  <c r="G801" i="3"/>
  <c r="H801" i="3"/>
  <c r="I801" i="3"/>
  <c r="J801" i="3"/>
  <c r="G802" i="3"/>
  <c r="H802" i="3"/>
  <c r="I802" i="3"/>
  <c r="J802" i="3"/>
  <c r="G803" i="3"/>
  <c r="H803" i="3"/>
  <c r="I803" i="3"/>
  <c r="J803" i="3"/>
  <c r="G804" i="3"/>
  <c r="H804" i="3"/>
  <c r="I804" i="3"/>
  <c r="J804" i="3"/>
  <c r="G805" i="3"/>
  <c r="H805" i="3"/>
  <c r="I805" i="3"/>
  <c r="J805" i="3"/>
  <c r="G806" i="3"/>
  <c r="H806" i="3"/>
  <c r="I806" i="3"/>
  <c r="J806" i="3"/>
  <c r="G807" i="3"/>
  <c r="H807" i="3"/>
  <c r="I807" i="3"/>
  <c r="J807" i="3"/>
  <c r="G808" i="3"/>
  <c r="H808" i="3"/>
  <c r="I808" i="3"/>
  <c r="J808" i="3"/>
  <c r="G809" i="3"/>
  <c r="H809" i="3"/>
  <c r="I809" i="3"/>
  <c r="J809" i="3"/>
  <c r="G810" i="3"/>
  <c r="H810" i="3"/>
  <c r="I810" i="3"/>
  <c r="J810" i="3"/>
  <c r="G811" i="3"/>
  <c r="H811" i="3"/>
  <c r="I811" i="3"/>
  <c r="J811" i="3"/>
  <c r="G812" i="3"/>
  <c r="H812" i="3"/>
  <c r="I812" i="3"/>
  <c r="J812" i="3"/>
  <c r="G813" i="3"/>
  <c r="H813" i="3"/>
  <c r="I813" i="3"/>
  <c r="J813" i="3"/>
  <c r="G814" i="3"/>
  <c r="H814" i="3"/>
  <c r="I814" i="3"/>
  <c r="J814" i="3"/>
  <c r="G815" i="3"/>
  <c r="H815" i="3"/>
  <c r="I815" i="3"/>
  <c r="J815" i="3"/>
  <c r="G816" i="3"/>
  <c r="H816" i="3"/>
  <c r="I816" i="3"/>
  <c r="J816" i="3"/>
  <c r="G817" i="3"/>
  <c r="H817" i="3"/>
  <c r="I817" i="3"/>
  <c r="J817" i="3"/>
  <c r="G818" i="3"/>
  <c r="H818" i="3"/>
  <c r="I818" i="3"/>
  <c r="J818" i="3"/>
  <c r="G819" i="3"/>
  <c r="H819" i="3"/>
  <c r="I819" i="3"/>
  <c r="J819" i="3"/>
  <c r="G820" i="3"/>
  <c r="H820" i="3"/>
  <c r="I820" i="3"/>
  <c r="J820" i="3"/>
  <c r="G821" i="3"/>
  <c r="H821" i="3"/>
  <c r="I821" i="3"/>
  <c r="J821" i="3"/>
  <c r="G822" i="3"/>
  <c r="H822" i="3"/>
  <c r="I822" i="3"/>
  <c r="J822" i="3"/>
  <c r="G823" i="3"/>
  <c r="H823" i="3"/>
  <c r="I823" i="3"/>
  <c r="J823" i="3"/>
  <c r="G824" i="3"/>
  <c r="H824" i="3"/>
  <c r="I824" i="3"/>
  <c r="J824" i="3"/>
  <c r="G825" i="3"/>
  <c r="H825" i="3"/>
  <c r="I825" i="3"/>
  <c r="J825" i="3"/>
  <c r="G826" i="3"/>
  <c r="H826" i="3"/>
  <c r="I826" i="3"/>
  <c r="J826" i="3"/>
  <c r="G827" i="3"/>
  <c r="H827" i="3"/>
  <c r="I827" i="3"/>
  <c r="J827" i="3"/>
  <c r="G828" i="3"/>
  <c r="H828" i="3"/>
  <c r="I828" i="3"/>
  <c r="J828" i="3"/>
  <c r="G829" i="3"/>
  <c r="H829" i="3"/>
  <c r="I829" i="3"/>
  <c r="J829" i="3"/>
  <c r="G830" i="3"/>
  <c r="H830" i="3"/>
  <c r="I830" i="3"/>
  <c r="J830" i="3"/>
  <c r="G831" i="3"/>
  <c r="H831" i="3"/>
  <c r="I831" i="3"/>
  <c r="J831" i="3"/>
  <c r="G832" i="3"/>
  <c r="H832" i="3"/>
  <c r="I832" i="3"/>
  <c r="J832" i="3"/>
  <c r="G833" i="3"/>
  <c r="H833" i="3"/>
  <c r="I833" i="3"/>
  <c r="J833" i="3"/>
  <c r="G834" i="3"/>
  <c r="H834" i="3"/>
  <c r="I834" i="3"/>
  <c r="J834" i="3"/>
  <c r="G835" i="3"/>
  <c r="H835" i="3"/>
  <c r="I835" i="3"/>
  <c r="J835" i="3"/>
  <c r="G836" i="3"/>
  <c r="H836" i="3"/>
  <c r="I836" i="3"/>
  <c r="J836" i="3"/>
  <c r="G837" i="3"/>
  <c r="H837" i="3"/>
  <c r="I837" i="3"/>
  <c r="J837" i="3"/>
  <c r="G838" i="3"/>
  <c r="H838" i="3"/>
  <c r="I838" i="3"/>
  <c r="J838" i="3"/>
  <c r="G839" i="3"/>
  <c r="H839" i="3"/>
  <c r="I839" i="3"/>
  <c r="J839" i="3"/>
  <c r="G840" i="3"/>
  <c r="H840" i="3"/>
  <c r="I840" i="3"/>
  <c r="J840" i="3"/>
  <c r="G841" i="3"/>
  <c r="H841" i="3"/>
  <c r="I841" i="3"/>
  <c r="J841" i="3"/>
  <c r="G842" i="3"/>
  <c r="H842" i="3"/>
  <c r="I842" i="3"/>
  <c r="J842" i="3"/>
  <c r="G843" i="3"/>
  <c r="H843" i="3"/>
  <c r="I843" i="3"/>
  <c r="J843" i="3"/>
  <c r="G844" i="3"/>
  <c r="H844" i="3"/>
  <c r="I844" i="3"/>
  <c r="J844" i="3"/>
  <c r="G845" i="3"/>
  <c r="H845" i="3"/>
  <c r="I845" i="3"/>
  <c r="J845" i="3"/>
  <c r="G846" i="3"/>
  <c r="H846" i="3"/>
  <c r="I846" i="3"/>
  <c r="J846" i="3"/>
  <c r="G847" i="3"/>
  <c r="H847" i="3"/>
  <c r="I847" i="3"/>
  <c r="J847" i="3"/>
  <c r="G848" i="3"/>
  <c r="H848" i="3"/>
  <c r="I848" i="3"/>
  <c r="J848" i="3"/>
  <c r="G849" i="3"/>
  <c r="H849" i="3"/>
  <c r="I849" i="3"/>
  <c r="J849" i="3"/>
  <c r="G850" i="3"/>
  <c r="H850" i="3"/>
  <c r="I850" i="3"/>
  <c r="J850" i="3"/>
  <c r="G851" i="3"/>
  <c r="H851" i="3"/>
  <c r="I851" i="3"/>
  <c r="J851" i="3"/>
  <c r="G852" i="3"/>
  <c r="H852" i="3"/>
  <c r="I852" i="3"/>
  <c r="J852" i="3"/>
  <c r="G853" i="3"/>
  <c r="H853" i="3"/>
  <c r="I853" i="3"/>
  <c r="J853" i="3"/>
  <c r="G854" i="3"/>
  <c r="H854" i="3"/>
  <c r="I854" i="3"/>
  <c r="J854" i="3"/>
  <c r="G855" i="3"/>
  <c r="H855" i="3"/>
  <c r="I855" i="3"/>
  <c r="J855" i="3"/>
  <c r="G856" i="3"/>
  <c r="H856" i="3"/>
  <c r="I856" i="3"/>
  <c r="J856" i="3"/>
  <c r="G857" i="3"/>
  <c r="H857" i="3"/>
  <c r="I857" i="3"/>
  <c r="J857" i="3"/>
  <c r="G858" i="3"/>
  <c r="H858" i="3"/>
  <c r="I858" i="3"/>
  <c r="J858" i="3"/>
  <c r="G859" i="3"/>
  <c r="H859" i="3"/>
  <c r="I859" i="3"/>
  <c r="J859" i="3"/>
  <c r="G860" i="3"/>
  <c r="H860" i="3"/>
  <c r="I860" i="3"/>
  <c r="J860" i="3"/>
  <c r="G861" i="3"/>
  <c r="H861" i="3"/>
  <c r="I861" i="3"/>
  <c r="J861" i="3"/>
  <c r="G862" i="3"/>
  <c r="H862" i="3"/>
  <c r="I862" i="3"/>
  <c r="J862" i="3"/>
  <c r="G863" i="3"/>
  <c r="H863" i="3"/>
  <c r="I863" i="3"/>
  <c r="J863" i="3"/>
  <c r="G864" i="3"/>
  <c r="H864" i="3"/>
  <c r="I864" i="3"/>
  <c r="J864" i="3"/>
  <c r="G865" i="3"/>
  <c r="H865" i="3"/>
  <c r="I865" i="3"/>
  <c r="J865" i="3"/>
  <c r="G866" i="3"/>
  <c r="H866" i="3"/>
  <c r="I866" i="3"/>
  <c r="J866" i="3"/>
  <c r="G867" i="3"/>
  <c r="H867" i="3"/>
  <c r="I867" i="3"/>
  <c r="J867" i="3"/>
  <c r="G868" i="3"/>
  <c r="H868" i="3"/>
  <c r="I868" i="3"/>
  <c r="J868" i="3"/>
  <c r="G869" i="3"/>
  <c r="H869" i="3"/>
  <c r="I869" i="3"/>
  <c r="J869" i="3"/>
  <c r="G870" i="3"/>
  <c r="H870" i="3"/>
  <c r="I870" i="3"/>
  <c r="J870" i="3"/>
  <c r="G871" i="3"/>
  <c r="H871" i="3"/>
  <c r="I871" i="3"/>
  <c r="J871" i="3"/>
  <c r="G872" i="3"/>
  <c r="H872" i="3"/>
  <c r="I872" i="3"/>
  <c r="J872" i="3"/>
  <c r="G873" i="3"/>
  <c r="H873" i="3"/>
  <c r="I873" i="3"/>
  <c r="J873" i="3"/>
  <c r="G874" i="3"/>
  <c r="H874" i="3"/>
  <c r="I874" i="3"/>
  <c r="J874" i="3"/>
  <c r="G875" i="3"/>
  <c r="H875" i="3"/>
  <c r="I875" i="3"/>
  <c r="J875" i="3"/>
  <c r="G876" i="3"/>
  <c r="H876" i="3"/>
  <c r="I876" i="3"/>
  <c r="J876" i="3"/>
  <c r="G877" i="3"/>
  <c r="H877" i="3"/>
  <c r="I877" i="3"/>
  <c r="J877" i="3"/>
  <c r="G878" i="3"/>
  <c r="H878" i="3"/>
  <c r="I878" i="3"/>
  <c r="J878" i="3"/>
  <c r="G879" i="3"/>
  <c r="H879" i="3"/>
  <c r="I879" i="3"/>
  <c r="J879" i="3"/>
  <c r="G880" i="3"/>
  <c r="H880" i="3"/>
  <c r="I880" i="3"/>
  <c r="J880" i="3"/>
  <c r="G881" i="3"/>
  <c r="H881" i="3"/>
  <c r="I881" i="3"/>
  <c r="J881" i="3"/>
  <c r="G882" i="3"/>
  <c r="H882" i="3"/>
  <c r="I882" i="3"/>
  <c r="J882" i="3"/>
  <c r="G883" i="3"/>
  <c r="H883" i="3"/>
  <c r="I883" i="3"/>
  <c r="J883" i="3"/>
  <c r="G884" i="3"/>
  <c r="H884" i="3"/>
  <c r="I884" i="3"/>
  <c r="J884" i="3"/>
  <c r="G885" i="3"/>
  <c r="H885" i="3"/>
  <c r="I885" i="3"/>
  <c r="J885" i="3"/>
  <c r="G886" i="3"/>
  <c r="H886" i="3"/>
  <c r="I886" i="3"/>
  <c r="J886" i="3"/>
  <c r="G887" i="3"/>
  <c r="H887" i="3"/>
  <c r="I887" i="3"/>
  <c r="J887" i="3"/>
  <c r="G888" i="3"/>
  <c r="H888" i="3"/>
  <c r="I888" i="3"/>
  <c r="J888" i="3"/>
  <c r="G889" i="3"/>
  <c r="H889" i="3"/>
  <c r="I889" i="3"/>
  <c r="J889" i="3"/>
  <c r="G890" i="3"/>
  <c r="H890" i="3"/>
  <c r="I890" i="3"/>
  <c r="J890" i="3"/>
  <c r="G891" i="3"/>
  <c r="H891" i="3"/>
  <c r="I891" i="3"/>
  <c r="J891" i="3"/>
  <c r="G892" i="3"/>
  <c r="H892" i="3"/>
  <c r="I892" i="3"/>
  <c r="J892" i="3"/>
  <c r="G893" i="3"/>
  <c r="H893" i="3"/>
  <c r="I893" i="3"/>
  <c r="J893" i="3"/>
  <c r="G894" i="3"/>
  <c r="H894" i="3"/>
  <c r="I894" i="3"/>
  <c r="J894" i="3"/>
  <c r="G895" i="3"/>
  <c r="H895" i="3"/>
  <c r="I895" i="3"/>
  <c r="J895" i="3"/>
  <c r="G896" i="3"/>
  <c r="H896" i="3"/>
  <c r="I896" i="3"/>
  <c r="J896" i="3"/>
  <c r="G897" i="3"/>
  <c r="H897" i="3"/>
  <c r="I897" i="3"/>
  <c r="J897" i="3"/>
  <c r="G898" i="3"/>
  <c r="H898" i="3"/>
  <c r="I898" i="3"/>
  <c r="J898" i="3"/>
  <c r="G899" i="3"/>
  <c r="H899" i="3"/>
  <c r="I899" i="3"/>
  <c r="J899" i="3"/>
  <c r="G900" i="3"/>
  <c r="H900" i="3"/>
  <c r="I900" i="3"/>
  <c r="J900" i="3"/>
  <c r="G901" i="3"/>
  <c r="H901" i="3"/>
  <c r="I901" i="3"/>
  <c r="J901" i="3"/>
  <c r="G902" i="3"/>
  <c r="H902" i="3"/>
  <c r="I902" i="3"/>
  <c r="J902" i="3"/>
  <c r="G903" i="3"/>
  <c r="H903" i="3"/>
  <c r="I903" i="3"/>
  <c r="J903" i="3"/>
  <c r="G904" i="3"/>
  <c r="H904" i="3"/>
  <c r="I904" i="3"/>
  <c r="J904" i="3"/>
  <c r="G905" i="3"/>
  <c r="H905" i="3"/>
  <c r="I905" i="3"/>
  <c r="J905" i="3"/>
  <c r="G906" i="3"/>
  <c r="H906" i="3"/>
  <c r="I906" i="3"/>
  <c r="J906" i="3"/>
  <c r="G907" i="3"/>
  <c r="H907" i="3"/>
  <c r="I907" i="3"/>
  <c r="J907" i="3"/>
  <c r="G908" i="3"/>
  <c r="H908" i="3"/>
  <c r="I908" i="3"/>
  <c r="J908" i="3"/>
  <c r="G909" i="3"/>
  <c r="H909" i="3"/>
  <c r="I909" i="3"/>
  <c r="J909" i="3"/>
  <c r="G910" i="3"/>
  <c r="H910" i="3"/>
  <c r="I910" i="3"/>
  <c r="J910" i="3"/>
  <c r="G911" i="3"/>
  <c r="H911" i="3"/>
  <c r="I911" i="3"/>
  <c r="J911" i="3"/>
  <c r="G912" i="3"/>
  <c r="H912" i="3"/>
  <c r="I912" i="3"/>
  <c r="J912" i="3"/>
  <c r="G913" i="3"/>
  <c r="H913" i="3"/>
  <c r="I913" i="3"/>
  <c r="J913" i="3"/>
  <c r="G914" i="3"/>
  <c r="H914" i="3"/>
  <c r="I914" i="3"/>
  <c r="J914" i="3"/>
  <c r="G915" i="3"/>
  <c r="H915" i="3"/>
  <c r="I915" i="3"/>
  <c r="J915" i="3"/>
  <c r="G916" i="3"/>
  <c r="H916" i="3"/>
  <c r="I916" i="3"/>
  <c r="J916" i="3"/>
  <c r="G917" i="3"/>
  <c r="H917" i="3"/>
  <c r="I917" i="3"/>
  <c r="J917" i="3"/>
  <c r="G918" i="3"/>
  <c r="H918" i="3"/>
  <c r="I918" i="3"/>
  <c r="J918" i="3"/>
  <c r="G919" i="3"/>
  <c r="H919" i="3"/>
  <c r="I919" i="3"/>
  <c r="J919" i="3"/>
  <c r="G920" i="3"/>
  <c r="H920" i="3"/>
  <c r="I920" i="3"/>
  <c r="J920" i="3"/>
  <c r="G921" i="3"/>
  <c r="H921" i="3"/>
  <c r="I921" i="3"/>
  <c r="J921" i="3"/>
  <c r="G922" i="3"/>
  <c r="H922" i="3"/>
  <c r="I922" i="3"/>
  <c r="J922" i="3"/>
  <c r="G923" i="3"/>
  <c r="H923" i="3"/>
  <c r="I923" i="3"/>
  <c r="J923" i="3"/>
  <c r="G924" i="3"/>
  <c r="H924" i="3"/>
  <c r="I924" i="3"/>
  <c r="J924" i="3"/>
  <c r="G925" i="3"/>
  <c r="H925" i="3"/>
  <c r="I925" i="3"/>
  <c r="J925" i="3"/>
  <c r="G926" i="3"/>
  <c r="H926" i="3"/>
  <c r="I926" i="3"/>
  <c r="J926" i="3"/>
  <c r="G927" i="3"/>
  <c r="H927" i="3"/>
  <c r="I927" i="3"/>
  <c r="J927" i="3"/>
  <c r="G928" i="3"/>
  <c r="H928" i="3"/>
  <c r="I928" i="3"/>
  <c r="J928" i="3"/>
  <c r="G929" i="3"/>
  <c r="H929" i="3"/>
  <c r="I929" i="3"/>
  <c r="J929" i="3"/>
  <c r="G930" i="3"/>
  <c r="H930" i="3"/>
  <c r="I930" i="3"/>
  <c r="J930" i="3"/>
  <c r="G931" i="3"/>
  <c r="H931" i="3"/>
  <c r="I931" i="3"/>
  <c r="J931" i="3"/>
  <c r="G932" i="3"/>
  <c r="H932" i="3"/>
  <c r="I932" i="3"/>
  <c r="J932" i="3"/>
  <c r="G933" i="3"/>
  <c r="H933" i="3"/>
  <c r="I933" i="3"/>
  <c r="J933" i="3"/>
  <c r="G934" i="3"/>
  <c r="H934" i="3"/>
  <c r="I934" i="3"/>
  <c r="J934" i="3"/>
  <c r="G935" i="3"/>
  <c r="H935" i="3"/>
  <c r="I935" i="3"/>
  <c r="J935" i="3"/>
  <c r="G936" i="3"/>
  <c r="H936" i="3"/>
  <c r="I936" i="3"/>
  <c r="J936" i="3"/>
  <c r="G937" i="3"/>
  <c r="H937" i="3"/>
  <c r="I937" i="3"/>
  <c r="J937" i="3"/>
  <c r="G938" i="3"/>
  <c r="H938" i="3"/>
  <c r="I938" i="3"/>
  <c r="J938" i="3"/>
  <c r="G939" i="3"/>
  <c r="H939" i="3"/>
  <c r="I939" i="3"/>
  <c r="J939" i="3"/>
  <c r="G940" i="3"/>
  <c r="H940" i="3"/>
  <c r="I940" i="3"/>
  <c r="J940" i="3"/>
  <c r="G941" i="3"/>
  <c r="H941" i="3"/>
  <c r="I941" i="3"/>
  <c r="J941" i="3"/>
  <c r="G942" i="3"/>
  <c r="H942" i="3"/>
  <c r="I942" i="3"/>
  <c r="J942" i="3"/>
  <c r="G943" i="3"/>
  <c r="H943" i="3"/>
  <c r="I943" i="3"/>
  <c r="J943" i="3"/>
  <c r="G944" i="3"/>
  <c r="H944" i="3"/>
  <c r="I944" i="3"/>
  <c r="J944" i="3"/>
  <c r="G945" i="3"/>
  <c r="H945" i="3"/>
  <c r="I945" i="3"/>
  <c r="J945" i="3"/>
  <c r="G946" i="3"/>
  <c r="H946" i="3"/>
  <c r="I946" i="3"/>
  <c r="J946" i="3"/>
  <c r="I947" i="3"/>
  <c r="J947" i="3"/>
  <c r="G948" i="3"/>
  <c r="H948" i="3"/>
  <c r="I948" i="3"/>
  <c r="J948" i="3"/>
  <c r="G949" i="3"/>
  <c r="H949" i="3"/>
  <c r="I949" i="3"/>
  <c r="J949" i="3"/>
  <c r="G950" i="3"/>
  <c r="H950" i="3"/>
  <c r="J950" i="3"/>
  <c r="G951" i="3"/>
  <c r="H951" i="3"/>
  <c r="I951" i="3"/>
  <c r="J951" i="3"/>
  <c r="G952" i="3"/>
  <c r="H952" i="3"/>
  <c r="I952" i="3"/>
  <c r="J952" i="3"/>
  <c r="G953" i="3"/>
  <c r="H953" i="3"/>
  <c r="I953" i="3"/>
  <c r="J953" i="3"/>
  <c r="J134" i="3"/>
  <c r="I134" i="3"/>
  <c r="H134" i="3"/>
  <c r="G134" i="3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H577" i="2" s="1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H593" i="2" s="1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H609" i="2" s="1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H625" i="2" s="1"/>
  <c r="D626" i="2"/>
  <c r="D627" i="2"/>
  <c r="D628" i="2"/>
  <c r="D629" i="2"/>
  <c r="H629" i="2" s="1"/>
  <c r="D630" i="2"/>
  <c r="D631" i="2"/>
  <c r="D632" i="2"/>
  <c r="D633" i="2"/>
  <c r="D634" i="2"/>
  <c r="D635" i="2"/>
  <c r="D636" i="2"/>
  <c r="D637" i="2"/>
  <c r="D638" i="2"/>
  <c r="D639" i="2"/>
  <c r="D640" i="2"/>
  <c r="D641" i="2"/>
  <c r="H641" i="2" s="1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H657" i="2" s="1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H673" i="2" s="1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H689" i="2" s="1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H705" i="2" s="1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H721" i="2" s="1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H737" i="2" s="1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H753" i="2" s="1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H769" i="2" s="1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H785" i="2" s="1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H801" i="2" s="1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H817" i="2" s="1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H833" i="2" s="1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H849" i="2" s="1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H865" i="2" s="1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H881" i="2" s="1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H897" i="2" s="1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H913" i="2" s="1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H929" i="2" s="1"/>
  <c r="D930" i="2"/>
  <c r="D931" i="2"/>
  <c r="D932" i="2"/>
  <c r="D933" i="2"/>
  <c r="D934" i="2"/>
  <c r="D935" i="2"/>
  <c r="D936" i="2"/>
  <c r="D937" i="2"/>
  <c r="D938" i="2"/>
  <c r="D939" i="2"/>
  <c r="D940" i="2"/>
  <c r="H940" i="2" s="1"/>
  <c r="D941" i="2"/>
  <c r="D122" i="2"/>
  <c r="C941" i="2"/>
  <c r="C940" i="2"/>
  <c r="C939" i="2"/>
  <c r="C938" i="2"/>
  <c r="C937" i="2"/>
  <c r="C936" i="2"/>
  <c r="C935" i="2"/>
  <c r="C934" i="2"/>
  <c r="G937" i="2" s="1"/>
  <c r="D739" i="5" s="1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H205" i="2" s="1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G105" i="2" s="1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G73" i="2" s="1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G9" i="2" s="1"/>
  <c r="C5" i="2"/>
  <c r="C4" i="2"/>
  <c r="E28" i="1"/>
  <c r="E47" i="1"/>
  <c r="E63" i="1"/>
  <c r="E85" i="1"/>
  <c r="E91" i="1"/>
  <c r="E100" i="1"/>
  <c r="E121" i="1"/>
  <c r="E127" i="1"/>
  <c r="E143" i="1"/>
  <c r="E148" i="1"/>
  <c r="E149" i="1"/>
  <c r="E155" i="1"/>
  <c r="E164" i="1"/>
  <c r="E171" i="1"/>
  <c r="E175" i="1"/>
  <c r="E207" i="1"/>
  <c r="E219" i="1"/>
  <c r="E228" i="1"/>
  <c r="E235" i="1"/>
  <c r="E239" i="1"/>
  <c r="E240" i="1"/>
  <c r="E256" i="1"/>
  <c r="E271" i="1"/>
  <c r="E277" i="1"/>
  <c r="E292" i="1"/>
  <c r="E313" i="1"/>
  <c r="E319" i="1"/>
  <c r="E331" i="1"/>
  <c r="E348" i="1"/>
  <c r="E376" i="1"/>
  <c r="E379" i="1"/>
  <c r="E380" i="1"/>
  <c r="E381" i="1"/>
  <c r="E387" i="1"/>
  <c r="E427" i="1"/>
  <c r="E440" i="1"/>
  <c r="E476" i="1"/>
  <c r="E477" i="1"/>
  <c r="E493" i="1"/>
  <c r="E499" i="1"/>
  <c r="E504" i="1"/>
  <c r="E523" i="1"/>
  <c r="E552" i="1"/>
  <c r="E555" i="1"/>
  <c r="E556" i="1"/>
  <c r="E557" i="1"/>
  <c r="E587" i="1"/>
  <c r="E600" i="1"/>
  <c r="E648" i="1"/>
  <c r="E651" i="1"/>
  <c r="E652" i="1"/>
  <c r="E667" i="1"/>
  <c r="E668" i="1"/>
  <c r="E669" i="1"/>
  <c r="E712" i="1"/>
  <c r="E728" i="1"/>
  <c r="E731" i="1"/>
  <c r="E764" i="1"/>
  <c r="E765" i="1"/>
  <c r="E776" i="1"/>
  <c r="E779" i="1"/>
  <c r="E780" i="1"/>
  <c r="E795" i="1"/>
  <c r="E840" i="1"/>
  <c r="E843" i="1"/>
  <c r="E847" i="1"/>
  <c r="E859" i="1"/>
  <c r="E872" i="1"/>
  <c r="E875" i="1"/>
  <c r="E876" i="1"/>
  <c r="E879" i="1"/>
  <c r="E880" i="1"/>
  <c r="E883" i="1"/>
  <c r="E884" i="1"/>
  <c r="E911" i="1"/>
  <c r="E916" i="1"/>
  <c r="E920" i="1"/>
  <c r="E923" i="1"/>
  <c r="E924" i="1"/>
  <c r="C5" i="1"/>
  <c r="C6" i="1"/>
  <c r="C7" i="1"/>
  <c r="C8" i="1"/>
  <c r="C9" i="1"/>
  <c r="E21" i="1" s="1"/>
  <c r="C10" i="1"/>
  <c r="C11" i="1"/>
  <c r="C12" i="1"/>
  <c r="C13" i="1"/>
  <c r="C14" i="1"/>
  <c r="C15" i="1"/>
  <c r="C16" i="1"/>
  <c r="C17" i="1"/>
  <c r="C18" i="1"/>
  <c r="C19" i="1"/>
  <c r="E31" i="1" s="1"/>
  <c r="C20" i="1"/>
  <c r="C21" i="1"/>
  <c r="C22" i="1"/>
  <c r="C23" i="1"/>
  <c r="C24" i="1"/>
  <c r="E36" i="1" s="1"/>
  <c r="C25" i="1"/>
  <c r="E37" i="1" s="1"/>
  <c r="C26" i="1"/>
  <c r="C27" i="1"/>
  <c r="C28" i="1"/>
  <c r="C29" i="1"/>
  <c r="C30" i="1"/>
  <c r="C31" i="1"/>
  <c r="C32" i="1"/>
  <c r="E44" i="1" s="1"/>
  <c r="C33" i="1"/>
  <c r="C34" i="1"/>
  <c r="C35" i="1"/>
  <c r="C36" i="1"/>
  <c r="E48" i="1" s="1"/>
  <c r="C37" i="1"/>
  <c r="C38" i="1"/>
  <c r="C39" i="1"/>
  <c r="C40" i="1"/>
  <c r="C41" i="1"/>
  <c r="E53" i="1" s="1"/>
  <c r="C42" i="1"/>
  <c r="C43" i="1"/>
  <c r="C44" i="1"/>
  <c r="C45" i="1"/>
  <c r="C46" i="1"/>
  <c r="C47" i="1"/>
  <c r="C48" i="1"/>
  <c r="E60" i="1" s="1"/>
  <c r="C49" i="1"/>
  <c r="E49" i="1" s="1"/>
  <c r="C50" i="1"/>
  <c r="C51" i="1"/>
  <c r="C52" i="1"/>
  <c r="C53" i="1"/>
  <c r="C54" i="1"/>
  <c r="C55" i="1"/>
  <c r="C56" i="1"/>
  <c r="C57" i="1"/>
  <c r="E69" i="1" s="1"/>
  <c r="C58" i="1"/>
  <c r="C59" i="1"/>
  <c r="E71" i="1" s="1"/>
  <c r="C60" i="1"/>
  <c r="C61" i="1"/>
  <c r="C62" i="1"/>
  <c r="C63" i="1"/>
  <c r="C64" i="1"/>
  <c r="E76" i="1" s="1"/>
  <c r="C65" i="1"/>
  <c r="C66" i="1"/>
  <c r="C67" i="1"/>
  <c r="E79" i="1" s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E92" i="1" s="1"/>
  <c r="C81" i="1"/>
  <c r="C82" i="1"/>
  <c r="C83" i="1"/>
  <c r="E95" i="1" s="1"/>
  <c r="C84" i="1"/>
  <c r="C85" i="1"/>
  <c r="C86" i="1"/>
  <c r="C87" i="1"/>
  <c r="C88" i="1"/>
  <c r="C89" i="1"/>
  <c r="E101" i="1" s="1"/>
  <c r="C90" i="1"/>
  <c r="C91" i="1"/>
  <c r="C92" i="1"/>
  <c r="C93" i="1"/>
  <c r="C94" i="1"/>
  <c r="C95" i="1"/>
  <c r="C96" i="1"/>
  <c r="E108" i="1" s="1"/>
  <c r="C97" i="1"/>
  <c r="C98" i="1"/>
  <c r="C99" i="1"/>
  <c r="E111" i="1" s="1"/>
  <c r="C100" i="1"/>
  <c r="E112" i="1" s="1"/>
  <c r="C101" i="1"/>
  <c r="E113" i="1" s="1"/>
  <c r="C102" i="1"/>
  <c r="C103" i="1"/>
  <c r="E103" i="1" s="1"/>
  <c r="C104" i="1"/>
  <c r="C105" i="1"/>
  <c r="E117" i="1" s="1"/>
  <c r="C106" i="1"/>
  <c r="C107" i="1"/>
  <c r="C108" i="1"/>
  <c r="C109" i="1"/>
  <c r="C110" i="1"/>
  <c r="C111" i="1"/>
  <c r="C112" i="1"/>
  <c r="E124" i="1" s="1"/>
  <c r="C113" i="1"/>
  <c r="C114" i="1"/>
  <c r="C115" i="1"/>
  <c r="C116" i="1"/>
  <c r="C117" i="1"/>
  <c r="C118" i="1"/>
  <c r="C119" i="1"/>
  <c r="C120" i="1"/>
  <c r="C121" i="1"/>
  <c r="E133" i="1" s="1"/>
  <c r="C122" i="1"/>
  <c r="C123" i="1"/>
  <c r="C124" i="1"/>
  <c r="C125" i="1"/>
  <c r="C126" i="1"/>
  <c r="C127" i="1"/>
  <c r="E139" i="1" s="1"/>
  <c r="C128" i="1"/>
  <c r="E140" i="1" s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E156" i="1" s="1"/>
  <c r="C145" i="1"/>
  <c r="C146" i="1"/>
  <c r="C147" i="1"/>
  <c r="E159" i="1" s="1"/>
  <c r="C148" i="1"/>
  <c r="C149" i="1"/>
  <c r="C150" i="1"/>
  <c r="C151" i="1"/>
  <c r="C152" i="1"/>
  <c r="C153" i="1"/>
  <c r="E165" i="1" s="1"/>
  <c r="C154" i="1"/>
  <c r="C155" i="1"/>
  <c r="E167" i="1" s="1"/>
  <c r="C156" i="1"/>
  <c r="C157" i="1"/>
  <c r="C158" i="1"/>
  <c r="C159" i="1"/>
  <c r="C160" i="1"/>
  <c r="E172" i="1" s="1"/>
  <c r="C161" i="1"/>
  <c r="C162" i="1"/>
  <c r="C163" i="1"/>
  <c r="C164" i="1"/>
  <c r="E176" i="1" s="1"/>
  <c r="C165" i="1"/>
  <c r="E177" i="1" s="1"/>
  <c r="C166" i="1"/>
  <c r="C167" i="1"/>
  <c r="C168" i="1"/>
  <c r="C169" i="1"/>
  <c r="E181" i="1" s="1"/>
  <c r="C170" i="1"/>
  <c r="C171" i="1"/>
  <c r="C172" i="1"/>
  <c r="C173" i="1"/>
  <c r="E185" i="1" s="1"/>
  <c r="C174" i="1"/>
  <c r="C175" i="1"/>
  <c r="C176" i="1"/>
  <c r="E188" i="1" s="1"/>
  <c r="C177" i="1"/>
  <c r="C178" i="1"/>
  <c r="C179" i="1"/>
  <c r="E191" i="1" s="1"/>
  <c r="C180" i="1"/>
  <c r="C181" i="1"/>
  <c r="C182" i="1"/>
  <c r="C183" i="1"/>
  <c r="C184" i="1"/>
  <c r="C185" i="1"/>
  <c r="E197" i="1" s="1"/>
  <c r="C186" i="1"/>
  <c r="C187" i="1"/>
  <c r="C188" i="1"/>
  <c r="C189" i="1"/>
  <c r="C190" i="1"/>
  <c r="C191" i="1"/>
  <c r="C192" i="1"/>
  <c r="E204" i="1" s="1"/>
  <c r="C193" i="1"/>
  <c r="C194" i="1"/>
  <c r="C195" i="1"/>
  <c r="C196" i="1"/>
  <c r="C197" i="1"/>
  <c r="C198" i="1"/>
  <c r="C199" i="1"/>
  <c r="C200" i="1"/>
  <c r="E212" i="1" s="1"/>
  <c r="C201" i="1"/>
  <c r="E213" i="1" s="1"/>
  <c r="C202" i="1"/>
  <c r="C203" i="1"/>
  <c r="C204" i="1"/>
  <c r="C205" i="1"/>
  <c r="C206" i="1"/>
  <c r="C207" i="1"/>
  <c r="C208" i="1"/>
  <c r="E220" i="1" s="1"/>
  <c r="C209" i="1"/>
  <c r="C210" i="1"/>
  <c r="C211" i="1"/>
  <c r="E223" i="1" s="1"/>
  <c r="C212" i="1"/>
  <c r="C213" i="1"/>
  <c r="C214" i="1"/>
  <c r="C215" i="1"/>
  <c r="C216" i="1"/>
  <c r="C217" i="1"/>
  <c r="E229" i="1" s="1"/>
  <c r="C218" i="1"/>
  <c r="C219" i="1"/>
  <c r="C220" i="1"/>
  <c r="C221" i="1"/>
  <c r="E233" i="1" s="1"/>
  <c r="C222" i="1"/>
  <c r="C223" i="1"/>
  <c r="C224" i="1"/>
  <c r="E236" i="1" s="1"/>
  <c r="C225" i="1"/>
  <c r="C226" i="1"/>
  <c r="C227" i="1"/>
  <c r="C228" i="1"/>
  <c r="C229" i="1"/>
  <c r="C230" i="1"/>
  <c r="C231" i="1"/>
  <c r="E231" i="1" s="1"/>
  <c r="C232" i="1"/>
  <c r="C233" i="1"/>
  <c r="E245" i="1" s="1"/>
  <c r="C234" i="1"/>
  <c r="C235" i="1"/>
  <c r="C236" i="1"/>
  <c r="C237" i="1"/>
  <c r="E249" i="1" s="1"/>
  <c r="C238" i="1"/>
  <c r="C239" i="1"/>
  <c r="C240" i="1"/>
  <c r="E252" i="1" s="1"/>
  <c r="C241" i="1"/>
  <c r="C242" i="1"/>
  <c r="C243" i="1"/>
  <c r="E255" i="1" s="1"/>
  <c r="C244" i="1"/>
  <c r="C245" i="1"/>
  <c r="C246" i="1"/>
  <c r="C247" i="1"/>
  <c r="C248" i="1"/>
  <c r="C249" i="1"/>
  <c r="E261" i="1" s="1"/>
  <c r="C250" i="1"/>
  <c r="C251" i="1"/>
  <c r="C252" i="1"/>
  <c r="C253" i="1"/>
  <c r="E265" i="1" s="1"/>
  <c r="C254" i="1"/>
  <c r="C255" i="1"/>
  <c r="C256" i="1"/>
  <c r="E268" i="1" s="1"/>
  <c r="C257" i="1"/>
  <c r="C258" i="1"/>
  <c r="C259" i="1"/>
  <c r="C260" i="1"/>
  <c r="C261" i="1"/>
  <c r="C262" i="1"/>
  <c r="C263" i="1"/>
  <c r="C264" i="1"/>
  <c r="E276" i="1" s="1"/>
  <c r="C265" i="1"/>
  <c r="C266" i="1"/>
  <c r="C267" i="1"/>
  <c r="C268" i="1"/>
  <c r="C269" i="1"/>
  <c r="E281" i="1" s="1"/>
  <c r="C270" i="1"/>
  <c r="C271" i="1"/>
  <c r="C272" i="1"/>
  <c r="E284" i="1" s="1"/>
  <c r="C273" i="1"/>
  <c r="C274" i="1"/>
  <c r="C275" i="1"/>
  <c r="E287" i="1" s="1"/>
  <c r="C276" i="1"/>
  <c r="C277" i="1"/>
  <c r="C278" i="1"/>
  <c r="C279" i="1"/>
  <c r="C280" i="1"/>
  <c r="C281" i="1"/>
  <c r="E293" i="1" s="1"/>
  <c r="C282" i="1"/>
  <c r="C283" i="1"/>
  <c r="E283" i="1" s="1"/>
  <c r="C284" i="1"/>
  <c r="C285" i="1"/>
  <c r="E297" i="1" s="1"/>
  <c r="C286" i="1"/>
  <c r="C287" i="1"/>
  <c r="C288" i="1"/>
  <c r="E300" i="1" s="1"/>
  <c r="C289" i="1"/>
  <c r="C290" i="1"/>
  <c r="C291" i="1"/>
  <c r="E303" i="1" s="1"/>
  <c r="C292" i="1"/>
  <c r="C293" i="1"/>
  <c r="C294" i="1"/>
  <c r="C295" i="1"/>
  <c r="E295" i="1" s="1"/>
  <c r="C296" i="1"/>
  <c r="C297" i="1"/>
  <c r="E309" i="1" s="1"/>
  <c r="C298" i="1"/>
  <c r="C299" i="1"/>
  <c r="C300" i="1"/>
  <c r="C301" i="1"/>
  <c r="C302" i="1"/>
  <c r="C303" i="1"/>
  <c r="C304" i="1"/>
  <c r="E316" i="1" s="1"/>
  <c r="C305" i="1"/>
  <c r="C306" i="1"/>
  <c r="C307" i="1"/>
  <c r="C308" i="1"/>
  <c r="C309" i="1"/>
  <c r="C310" i="1"/>
  <c r="C311" i="1"/>
  <c r="C312" i="1"/>
  <c r="C313" i="1"/>
  <c r="E325" i="1" s="1"/>
  <c r="C314" i="1"/>
  <c r="C315" i="1"/>
  <c r="C316" i="1"/>
  <c r="C317" i="1"/>
  <c r="E329" i="1" s="1"/>
  <c r="C318" i="1"/>
  <c r="C319" i="1"/>
  <c r="C320" i="1"/>
  <c r="E332" i="1" s="1"/>
  <c r="C321" i="1"/>
  <c r="C322" i="1"/>
  <c r="C323" i="1"/>
  <c r="E335" i="1" s="1"/>
  <c r="C324" i="1"/>
  <c r="C325" i="1"/>
  <c r="C326" i="1"/>
  <c r="C327" i="1"/>
  <c r="E327" i="1" s="1"/>
  <c r="C328" i="1"/>
  <c r="C329" i="1"/>
  <c r="E341" i="1" s="1"/>
  <c r="C330" i="1"/>
  <c r="C331" i="1"/>
  <c r="C332" i="1"/>
  <c r="C333" i="1"/>
  <c r="E345" i="1" s="1"/>
  <c r="C334" i="1"/>
  <c r="C335" i="1"/>
  <c r="C336" i="1"/>
  <c r="C337" i="1"/>
  <c r="C338" i="1"/>
  <c r="C339" i="1"/>
  <c r="E351" i="1" s="1"/>
  <c r="C340" i="1"/>
  <c r="C341" i="1"/>
  <c r="C342" i="1"/>
  <c r="C343" i="1"/>
  <c r="E355" i="1" s="1"/>
  <c r="C344" i="1"/>
  <c r="C345" i="1"/>
  <c r="E357" i="1" s="1"/>
  <c r="C346" i="1"/>
  <c r="C347" i="1"/>
  <c r="C348" i="1"/>
  <c r="E360" i="1" s="1"/>
  <c r="C349" i="1"/>
  <c r="E361" i="1" s="1"/>
  <c r="C350" i="1"/>
  <c r="C351" i="1"/>
  <c r="E363" i="1" s="1"/>
  <c r="C352" i="1"/>
  <c r="E364" i="1" s="1"/>
  <c r="C353" i="1"/>
  <c r="E365" i="1" s="1"/>
  <c r="C354" i="1"/>
  <c r="C355" i="1"/>
  <c r="E367" i="1" s="1"/>
  <c r="C356" i="1"/>
  <c r="C357" i="1"/>
  <c r="C358" i="1"/>
  <c r="C359" i="1"/>
  <c r="E371" i="1" s="1"/>
  <c r="C360" i="1"/>
  <c r="C361" i="1"/>
  <c r="E373" i="1" s="1"/>
  <c r="C362" i="1"/>
  <c r="C363" i="1"/>
  <c r="C364" i="1"/>
  <c r="C365" i="1"/>
  <c r="E377" i="1" s="1"/>
  <c r="C366" i="1"/>
  <c r="C367" i="1"/>
  <c r="C368" i="1"/>
  <c r="C369" i="1"/>
  <c r="C370" i="1"/>
  <c r="C371" i="1"/>
  <c r="E383" i="1" s="1"/>
  <c r="C372" i="1"/>
  <c r="C373" i="1"/>
  <c r="C374" i="1"/>
  <c r="C375" i="1"/>
  <c r="E375" i="1" s="1"/>
  <c r="C376" i="1"/>
  <c r="C377" i="1"/>
  <c r="E389" i="1" s="1"/>
  <c r="C378" i="1"/>
  <c r="C379" i="1"/>
  <c r="E391" i="1" s="1"/>
  <c r="C380" i="1"/>
  <c r="E392" i="1" s="1"/>
  <c r="C381" i="1"/>
  <c r="E393" i="1" s="1"/>
  <c r="C382" i="1"/>
  <c r="C383" i="1"/>
  <c r="C384" i="1"/>
  <c r="E396" i="1" s="1"/>
  <c r="C385" i="1"/>
  <c r="E397" i="1" s="1"/>
  <c r="C386" i="1"/>
  <c r="C387" i="1"/>
  <c r="E399" i="1" s="1"/>
  <c r="C388" i="1"/>
  <c r="C389" i="1"/>
  <c r="C390" i="1"/>
  <c r="C391" i="1"/>
  <c r="E403" i="1" s="1"/>
  <c r="C392" i="1"/>
  <c r="C393" i="1"/>
  <c r="E405" i="1" s="1"/>
  <c r="C394" i="1"/>
  <c r="C395" i="1"/>
  <c r="C396" i="1"/>
  <c r="E408" i="1" s="1"/>
  <c r="C397" i="1"/>
  <c r="E409" i="1" s="1"/>
  <c r="C398" i="1"/>
  <c r="C399" i="1"/>
  <c r="C400" i="1"/>
  <c r="E412" i="1" s="1"/>
  <c r="C401" i="1"/>
  <c r="E413" i="1" s="1"/>
  <c r="C402" i="1"/>
  <c r="C403" i="1"/>
  <c r="E415" i="1" s="1"/>
  <c r="C404" i="1"/>
  <c r="C405" i="1"/>
  <c r="C406" i="1"/>
  <c r="C407" i="1"/>
  <c r="E419" i="1" s="1"/>
  <c r="C408" i="1"/>
  <c r="C409" i="1"/>
  <c r="E421" i="1" s="1"/>
  <c r="C410" i="1"/>
  <c r="C411" i="1"/>
  <c r="C412" i="1"/>
  <c r="E424" i="1" s="1"/>
  <c r="C413" i="1"/>
  <c r="E425" i="1" s="1"/>
  <c r="C414" i="1"/>
  <c r="C415" i="1"/>
  <c r="C416" i="1"/>
  <c r="E428" i="1" s="1"/>
  <c r="C417" i="1"/>
  <c r="E429" i="1" s="1"/>
  <c r="C418" i="1"/>
  <c r="C419" i="1"/>
  <c r="E431" i="1" s="1"/>
  <c r="C420" i="1"/>
  <c r="C421" i="1"/>
  <c r="C422" i="1"/>
  <c r="C423" i="1"/>
  <c r="E435" i="1" s="1"/>
  <c r="C424" i="1"/>
  <c r="C425" i="1"/>
  <c r="E437" i="1" s="1"/>
  <c r="C426" i="1"/>
  <c r="C427" i="1"/>
  <c r="C428" i="1"/>
  <c r="C429" i="1"/>
  <c r="E441" i="1" s="1"/>
  <c r="C430" i="1"/>
  <c r="C431" i="1"/>
  <c r="C432" i="1"/>
  <c r="E444" i="1" s="1"/>
  <c r="C433" i="1"/>
  <c r="E445" i="1" s="1"/>
  <c r="C434" i="1"/>
  <c r="C435" i="1"/>
  <c r="E447" i="1" s="1"/>
  <c r="C436" i="1"/>
  <c r="C437" i="1"/>
  <c r="C438" i="1"/>
  <c r="C439" i="1"/>
  <c r="E451" i="1" s="1"/>
  <c r="C440" i="1"/>
  <c r="C441" i="1"/>
  <c r="E453" i="1" s="1"/>
  <c r="C442" i="1"/>
  <c r="C443" i="1"/>
  <c r="E443" i="1" s="1"/>
  <c r="C444" i="1"/>
  <c r="E456" i="1" s="1"/>
  <c r="C445" i="1"/>
  <c r="E457" i="1" s="1"/>
  <c r="C446" i="1"/>
  <c r="C447" i="1"/>
  <c r="C448" i="1"/>
  <c r="E460" i="1" s="1"/>
  <c r="C449" i="1"/>
  <c r="E461" i="1" s="1"/>
  <c r="C450" i="1"/>
  <c r="C451" i="1"/>
  <c r="E463" i="1" s="1"/>
  <c r="C452" i="1"/>
  <c r="C453" i="1"/>
  <c r="C454" i="1"/>
  <c r="C455" i="1"/>
  <c r="E467" i="1" s="1"/>
  <c r="C456" i="1"/>
  <c r="C457" i="1"/>
  <c r="E469" i="1" s="1"/>
  <c r="C458" i="1"/>
  <c r="C459" i="1"/>
  <c r="E459" i="1" s="1"/>
  <c r="C460" i="1"/>
  <c r="E472" i="1" s="1"/>
  <c r="C461" i="1"/>
  <c r="E473" i="1" s="1"/>
  <c r="C462" i="1"/>
  <c r="C463" i="1"/>
  <c r="C464" i="1"/>
  <c r="C465" i="1"/>
  <c r="C466" i="1"/>
  <c r="C467" i="1"/>
  <c r="E479" i="1" s="1"/>
  <c r="C468" i="1"/>
  <c r="C469" i="1"/>
  <c r="C470" i="1"/>
  <c r="C471" i="1"/>
  <c r="E483" i="1" s="1"/>
  <c r="C472" i="1"/>
  <c r="C473" i="1"/>
  <c r="E485" i="1" s="1"/>
  <c r="C474" i="1"/>
  <c r="C475" i="1"/>
  <c r="C476" i="1"/>
  <c r="E488" i="1" s="1"/>
  <c r="C477" i="1"/>
  <c r="E489" i="1" s="1"/>
  <c r="C478" i="1"/>
  <c r="C479" i="1"/>
  <c r="E491" i="1" s="1"/>
  <c r="C480" i="1"/>
  <c r="E492" i="1" s="1"/>
  <c r="C481" i="1"/>
  <c r="C482" i="1"/>
  <c r="C483" i="1"/>
  <c r="E495" i="1" s="1"/>
  <c r="C484" i="1"/>
  <c r="C485" i="1"/>
  <c r="C486" i="1"/>
  <c r="C487" i="1"/>
  <c r="C488" i="1"/>
  <c r="C489" i="1"/>
  <c r="E501" i="1" s="1"/>
  <c r="C490" i="1"/>
  <c r="C491" i="1"/>
  <c r="E503" i="1" s="1"/>
  <c r="C492" i="1"/>
  <c r="C493" i="1"/>
  <c r="E505" i="1" s="1"/>
  <c r="C494" i="1"/>
  <c r="C495" i="1"/>
  <c r="C496" i="1"/>
  <c r="E508" i="1" s="1"/>
  <c r="C497" i="1"/>
  <c r="E509" i="1" s="1"/>
  <c r="C498" i="1"/>
  <c r="C499" i="1"/>
  <c r="E511" i="1" s="1"/>
  <c r="C500" i="1"/>
  <c r="C501" i="1"/>
  <c r="C502" i="1"/>
  <c r="C503" i="1"/>
  <c r="E515" i="1" s="1"/>
  <c r="C504" i="1"/>
  <c r="C505" i="1"/>
  <c r="E517" i="1" s="1"/>
  <c r="C506" i="1"/>
  <c r="C507" i="1"/>
  <c r="C508" i="1"/>
  <c r="E520" i="1" s="1"/>
  <c r="C509" i="1"/>
  <c r="E521" i="1" s="1"/>
  <c r="C510" i="1"/>
  <c r="C511" i="1"/>
  <c r="C512" i="1"/>
  <c r="E524" i="1" s="1"/>
  <c r="C513" i="1"/>
  <c r="E525" i="1" s="1"/>
  <c r="C514" i="1"/>
  <c r="C515" i="1"/>
  <c r="E527" i="1" s="1"/>
  <c r="C516" i="1"/>
  <c r="C517" i="1"/>
  <c r="C518" i="1"/>
  <c r="C519" i="1"/>
  <c r="E531" i="1" s="1"/>
  <c r="C520" i="1"/>
  <c r="C521" i="1"/>
  <c r="E533" i="1" s="1"/>
  <c r="C522" i="1"/>
  <c r="C523" i="1"/>
  <c r="C524" i="1"/>
  <c r="E536" i="1" s="1"/>
  <c r="C525" i="1"/>
  <c r="E537" i="1" s="1"/>
  <c r="C526" i="1"/>
  <c r="C527" i="1"/>
  <c r="C528" i="1"/>
  <c r="E540" i="1" s="1"/>
  <c r="C529" i="1"/>
  <c r="E541" i="1" s="1"/>
  <c r="C530" i="1"/>
  <c r="C531" i="1"/>
  <c r="E543" i="1" s="1"/>
  <c r="C532" i="1"/>
  <c r="C533" i="1"/>
  <c r="C534" i="1"/>
  <c r="C535" i="1"/>
  <c r="E547" i="1" s="1"/>
  <c r="C536" i="1"/>
  <c r="C537" i="1"/>
  <c r="E549" i="1" s="1"/>
  <c r="C538" i="1"/>
  <c r="C539" i="1"/>
  <c r="E539" i="1" s="1"/>
  <c r="C540" i="1"/>
  <c r="C541" i="1"/>
  <c r="E553" i="1" s="1"/>
  <c r="C542" i="1"/>
  <c r="C543" i="1"/>
  <c r="C544" i="1"/>
  <c r="C545" i="1"/>
  <c r="C546" i="1"/>
  <c r="C547" i="1"/>
  <c r="E559" i="1" s="1"/>
  <c r="C548" i="1"/>
  <c r="C549" i="1"/>
  <c r="C550" i="1"/>
  <c r="C551" i="1"/>
  <c r="E563" i="1" s="1"/>
  <c r="C552" i="1"/>
  <c r="C553" i="1"/>
  <c r="E565" i="1" s="1"/>
  <c r="C554" i="1"/>
  <c r="C555" i="1"/>
  <c r="C556" i="1"/>
  <c r="E568" i="1" s="1"/>
  <c r="C557" i="1"/>
  <c r="E569" i="1" s="1"/>
  <c r="C558" i="1"/>
  <c r="C559" i="1"/>
  <c r="C560" i="1"/>
  <c r="E572" i="1" s="1"/>
  <c r="C561" i="1"/>
  <c r="E573" i="1" s="1"/>
  <c r="C562" i="1"/>
  <c r="C563" i="1"/>
  <c r="E575" i="1" s="1"/>
  <c r="C564" i="1"/>
  <c r="C565" i="1"/>
  <c r="C566" i="1"/>
  <c r="C567" i="1"/>
  <c r="E579" i="1" s="1"/>
  <c r="C568" i="1"/>
  <c r="C569" i="1"/>
  <c r="E581" i="1" s="1"/>
  <c r="C570" i="1"/>
  <c r="C571" i="1"/>
  <c r="C572" i="1"/>
  <c r="E584" i="1" s="1"/>
  <c r="C573" i="1"/>
  <c r="E585" i="1" s="1"/>
  <c r="C574" i="1"/>
  <c r="C575" i="1"/>
  <c r="C576" i="1"/>
  <c r="E588" i="1" s="1"/>
  <c r="C577" i="1"/>
  <c r="E589" i="1" s="1"/>
  <c r="C578" i="1"/>
  <c r="C579" i="1"/>
  <c r="E591" i="1" s="1"/>
  <c r="C580" i="1"/>
  <c r="C581" i="1"/>
  <c r="C582" i="1"/>
  <c r="C583" i="1"/>
  <c r="E595" i="1" s="1"/>
  <c r="C584" i="1"/>
  <c r="C585" i="1"/>
  <c r="E597" i="1" s="1"/>
  <c r="C586" i="1"/>
  <c r="C587" i="1"/>
  <c r="C588" i="1"/>
  <c r="C589" i="1"/>
  <c r="E601" i="1" s="1"/>
  <c r="C590" i="1"/>
  <c r="C591" i="1"/>
  <c r="C592" i="1"/>
  <c r="E604" i="1" s="1"/>
  <c r="C593" i="1"/>
  <c r="E605" i="1" s="1"/>
  <c r="C594" i="1"/>
  <c r="C595" i="1"/>
  <c r="E607" i="1" s="1"/>
  <c r="C596" i="1"/>
  <c r="C597" i="1"/>
  <c r="C598" i="1"/>
  <c r="C599" i="1"/>
  <c r="E611" i="1" s="1"/>
  <c r="C600" i="1"/>
  <c r="C601" i="1"/>
  <c r="E613" i="1" s="1"/>
  <c r="C602" i="1"/>
  <c r="C603" i="1"/>
  <c r="C604" i="1"/>
  <c r="E616" i="1" s="1"/>
  <c r="C605" i="1"/>
  <c r="E617" i="1" s="1"/>
  <c r="C606" i="1"/>
  <c r="C607" i="1"/>
  <c r="E619" i="1" s="1"/>
  <c r="C608" i="1"/>
  <c r="E620" i="1" s="1"/>
  <c r="C609" i="1"/>
  <c r="E621" i="1" s="1"/>
  <c r="C610" i="1"/>
  <c r="C611" i="1"/>
  <c r="E623" i="1" s="1"/>
  <c r="C612" i="1"/>
  <c r="C613" i="1"/>
  <c r="C614" i="1"/>
  <c r="C615" i="1"/>
  <c r="E627" i="1" s="1"/>
  <c r="C616" i="1"/>
  <c r="C617" i="1"/>
  <c r="E629" i="1" s="1"/>
  <c r="C618" i="1"/>
  <c r="C619" i="1"/>
  <c r="C620" i="1"/>
  <c r="E632" i="1" s="1"/>
  <c r="C621" i="1"/>
  <c r="E633" i="1" s="1"/>
  <c r="C622" i="1"/>
  <c r="C623" i="1"/>
  <c r="C624" i="1"/>
  <c r="E636" i="1" s="1"/>
  <c r="C625" i="1"/>
  <c r="E637" i="1" s="1"/>
  <c r="C626" i="1"/>
  <c r="C627" i="1"/>
  <c r="E639" i="1" s="1"/>
  <c r="C628" i="1"/>
  <c r="C629" i="1"/>
  <c r="C630" i="1"/>
  <c r="C631" i="1"/>
  <c r="E643" i="1" s="1"/>
  <c r="C632" i="1"/>
  <c r="C633" i="1"/>
  <c r="E645" i="1" s="1"/>
  <c r="C634" i="1"/>
  <c r="C635" i="1"/>
  <c r="C636" i="1"/>
  <c r="C637" i="1"/>
  <c r="E649" i="1" s="1"/>
  <c r="C638" i="1"/>
  <c r="C639" i="1"/>
  <c r="C640" i="1"/>
  <c r="C641" i="1"/>
  <c r="E653" i="1" s="1"/>
  <c r="C642" i="1"/>
  <c r="C643" i="1"/>
  <c r="E655" i="1" s="1"/>
  <c r="C644" i="1"/>
  <c r="C645" i="1"/>
  <c r="C646" i="1"/>
  <c r="C647" i="1"/>
  <c r="E659" i="1" s="1"/>
  <c r="C648" i="1"/>
  <c r="C649" i="1"/>
  <c r="E661" i="1" s="1"/>
  <c r="C650" i="1"/>
  <c r="C651" i="1"/>
  <c r="C652" i="1"/>
  <c r="E664" i="1" s="1"/>
  <c r="C653" i="1"/>
  <c r="E665" i="1" s="1"/>
  <c r="C654" i="1"/>
  <c r="C655" i="1"/>
  <c r="C656" i="1"/>
  <c r="C657" i="1"/>
  <c r="C658" i="1"/>
  <c r="C659" i="1"/>
  <c r="E671" i="1" s="1"/>
  <c r="C660" i="1"/>
  <c r="C661" i="1"/>
  <c r="C662" i="1"/>
  <c r="C663" i="1"/>
  <c r="E675" i="1" s="1"/>
  <c r="C664" i="1"/>
  <c r="C665" i="1"/>
  <c r="E677" i="1" s="1"/>
  <c r="C666" i="1"/>
  <c r="C667" i="1"/>
  <c r="C668" i="1"/>
  <c r="E680" i="1" s="1"/>
  <c r="C669" i="1"/>
  <c r="E681" i="1" s="1"/>
  <c r="C670" i="1"/>
  <c r="C671" i="1"/>
  <c r="C672" i="1"/>
  <c r="E684" i="1" s="1"/>
  <c r="C673" i="1"/>
  <c r="E685" i="1" s="1"/>
  <c r="C674" i="1"/>
  <c r="C675" i="1"/>
  <c r="E687" i="1" s="1"/>
  <c r="C676" i="1"/>
  <c r="C677" i="1"/>
  <c r="C678" i="1"/>
  <c r="C679" i="1"/>
  <c r="E691" i="1" s="1"/>
  <c r="C680" i="1"/>
  <c r="C681" i="1"/>
  <c r="E693" i="1" s="1"/>
  <c r="C682" i="1"/>
  <c r="C683" i="1"/>
  <c r="E683" i="1" s="1"/>
  <c r="C684" i="1"/>
  <c r="E696" i="1" s="1"/>
  <c r="C685" i="1"/>
  <c r="E697" i="1" s="1"/>
  <c r="C686" i="1"/>
  <c r="C687" i="1"/>
  <c r="C688" i="1"/>
  <c r="E700" i="1" s="1"/>
  <c r="C689" i="1"/>
  <c r="E701" i="1" s="1"/>
  <c r="C690" i="1"/>
  <c r="C691" i="1"/>
  <c r="E703" i="1" s="1"/>
  <c r="C692" i="1"/>
  <c r="C693" i="1"/>
  <c r="C694" i="1"/>
  <c r="C695" i="1"/>
  <c r="E707" i="1" s="1"/>
  <c r="C696" i="1"/>
  <c r="C697" i="1"/>
  <c r="E709" i="1" s="1"/>
  <c r="C698" i="1"/>
  <c r="C699" i="1"/>
  <c r="C700" i="1"/>
  <c r="C701" i="1"/>
  <c r="E713" i="1" s="1"/>
  <c r="C702" i="1"/>
  <c r="C703" i="1"/>
  <c r="C704" i="1"/>
  <c r="E716" i="1" s="1"/>
  <c r="C705" i="1"/>
  <c r="E717" i="1" s="1"/>
  <c r="C706" i="1"/>
  <c r="C707" i="1"/>
  <c r="E719" i="1" s="1"/>
  <c r="C708" i="1"/>
  <c r="C709" i="1"/>
  <c r="C710" i="1"/>
  <c r="C711" i="1"/>
  <c r="E723" i="1" s="1"/>
  <c r="C712" i="1"/>
  <c r="C713" i="1"/>
  <c r="E725" i="1" s="1"/>
  <c r="C714" i="1"/>
  <c r="C715" i="1"/>
  <c r="E715" i="1" s="1"/>
  <c r="C716" i="1"/>
  <c r="C717" i="1"/>
  <c r="E729" i="1" s="1"/>
  <c r="C718" i="1"/>
  <c r="C719" i="1"/>
  <c r="C720" i="1"/>
  <c r="E732" i="1" s="1"/>
  <c r="C721" i="1"/>
  <c r="E733" i="1" s="1"/>
  <c r="C722" i="1"/>
  <c r="C723" i="1"/>
  <c r="E735" i="1" s="1"/>
  <c r="C724" i="1"/>
  <c r="C725" i="1"/>
  <c r="C726" i="1"/>
  <c r="C727" i="1"/>
  <c r="E739" i="1" s="1"/>
  <c r="C728" i="1"/>
  <c r="C729" i="1"/>
  <c r="E741" i="1" s="1"/>
  <c r="C730" i="1"/>
  <c r="C731" i="1"/>
  <c r="C732" i="1"/>
  <c r="E744" i="1" s="1"/>
  <c r="C733" i="1"/>
  <c r="E745" i="1" s="1"/>
  <c r="C734" i="1"/>
  <c r="C735" i="1"/>
  <c r="E747" i="1" s="1"/>
  <c r="C736" i="1"/>
  <c r="E748" i="1" s="1"/>
  <c r="C737" i="1"/>
  <c r="E749" i="1" s="1"/>
  <c r="C738" i="1"/>
  <c r="C739" i="1"/>
  <c r="E751" i="1" s="1"/>
  <c r="C740" i="1"/>
  <c r="C741" i="1"/>
  <c r="C742" i="1"/>
  <c r="C743" i="1"/>
  <c r="E755" i="1" s="1"/>
  <c r="C744" i="1"/>
  <c r="C745" i="1"/>
  <c r="E757" i="1" s="1"/>
  <c r="C746" i="1"/>
  <c r="C747" i="1"/>
  <c r="C748" i="1"/>
  <c r="E760" i="1" s="1"/>
  <c r="C749" i="1"/>
  <c r="E761" i="1" s="1"/>
  <c r="C750" i="1"/>
  <c r="C751" i="1"/>
  <c r="C752" i="1"/>
  <c r="C753" i="1"/>
  <c r="C754" i="1"/>
  <c r="C755" i="1"/>
  <c r="E767" i="1" s="1"/>
  <c r="C756" i="1"/>
  <c r="C757" i="1"/>
  <c r="C758" i="1"/>
  <c r="C759" i="1"/>
  <c r="E759" i="1" s="1"/>
  <c r="C760" i="1"/>
  <c r="C761" i="1"/>
  <c r="E773" i="1" s="1"/>
  <c r="C762" i="1"/>
  <c r="C763" i="1"/>
  <c r="E763" i="1" s="1"/>
  <c r="C764" i="1"/>
  <c r="C765" i="1"/>
  <c r="E777" i="1" s="1"/>
  <c r="C766" i="1"/>
  <c r="C767" i="1"/>
  <c r="C768" i="1"/>
  <c r="C769" i="1"/>
  <c r="E781" i="1" s="1"/>
  <c r="C770" i="1"/>
  <c r="C771" i="1"/>
  <c r="E783" i="1" s="1"/>
  <c r="C772" i="1"/>
  <c r="C773" i="1"/>
  <c r="C774" i="1"/>
  <c r="C775" i="1"/>
  <c r="E787" i="1" s="1"/>
  <c r="C776" i="1"/>
  <c r="C777" i="1"/>
  <c r="E789" i="1" s="1"/>
  <c r="C778" i="1"/>
  <c r="C779" i="1"/>
  <c r="C780" i="1"/>
  <c r="E792" i="1" s="1"/>
  <c r="C781" i="1"/>
  <c r="E793" i="1" s="1"/>
  <c r="C782" i="1"/>
  <c r="C783" i="1"/>
  <c r="C784" i="1"/>
  <c r="E796" i="1" s="1"/>
  <c r="C785" i="1"/>
  <c r="E797" i="1" s="1"/>
  <c r="C786" i="1"/>
  <c r="C787" i="1"/>
  <c r="E799" i="1" s="1"/>
  <c r="C788" i="1"/>
  <c r="C789" i="1"/>
  <c r="C790" i="1"/>
  <c r="C791" i="1"/>
  <c r="E803" i="1" s="1"/>
  <c r="C792" i="1"/>
  <c r="C793" i="1"/>
  <c r="E805" i="1" s="1"/>
  <c r="C794" i="1"/>
  <c r="C795" i="1"/>
  <c r="C796" i="1"/>
  <c r="E808" i="1" s="1"/>
  <c r="C797" i="1"/>
  <c r="E809" i="1" s="1"/>
  <c r="C798" i="1"/>
  <c r="C799" i="1"/>
  <c r="C800" i="1"/>
  <c r="E812" i="1" s="1"/>
  <c r="C801" i="1"/>
  <c r="E813" i="1" s="1"/>
  <c r="C802" i="1"/>
  <c r="C803" i="1"/>
  <c r="E815" i="1" s="1"/>
  <c r="C804" i="1"/>
  <c r="C805" i="1"/>
  <c r="C806" i="1"/>
  <c r="C807" i="1"/>
  <c r="E819" i="1" s="1"/>
  <c r="C808" i="1"/>
  <c r="C809" i="1"/>
  <c r="E821" i="1" s="1"/>
  <c r="C810" i="1"/>
  <c r="C811" i="1"/>
  <c r="E811" i="1" s="1"/>
  <c r="C812" i="1"/>
  <c r="E824" i="1" s="1"/>
  <c r="C813" i="1"/>
  <c r="E825" i="1" s="1"/>
  <c r="C814" i="1"/>
  <c r="C815" i="1"/>
  <c r="C816" i="1"/>
  <c r="E828" i="1" s="1"/>
  <c r="C817" i="1"/>
  <c r="E829" i="1" s="1"/>
  <c r="C818" i="1"/>
  <c r="C819" i="1"/>
  <c r="E831" i="1" s="1"/>
  <c r="C820" i="1"/>
  <c r="C821" i="1"/>
  <c r="C822" i="1"/>
  <c r="C823" i="1"/>
  <c r="E835" i="1" s="1"/>
  <c r="C824" i="1"/>
  <c r="C825" i="1"/>
  <c r="E837" i="1" s="1"/>
  <c r="C826" i="1"/>
  <c r="C827" i="1"/>
  <c r="E827" i="1" s="1"/>
  <c r="C828" i="1"/>
  <c r="C829" i="1"/>
  <c r="E841" i="1" s="1"/>
  <c r="C830" i="1"/>
  <c r="C831" i="1"/>
  <c r="C832" i="1"/>
  <c r="E844" i="1" s="1"/>
  <c r="C833" i="1"/>
  <c r="E845" i="1" s="1"/>
  <c r="C834" i="1"/>
  <c r="E846" i="1" s="1"/>
  <c r="C835" i="1"/>
  <c r="C836" i="1"/>
  <c r="E848" i="1" s="1"/>
  <c r="C837" i="1"/>
  <c r="C838" i="1"/>
  <c r="E850" i="1" s="1"/>
  <c r="C839" i="1"/>
  <c r="E851" i="1" s="1"/>
  <c r="C840" i="1"/>
  <c r="C841" i="1"/>
  <c r="E853" i="1" s="1"/>
  <c r="C842" i="1"/>
  <c r="E854" i="1" s="1"/>
  <c r="C843" i="1"/>
  <c r="C844" i="1"/>
  <c r="E856" i="1" s="1"/>
  <c r="C845" i="1"/>
  <c r="E857" i="1" s="1"/>
  <c r="C846" i="1"/>
  <c r="C847" i="1"/>
  <c r="C848" i="1"/>
  <c r="E860" i="1" s="1"/>
  <c r="C849" i="1"/>
  <c r="E861" i="1" s="1"/>
  <c r="C850" i="1"/>
  <c r="E862" i="1" s="1"/>
  <c r="C851" i="1"/>
  <c r="E863" i="1" s="1"/>
  <c r="C852" i="1"/>
  <c r="C853" i="1"/>
  <c r="C854" i="1"/>
  <c r="E866" i="1" s="1"/>
  <c r="C855" i="1"/>
  <c r="E867" i="1" s="1"/>
  <c r="C856" i="1"/>
  <c r="C857" i="1"/>
  <c r="E869" i="1" s="1"/>
  <c r="C858" i="1"/>
  <c r="E870" i="1" s="1"/>
  <c r="C859" i="1"/>
  <c r="C860" i="1"/>
  <c r="C861" i="1"/>
  <c r="E873" i="1" s="1"/>
  <c r="C862" i="1"/>
  <c r="C863" i="1"/>
  <c r="C864" i="1"/>
  <c r="C865" i="1"/>
  <c r="E877" i="1" s="1"/>
  <c r="C866" i="1"/>
  <c r="E878" i="1" s="1"/>
  <c r="C867" i="1"/>
  <c r="C868" i="1"/>
  <c r="C869" i="1"/>
  <c r="C870" i="1"/>
  <c r="E882" i="1" s="1"/>
  <c r="C871" i="1"/>
  <c r="C872" i="1"/>
  <c r="C873" i="1"/>
  <c r="E885" i="1" s="1"/>
  <c r="C874" i="1"/>
  <c r="E886" i="1" s="1"/>
  <c r="C875" i="1"/>
  <c r="C876" i="1"/>
  <c r="E888" i="1" s="1"/>
  <c r="C877" i="1"/>
  <c r="E889" i="1" s="1"/>
  <c r="C878" i="1"/>
  <c r="C879" i="1"/>
  <c r="C880" i="1"/>
  <c r="E892" i="1" s="1"/>
  <c r="C881" i="1"/>
  <c r="E893" i="1" s="1"/>
  <c r="C882" i="1"/>
  <c r="E894" i="1" s="1"/>
  <c r="C883" i="1"/>
  <c r="E895" i="1" s="1"/>
  <c r="C884" i="1"/>
  <c r="C885" i="1"/>
  <c r="C886" i="1"/>
  <c r="E898" i="1" s="1"/>
  <c r="C887" i="1"/>
  <c r="E899" i="1" s="1"/>
  <c r="C888" i="1"/>
  <c r="C889" i="1"/>
  <c r="E901" i="1" s="1"/>
  <c r="C890" i="1"/>
  <c r="E902" i="1" s="1"/>
  <c r="C891" i="1"/>
  <c r="C892" i="1"/>
  <c r="E904" i="1" s="1"/>
  <c r="C893" i="1"/>
  <c r="E905" i="1" s="1"/>
  <c r="C894" i="1"/>
  <c r="C895" i="1"/>
  <c r="C896" i="1"/>
  <c r="E908" i="1" s="1"/>
  <c r="C897" i="1"/>
  <c r="E909" i="1" s="1"/>
  <c r="C898" i="1"/>
  <c r="E910" i="1" s="1"/>
  <c r="C899" i="1"/>
  <c r="C900" i="1"/>
  <c r="C901" i="1"/>
  <c r="C902" i="1"/>
  <c r="E914" i="1" s="1"/>
  <c r="C903" i="1"/>
  <c r="E915" i="1" s="1"/>
  <c r="C904" i="1"/>
  <c r="C905" i="1"/>
  <c r="E917" i="1" s="1"/>
  <c r="C906" i="1"/>
  <c r="E918" i="1" s="1"/>
  <c r="C907" i="1"/>
  <c r="E907" i="1" s="1"/>
  <c r="C908" i="1"/>
  <c r="C909" i="1"/>
  <c r="E921" i="1" s="1"/>
  <c r="C910" i="1"/>
  <c r="C911" i="1"/>
  <c r="C912" i="1"/>
  <c r="E912" i="1" s="1"/>
  <c r="C913" i="1"/>
  <c r="E925" i="1" s="1"/>
  <c r="C914" i="1"/>
  <c r="E926" i="1" s="1"/>
  <c r="C915" i="1"/>
  <c r="E927" i="1" s="1"/>
  <c r="C916" i="1"/>
  <c r="C917" i="1"/>
  <c r="C918" i="1"/>
  <c r="E930" i="1" s="1"/>
  <c r="C919" i="1"/>
  <c r="E931" i="1" s="1"/>
  <c r="C920" i="1"/>
  <c r="C921" i="1"/>
  <c r="E933" i="1" s="1"/>
  <c r="C922" i="1"/>
  <c r="E934" i="1" s="1"/>
  <c r="C923" i="1"/>
  <c r="C924" i="1"/>
  <c r="E936" i="1" s="1"/>
  <c r="C925" i="1"/>
  <c r="E937" i="1" s="1"/>
  <c r="C926" i="1"/>
  <c r="C927" i="1"/>
  <c r="C928" i="1"/>
  <c r="E940" i="1" s="1"/>
  <c r="C929" i="1"/>
  <c r="E941" i="1" s="1"/>
  <c r="C930" i="1"/>
  <c r="C931" i="1"/>
  <c r="C932" i="1"/>
  <c r="C933" i="1"/>
  <c r="C934" i="1"/>
  <c r="C935" i="1"/>
  <c r="E935" i="1" s="1"/>
  <c r="C936" i="1"/>
  <c r="C937" i="1"/>
  <c r="C938" i="1"/>
  <c r="C939" i="1"/>
  <c r="E939" i="1" s="1"/>
  <c r="C940" i="1"/>
  <c r="C941" i="1"/>
  <c r="C4" i="1"/>
  <c r="G796" i="4" l="1"/>
  <c r="I730" i="5" s="1"/>
  <c r="H730" i="5"/>
  <c r="H711" i="5"/>
  <c r="G777" i="4"/>
  <c r="I711" i="5" s="1"/>
  <c r="G783" i="4"/>
  <c r="I717" i="5" s="1"/>
  <c r="H697" i="5"/>
  <c r="G763" i="4"/>
  <c r="I697" i="5" s="1"/>
  <c r="G501" i="4"/>
  <c r="I435" i="5" s="1"/>
  <c r="H435" i="5"/>
  <c r="G671" i="4"/>
  <c r="I605" i="5" s="1"/>
  <c r="H605" i="5"/>
  <c r="H361" i="5"/>
  <c r="G427" i="4"/>
  <c r="I361" i="5" s="1"/>
  <c r="H689" i="5"/>
  <c r="G755" i="4"/>
  <c r="I689" i="5" s="1"/>
  <c r="H307" i="5"/>
  <c r="H402" i="5"/>
  <c r="H319" i="5"/>
  <c r="G385" i="4"/>
  <c r="I319" i="5" s="1"/>
  <c r="H741" i="5"/>
  <c r="G807" i="4"/>
  <c r="I741" i="5" s="1"/>
  <c r="H729" i="5"/>
  <c r="G795" i="4"/>
  <c r="I729" i="5" s="1"/>
  <c r="H670" i="5"/>
  <c r="G742" i="4"/>
  <c r="I676" i="5" s="1"/>
  <c r="H517" i="5"/>
  <c r="G583" i="4"/>
  <c r="I517" i="5" s="1"/>
  <c r="H225" i="5"/>
  <c r="H614" i="5"/>
  <c r="E599" i="1"/>
  <c r="H901" i="2"/>
  <c r="H773" i="2"/>
  <c r="H613" i="2"/>
  <c r="K613" i="2" s="1"/>
  <c r="L613" i="2" s="1"/>
  <c r="H742" i="5"/>
  <c r="E455" i="1"/>
  <c r="G753" i="4"/>
  <c r="I687" i="5" s="1"/>
  <c r="H687" i="5"/>
  <c r="H627" i="5"/>
  <c r="H482" i="5"/>
  <c r="E679" i="1"/>
  <c r="H885" i="2"/>
  <c r="H805" i="2"/>
  <c r="C607" i="5" s="1"/>
  <c r="H709" i="2"/>
  <c r="H645" i="2"/>
  <c r="H423" i="5"/>
  <c r="G489" i="4"/>
  <c r="I423" i="5" s="1"/>
  <c r="S274" i="2"/>
  <c r="V274" i="2" s="1"/>
  <c r="T274" i="2"/>
  <c r="U274" i="2" s="1"/>
  <c r="H574" i="5"/>
  <c r="H446" i="5"/>
  <c r="G518" i="4"/>
  <c r="I452" i="5" s="1"/>
  <c r="H161" i="5"/>
  <c r="E439" i="1"/>
  <c r="H666" i="5"/>
  <c r="G732" i="4"/>
  <c r="I666" i="5" s="1"/>
  <c r="H495" i="5"/>
  <c r="G561" i="4"/>
  <c r="I495" i="5" s="1"/>
  <c r="H414" i="5"/>
  <c r="G486" i="4"/>
  <c r="I420" i="5" s="1"/>
  <c r="H347" i="5"/>
  <c r="G413" i="4"/>
  <c r="I347" i="5" s="1"/>
  <c r="H917" i="2"/>
  <c r="H821" i="2"/>
  <c r="C623" i="5" s="1"/>
  <c r="H725" i="2"/>
  <c r="C527" i="5" s="1"/>
  <c r="H597" i="2"/>
  <c r="H550" i="5"/>
  <c r="H44" i="5"/>
  <c r="T898" i="2"/>
  <c r="U898" i="2" s="1"/>
  <c r="S898" i="2"/>
  <c r="V898" i="2" s="1"/>
  <c r="T850" i="2"/>
  <c r="U850" i="2" s="1"/>
  <c r="S850" i="2"/>
  <c r="S802" i="2"/>
  <c r="V802" i="2" s="1"/>
  <c r="T802" i="2"/>
  <c r="U802" i="2" s="1"/>
  <c r="T754" i="2"/>
  <c r="U754" i="2" s="1"/>
  <c r="S754" i="2"/>
  <c r="V754" i="2" s="1"/>
  <c r="T706" i="2"/>
  <c r="U706" i="2" s="1"/>
  <c r="S706" i="2"/>
  <c r="V706" i="2" s="1"/>
  <c r="S658" i="2"/>
  <c r="V658" i="2" s="1"/>
  <c r="T658" i="2"/>
  <c r="U658" i="2" s="1"/>
  <c r="T626" i="2"/>
  <c r="U626" i="2" s="1"/>
  <c r="W626" i="2" s="1"/>
  <c r="S626" i="2"/>
  <c r="V626" i="2" s="1"/>
  <c r="S578" i="2"/>
  <c r="T578" i="2"/>
  <c r="U578" i="2" s="1"/>
  <c r="S530" i="2"/>
  <c r="T530" i="2"/>
  <c r="U530" i="2" s="1"/>
  <c r="S498" i="2"/>
  <c r="V498" i="2" s="1"/>
  <c r="T498" i="2"/>
  <c r="U498" i="2" s="1"/>
  <c r="S450" i="2"/>
  <c r="V450" i="2" s="1"/>
  <c r="T450" i="2"/>
  <c r="U450" i="2" s="1"/>
  <c r="S418" i="2"/>
  <c r="V418" i="2" s="1"/>
  <c r="T418" i="2"/>
  <c r="U418" i="2" s="1"/>
  <c r="S386" i="2"/>
  <c r="V386" i="2" s="1"/>
  <c r="T386" i="2"/>
  <c r="U386" i="2" s="1"/>
  <c r="S354" i="2"/>
  <c r="V354" i="2" s="1"/>
  <c r="T354" i="2"/>
  <c r="U354" i="2" s="1"/>
  <c r="S338" i="2"/>
  <c r="V338" i="2" s="1"/>
  <c r="T338" i="2"/>
  <c r="U338" i="2" s="1"/>
  <c r="S290" i="2"/>
  <c r="V290" i="2" s="1"/>
  <c r="T290" i="2"/>
  <c r="U290" i="2" s="1"/>
  <c r="S242" i="2"/>
  <c r="V242" i="2" s="1"/>
  <c r="T242" i="2"/>
  <c r="U242" i="2" s="1"/>
  <c r="G615" i="4"/>
  <c r="I549" i="5" s="1"/>
  <c r="H549" i="5"/>
  <c r="G581" i="4"/>
  <c r="I515" i="5" s="1"/>
  <c r="H515" i="5"/>
  <c r="H434" i="5"/>
  <c r="G611" i="4"/>
  <c r="I545" i="5" s="1"/>
  <c r="H545" i="5"/>
  <c r="H305" i="5"/>
  <c r="G371" i="4"/>
  <c r="I305" i="5" s="1"/>
  <c r="H113" i="5"/>
  <c r="E919" i="1"/>
  <c r="G673" i="4"/>
  <c r="I607" i="5" s="1"/>
  <c r="H607" i="5"/>
  <c r="H514" i="5"/>
  <c r="H633" i="5"/>
  <c r="G699" i="4"/>
  <c r="I633" i="5" s="1"/>
  <c r="G287" i="4"/>
  <c r="I221" i="5" s="1"/>
  <c r="H221" i="5"/>
  <c r="H583" i="5"/>
  <c r="G649" i="4"/>
  <c r="I583" i="5" s="1"/>
  <c r="G655" i="4"/>
  <c r="I589" i="5" s="1"/>
  <c r="H249" i="5"/>
  <c r="H169" i="5"/>
  <c r="H117" i="5"/>
  <c r="G183" i="4"/>
  <c r="I117" i="5" s="1"/>
  <c r="E839" i="1"/>
  <c r="E727" i="1"/>
  <c r="H665" i="5"/>
  <c r="G731" i="4"/>
  <c r="I665" i="5" s="1"/>
  <c r="G169" i="4"/>
  <c r="I103" i="5" s="1"/>
  <c r="H103" i="5"/>
  <c r="H721" i="5"/>
  <c r="G787" i="4"/>
  <c r="I721" i="5" s="1"/>
  <c r="H674" i="5"/>
  <c r="G438" i="4"/>
  <c r="I372" i="5" s="1"/>
  <c r="H372" i="5"/>
  <c r="H295" i="5"/>
  <c r="G361" i="4"/>
  <c r="I295" i="5" s="1"/>
  <c r="E695" i="1"/>
  <c r="G727" i="4"/>
  <c r="I661" i="5" s="1"/>
  <c r="G733" i="4"/>
  <c r="I667" i="5" s="1"/>
  <c r="H661" i="5"/>
  <c r="H638" i="5"/>
  <c r="H494" i="5"/>
  <c r="G566" i="4"/>
  <c r="I500" i="5" s="1"/>
  <c r="E775" i="1"/>
  <c r="H933" i="2"/>
  <c r="H853" i="2"/>
  <c r="H757" i="2"/>
  <c r="H661" i="2"/>
  <c r="H551" i="5"/>
  <c r="G617" i="4"/>
  <c r="I551" i="5" s="1"/>
  <c r="H518" i="5"/>
  <c r="H491" i="5"/>
  <c r="G557" i="4"/>
  <c r="I491" i="5" s="1"/>
  <c r="H410" i="5"/>
  <c r="G476" i="4"/>
  <c r="I410" i="5" s="1"/>
  <c r="E771" i="1"/>
  <c r="T914" i="2"/>
  <c r="U914" i="2" s="1"/>
  <c r="S914" i="2"/>
  <c r="V914" i="2" s="1"/>
  <c r="S866" i="2"/>
  <c r="V866" i="2" s="1"/>
  <c r="T866" i="2"/>
  <c r="U866" i="2" s="1"/>
  <c r="T818" i="2"/>
  <c r="U818" i="2" s="1"/>
  <c r="S818" i="2"/>
  <c r="V818" i="2" s="1"/>
  <c r="S770" i="2"/>
  <c r="V770" i="2" s="1"/>
  <c r="W770" i="2" s="1"/>
  <c r="T770" i="2"/>
  <c r="U770" i="2" s="1"/>
  <c r="T722" i="2"/>
  <c r="U722" i="2" s="1"/>
  <c r="S722" i="2"/>
  <c r="V722" i="2" s="1"/>
  <c r="S674" i="2"/>
  <c r="V674" i="2" s="1"/>
  <c r="T674" i="2"/>
  <c r="U674" i="2" s="1"/>
  <c r="S610" i="2"/>
  <c r="V610" i="2" s="1"/>
  <c r="T610" i="2"/>
  <c r="U610" i="2" s="1"/>
  <c r="W610" i="2" s="1"/>
  <c r="S562" i="2"/>
  <c r="T562" i="2"/>
  <c r="U562" i="2" s="1"/>
  <c r="T482" i="2"/>
  <c r="U482" i="2" s="1"/>
  <c r="S482" i="2"/>
  <c r="V482" i="2" s="1"/>
  <c r="W482" i="2" s="1"/>
  <c r="S306" i="2"/>
  <c r="V306" i="2" s="1"/>
  <c r="T306" i="2"/>
  <c r="U306" i="2" s="1"/>
  <c r="H573" i="5"/>
  <c r="G639" i="4"/>
  <c r="I573" i="5" s="1"/>
  <c r="H170" i="5"/>
  <c r="E64" i="1"/>
  <c r="H690" i="5"/>
  <c r="H630" i="5"/>
  <c r="H618" i="5"/>
  <c r="G684" i="4"/>
  <c r="I618" i="5" s="1"/>
  <c r="H593" i="5"/>
  <c r="G659" i="4"/>
  <c r="I593" i="5" s="1"/>
  <c r="H582" i="5"/>
  <c r="H261" i="5"/>
  <c r="G327" i="4"/>
  <c r="I261" i="5" s="1"/>
  <c r="G333" i="4"/>
  <c r="I267" i="5" s="1"/>
  <c r="G260" i="4"/>
  <c r="I194" i="5" s="1"/>
  <c r="H194" i="5"/>
  <c r="F398" i="4"/>
  <c r="H316" i="5"/>
  <c r="G382" i="4"/>
  <c r="I316" i="5" s="1"/>
  <c r="H300" i="5"/>
  <c r="G366" i="4"/>
  <c r="I300" i="5" s="1"/>
  <c r="F350" i="4"/>
  <c r="H268" i="5"/>
  <c r="F302" i="4"/>
  <c r="H188" i="5"/>
  <c r="H156" i="5"/>
  <c r="H140" i="5"/>
  <c r="H124" i="5"/>
  <c r="H108" i="5"/>
  <c r="H76" i="5"/>
  <c r="H60" i="5"/>
  <c r="H28" i="5"/>
  <c r="H12" i="5"/>
  <c r="G447" i="4"/>
  <c r="I381" i="5" s="1"/>
  <c r="H381" i="5"/>
  <c r="G244" i="4"/>
  <c r="I178" i="5" s="1"/>
  <c r="H178" i="5"/>
  <c r="G710" i="4"/>
  <c r="I644" i="5" s="1"/>
  <c r="H837" i="2"/>
  <c r="H741" i="2"/>
  <c r="H677" i="2"/>
  <c r="C479" i="5" s="1"/>
  <c r="H581" i="2"/>
  <c r="H563" i="5"/>
  <c r="E471" i="1"/>
  <c r="G555" i="4"/>
  <c r="I489" i="5" s="1"/>
  <c r="H489" i="5"/>
  <c r="H421" i="5"/>
  <c r="G487" i="4"/>
  <c r="I421" i="5" s="1"/>
  <c r="H577" i="5"/>
  <c r="G643" i="4"/>
  <c r="I577" i="5" s="1"/>
  <c r="E551" i="1"/>
  <c r="H596" i="5"/>
  <c r="G662" i="4"/>
  <c r="I596" i="5" s="1"/>
  <c r="E320" i="1"/>
  <c r="E891" i="1"/>
  <c r="E903" i="1"/>
  <c r="E871" i="1"/>
  <c r="E855" i="1"/>
  <c r="E807" i="1"/>
  <c r="E791" i="1"/>
  <c r="E743" i="1"/>
  <c r="E699" i="1"/>
  <c r="E711" i="1"/>
  <c r="E663" i="1"/>
  <c r="E635" i="1"/>
  <c r="E647" i="1"/>
  <c r="E631" i="1"/>
  <c r="E615" i="1"/>
  <c r="E571" i="1"/>
  <c r="E583" i="1"/>
  <c r="E567" i="1"/>
  <c r="E535" i="1"/>
  <c r="E519" i="1"/>
  <c r="E487" i="1"/>
  <c r="E475" i="1"/>
  <c r="E411" i="1"/>
  <c r="E423" i="1"/>
  <c r="E407" i="1"/>
  <c r="E395" i="1"/>
  <c r="E359" i="1"/>
  <c r="E347" i="1"/>
  <c r="E343" i="1"/>
  <c r="E311" i="1"/>
  <c r="E279" i="1"/>
  <c r="E267" i="1"/>
  <c r="E263" i="1"/>
  <c r="E247" i="1"/>
  <c r="E215" i="1"/>
  <c r="E203" i="1"/>
  <c r="E199" i="1"/>
  <c r="E183" i="1"/>
  <c r="E151" i="1"/>
  <c r="E135" i="1"/>
  <c r="E107" i="1"/>
  <c r="E119" i="1"/>
  <c r="E87" i="1"/>
  <c r="E75" i="1"/>
  <c r="E43" i="1"/>
  <c r="E55" i="1"/>
  <c r="E27" i="1"/>
  <c r="E39" i="1"/>
  <c r="E23" i="1"/>
  <c r="E823" i="1"/>
  <c r="E507" i="1"/>
  <c r="E299" i="1"/>
  <c r="H701" i="5"/>
  <c r="G767" i="4"/>
  <c r="I701" i="5" s="1"/>
  <c r="H617" i="5"/>
  <c r="G683" i="4"/>
  <c r="I617" i="5" s="1"/>
  <c r="G351" i="4"/>
  <c r="I285" i="5" s="1"/>
  <c r="H285" i="5"/>
  <c r="H272" i="5"/>
  <c r="G338" i="4"/>
  <c r="I272" i="5" s="1"/>
  <c r="H181" i="5"/>
  <c r="G247" i="4"/>
  <c r="I181" i="5" s="1"/>
  <c r="G135" i="4"/>
  <c r="I69" i="5" s="1"/>
  <c r="H69" i="5"/>
  <c r="H310" i="5"/>
  <c r="H686" i="5"/>
  <c r="G758" i="4"/>
  <c r="I692" i="5" s="1"/>
  <c r="G573" i="4"/>
  <c r="I507" i="5" s="1"/>
  <c r="H507" i="5"/>
  <c r="H471" i="5"/>
  <c r="G537" i="4"/>
  <c r="I471" i="5" s="1"/>
  <c r="H202" i="5"/>
  <c r="H869" i="2"/>
  <c r="H789" i="2"/>
  <c r="H693" i="2"/>
  <c r="H657" i="5"/>
  <c r="G723" i="4"/>
  <c r="I657" i="5" s="1"/>
  <c r="H598" i="5"/>
  <c r="H562" i="5"/>
  <c r="H527" i="5"/>
  <c r="G593" i="4"/>
  <c r="I527" i="5" s="1"/>
  <c r="H422" i="5"/>
  <c r="H159" i="5"/>
  <c r="G225" i="4"/>
  <c r="I159" i="5" s="1"/>
  <c r="G212" i="4"/>
  <c r="I146" i="5" s="1"/>
  <c r="H146" i="5"/>
  <c r="H82" i="5"/>
  <c r="G148" i="4"/>
  <c r="I82" i="5" s="1"/>
  <c r="H57" i="5"/>
  <c r="H17" i="5"/>
  <c r="G89" i="4"/>
  <c r="I23" i="5" s="1"/>
  <c r="T930" i="2"/>
  <c r="U930" i="2" s="1"/>
  <c r="S930" i="2"/>
  <c r="V930" i="2" s="1"/>
  <c r="W930" i="2" s="1"/>
  <c r="S882" i="2"/>
  <c r="V882" i="2" s="1"/>
  <c r="T882" i="2"/>
  <c r="U882" i="2" s="1"/>
  <c r="T834" i="2"/>
  <c r="U834" i="2" s="1"/>
  <c r="S834" i="2"/>
  <c r="V834" i="2" s="1"/>
  <c r="S786" i="2"/>
  <c r="T786" i="2"/>
  <c r="U786" i="2" s="1"/>
  <c r="T738" i="2"/>
  <c r="U738" i="2" s="1"/>
  <c r="W738" i="2" s="1"/>
  <c r="S738" i="2"/>
  <c r="V738" i="2" s="1"/>
  <c r="T690" i="2"/>
  <c r="U690" i="2" s="1"/>
  <c r="S690" i="2"/>
  <c r="V690" i="2" s="1"/>
  <c r="T642" i="2"/>
  <c r="U642" i="2" s="1"/>
  <c r="S642" i="2"/>
  <c r="V642" i="2" s="1"/>
  <c r="T594" i="2"/>
  <c r="U594" i="2" s="1"/>
  <c r="S594" i="2"/>
  <c r="V594" i="2" s="1"/>
  <c r="S546" i="2"/>
  <c r="T546" i="2"/>
  <c r="U546" i="2" s="1"/>
  <c r="S514" i="2"/>
  <c r="V514" i="2" s="1"/>
  <c r="W514" i="2" s="1"/>
  <c r="T514" i="2"/>
  <c r="U514" i="2" s="1"/>
  <c r="S466" i="2"/>
  <c r="V466" i="2" s="1"/>
  <c r="W466" i="2" s="1"/>
  <c r="T466" i="2"/>
  <c r="U466" i="2" s="1"/>
  <c r="T434" i="2"/>
  <c r="U434" i="2" s="1"/>
  <c r="S434" i="2"/>
  <c r="V434" i="2" s="1"/>
  <c r="T402" i="2"/>
  <c r="U402" i="2" s="1"/>
  <c r="S402" i="2"/>
  <c r="V402" i="2" s="1"/>
  <c r="T370" i="2"/>
  <c r="U370" i="2" s="1"/>
  <c r="S370" i="2"/>
  <c r="V370" i="2" s="1"/>
  <c r="S322" i="2"/>
  <c r="V322" i="2" s="1"/>
  <c r="T322" i="2"/>
  <c r="U322" i="2" s="1"/>
  <c r="S258" i="2"/>
  <c r="V258" i="2" s="1"/>
  <c r="T258" i="2"/>
  <c r="U258" i="2" s="1"/>
  <c r="G805" i="4"/>
  <c r="I739" i="5" s="1"/>
  <c r="H739" i="5"/>
  <c r="H597" i="5"/>
  <c r="G663" i="4"/>
  <c r="I597" i="5" s="1"/>
  <c r="G669" i="4"/>
  <c r="I603" i="5" s="1"/>
  <c r="H92" i="5"/>
  <c r="G242" i="4"/>
  <c r="I176" i="5" s="1"/>
  <c r="H654" i="5"/>
  <c r="E887" i="1"/>
  <c r="H734" i="5"/>
  <c r="H675" i="5"/>
  <c r="G741" i="4"/>
  <c r="I675" i="5" s="1"/>
  <c r="G717" i="4"/>
  <c r="I651" i="5" s="1"/>
  <c r="H651" i="5"/>
  <c r="G469" i="4"/>
  <c r="I403" i="5" s="1"/>
  <c r="H403" i="5"/>
  <c r="H337" i="5"/>
  <c r="G403" i="4"/>
  <c r="I337" i="5" s="1"/>
  <c r="H271" i="5"/>
  <c r="G337" i="4"/>
  <c r="I271" i="5" s="1"/>
  <c r="E603" i="1"/>
  <c r="H733" i="5"/>
  <c r="G799" i="4"/>
  <c r="I733" i="5" s="1"/>
  <c r="H699" i="5"/>
  <c r="G765" i="4"/>
  <c r="I699" i="5" s="1"/>
  <c r="H628" i="5"/>
  <c r="G694" i="4"/>
  <c r="I628" i="5" s="1"/>
  <c r="H591" i="5"/>
  <c r="G657" i="4"/>
  <c r="I591" i="5" s="1"/>
  <c r="H283" i="5"/>
  <c r="G349" i="4"/>
  <c r="I283" i="5" s="1"/>
  <c r="H570" i="5"/>
  <c r="H710" i="5"/>
  <c r="H719" i="5"/>
  <c r="G785" i="4"/>
  <c r="I719" i="5" s="1"/>
  <c r="H709" i="5"/>
  <c r="H565" i="5"/>
  <c r="G631" i="4"/>
  <c r="I565" i="5" s="1"/>
  <c r="G637" i="4"/>
  <c r="I571" i="5" s="1"/>
  <c r="H506" i="5"/>
  <c r="G572" i="4"/>
  <c r="I506" i="5" s="1"/>
  <c r="H370" i="5"/>
  <c r="H359" i="5"/>
  <c r="H294" i="5"/>
  <c r="G707" i="4"/>
  <c r="I641" i="5" s="1"/>
  <c r="H529" i="5"/>
  <c r="G601" i="4"/>
  <c r="I535" i="5" s="1"/>
  <c r="H411" i="5"/>
  <c r="G477" i="4"/>
  <c r="I411" i="5" s="1"/>
  <c r="H399" i="5"/>
  <c r="G465" i="4"/>
  <c r="I399" i="5" s="1"/>
  <c r="H389" i="5"/>
  <c r="G455" i="4"/>
  <c r="I389" i="5" s="1"/>
  <c r="H358" i="5"/>
  <c r="G499" i="4"/>
  <c r="I433" i="5" s="1"/>
  <c r="G339" i="4"/>
  <c r="I273" i="5" s="1"/>
  <c r="H743" i="5"/>
  <c r="G809" i="4"/>
  <c r="I743" i="5" s="1"/>
  <c r="H539" i="5"/>
  <c r="G605" i="4"/>
  <c r="I539" i="5" s="1"/>
  <c r="H282" i="5"/>
  <c r="G475" i="4"/>
  <c r="I409" i="5" s="1"/>
  <c r="H398" i="5"/>
  <c r="G470" i="4"/>
  <c r="I404" i="5" s="1"/>
  <c r="H331" i="5"/>
  <c r="G397" i="4"/>
  <c r="I331" i="5" s="1"/>
  <c r="H292" i="5"/>
  <c r="G358" i="4"/>
  <c r="I292" i="5" s="1"/>
  <c r="H167" i="5"/>
  <c r="G233" i="4"/>
  <c r="I167" i="5" s="1"/>
  <c r="G167" i="4"/>
  <c r="I101" i="5" s="1"/>
  <c r="H101" i="5"/>
  <c r="G105" i="4"/>
  <c r="I39" i="5" s="1"/>
  <c r="H39" i="5"/>
  <c r="E57" i="1"/>
  <c r="M139" i="2"/>
  <c r="G773" i="4"/>
  <c r="I707" i="5" s="1"/>
  <c r="H707" i="5"/>
  <c r="H660" i="5"/>
  <c r="G726" i="4"/>
  <c r="I660" i="5" s="1"/>
  <c r="H615" i="5"/>
  <c r="G681" i="4"/>
  <c r="I615" i="5" s="1"/>
  <c r="H513" i="5"/>
  <c r="G579" i="4"/>
  <c r="I513" i="5" s="1"/>
  <c r="H477" i="5"/>
  <c r="G543" i="4"/>
  <c r="I477" i="5" s="1"/>
  <c r="H445" i="5"/>
  <c r="G511" i="4"/>
  <c r="I445" i="5" s="1"/>
  <c r="H387" i="5"/>
  <c r="G453" i="4"/>
  <c r="I387" i="5" s="1"/>
  <c r="H242" i="5"/>
  <c r="G295" i="4"/>
  <c r="I229" i="5" s="1"/>
  <c r="H229" i="5"/>
  <c r="G567" i="4"/>
  <c r="I501" i="5" s="1"/>
  <c r="G393" i="4"/>
  <c r="I327" i="5" s="1"/>
  <c r="E932" i="1"/>
  <c r="E900" i="1"/>
  <c r="E868" i="1"/>
  <c r="F906" i="1" s="1"/>
  <c r="B708" i="5" s="1"/>
  <c r="E836" i="1"/>
  <c r="E820" i="1"/>
  <c r="E804" i="1"/>
  <c r="E788" i="1"/>
  <c r="E772" i="1"/>
  <c r="E756" i="1"/>
  <c r="E740" i="1"/>
  <c r="E724" i="1"/>
  <c r="E708" i="1"/>
  <c r="E692" i="1"/>
  <c r="E676" i="1"/>
  <c r="E660" i="1"/>
  <c r="E644" i="1"/>
  <c r="E628" i="1"/>
  <c r="E612" i="1"/>
  <c r="E596" i="1"/>
  <c r="E580" i="1"/>
  <c r="E564" i="1"/>
  <c r="E548" i="1"/>
  <c r="E532" i="1"/>
  <c r="E516" i="1"/>
  <c r="E500" i="1"/>
  <c r="E484" i="1"/>
  <c r="E468" i="1"/>
  <c r="E452" i="1"/>
  <c r="E436" i="1"/>
  <c r="E420" i="1"/>
  <c r="E404" i="1"/>
  <c r="E388" i="1"/>
  <c r="E372" i="1"/>
  <c r="E356" i="1"/>
  <c r="E324" i="1"/>
  <c r="E308" i="1"/>
  <c r="E260" i="1"/>
  <c r="E244" i="1"/>
  <c r="E196" i="1"/>
  <c r="E180" i="1"/>
  <c r="E132" i="1"/>
  <c r="E116" i="1"/>
  <c r="E84" i="1"/>
  <c r="E68" i="1"/>
  <c r="E52" i="1"/>
  <c r="E20" i="1"/>
  <c r="H546" i="5"/>
  <c r="H355" i="5"/>
  <c r="G421" i="4"/>
  <c r="I355" i="5" s="1"/>
  <c r="H343" i="5"/>
  <c r="G409" i="4"/>
  <c r="I343" i="5" s="1"/>
  <c r="G344" i="4"/>
  <c r="I278" i="5" s="1"/>
  <c r="H127" i="5"/>
  <c r="G193" i="4"/>
  <c r="I127" i="5" s="1"/>
  <c r="G199" i="4"/>
  <c r="I133" i="5" s="1"/>
  <c r="G668" i="4"/>
  <c r="I602" i="5" s="1"/>
  <c r="H727" i="5"/>
  <c r="G793" i="4"/>
  <c r="I727" i="5" s="1"/>
  <c r="G509" i="4"/>
  <c r="I443" i="5" s="1"/>
  <c r="H443" i="5"/>
  <c r="G204" i="4"/>
  <c r="I138" i="5" s="1"/>
  <c r="H138" i="5"/>
  <c r="G177" i="4"/>
  <c r="I111" i="5" s="1"/>
  <c r="H111" i="5"/>
  <c r="H49" i="5"/>
  <c r="H409" i="5"/>
  <c r="H738" i="5"/>
  <c r="H626" i="5"/>
  <c r="H455" i="5"/>
  <c r="G521" i="4"/>
  <c r="I455" i="5" s="1"/>
  <c r="G431" i="4"/>
  <c r="I365" i="5" s="1"/>
  <c r="H365" i="5"/>
  <c r="K631" i="3"/>
  <c r="K615" i="3"/>
  <c r="K599" i="3"/>
  <c r="K567" i="3"/>
  <c r="K551" i="3"/>
  <c r="H693" i="5"/>
  <c r="G759" i="4"/>
  <c r="I693" i="5" s="1"/>
  <c r="H681" i="5"/>
  <c r="G747" i="4"/>
  <c r="I681" i="5" s="1"/>
  <c r="H669" i="5"/>
  <c r="G735" i="4"/>
  <c r="I669" i="5" s="1"/>
  <c r="H647" i="5"/>
  <c r="G713" i="4"/>
  <c r="I647" i="5" s="1"/>
  <c r="G691" i="4"/>
  <c r="I625" i="5" s="1"/>
  <c r="H625" i="5"/>
  <c r="H533" i="5"/>
  <c r="G599" i="4"/>
  <c r="I533" i="5" s="1"/>
  <c r="H498" i="5"/>
  <c r="H454" i="5"/>
  <c r="H266" i="5"/>
  <c r="H253" i="5"/>
  <c r="G279" i="4"/>
  <c r="I213" i="5" s="1"/>
  <c r="H213" i="5"/>
  <c r="H137" i="5"/>
  <c r="G656" i="4"/>
  <c r="I590" i="5" s="1"/>
  <c r="H406" i="5"/>
  <c r="H278" i="5"/>
  <c r="G589" i="4"/>
  <c r="I523" i="5" s="1"/>
  <c r="H465" i="5"/>
  <c r="G531" i="4"/>
  <c r="I465" i="5" s="1"/>
  <c r="E929" i="1"/>
  <c r="E913" i="1"/>
  <c r="E897" i="1"/>
  <c r="E881" i="1"/>
  <c r="E865" i="1"/>
  <c r="E849" i="1"/>
  <c r="E833" i="1"/>
  <c r="E817" i="1"/>
  <c r="E801" i="1"/>
  <c r="E785" i="1"/>
  <c r="E769" i="1"/>
  <c r="E753" i="1"/>
  <c r="E737" i="1"/>
  <c r="E721" i="1"/>
  <c r="E705" i="1"/>
  <c r="E689" i="1"/>
  <c r="E673" i="1"/>
  <c r="E657" i="1"/>
  <c r="E641" i="1"/>
  <c r="E625" i="1"/>
  <c r="E609" i="1"/>
  <c r="E593" i="1"/>
  <c r="E577" i="1"/>
  <c r="E561" i="1"/>
  <c r="E545" i="1"/>
  <c r="E529" i="1"/>
  <c r="E513" i="1"/>
  <c r="E497" i="1"/>
  <c r="E481" i="1"/>
  <c r="E465" i="1"/>
  <c r="E449" i="1"/>
  <c r="E433" i="1"/>
  <c r="E417" i="1"/>
  <c r="E401" i="1"/>
  <c r="E385" i="1"/>
  <c r="E369" i="1"/>
  <c r="E353" i="1"/>
  <c r="E337" i="1"/>
  <c r="E321" i="1"/>
  <c r="E305" i="1"/>
  <c r="E289" i="1"/>
  <c r="E273" i="1"/>
  <c r="E257" i="1"/>
  <c r="E241" i="1"/>
  <c r="E225" i="1"/>
  <c r="E209" i="1"/>
  <c r="E193" i="1"/>
  <c r="E161" i="1"/>
  <c r="E145" i="1"/>
  <c r="E129" i="1"/>
  <c r="E97" i="1"/>
  <c r="E81" i="1"/>
  <c r="E65" i="1"/>
  <c r="E33" i="1"/>
  <c r="E17" i="1"/>
  <c r="H925" i="2"/>
  <c r="H909" i="2"/>
  <c r="K909" i="2" s="1"/>
  <c r="L909" i="2" s="1"/>
  <c r="H893" i="2"/>
  <c r="H877" i="2"/>
  <c r="H861" i="2"/>
  <c r="H845" i="2"/>
  <c r="H829" i="2"/>
  <c r="K829" i="2" s="1"/>
  <c r="L829" i="2" s="1"/>
  <c r="H813" i="2"/>
  <c r="H797" i="2"/>
  <c r="H781" i="2"/>
  <c r="H765" i="2"/>
  <c r="K765" i="2" s="1"/>
  <c r="L765" i="2" s="1"/>
  <c r="O765" i="2" s="1"/>
  <c r="H749" i="2"/>
  <c r="H733" i="2"/>
  <c r="H717" i="2"/>
  <c r="H701" i="2"/>
  <c r="C503" i="5" s="1"/>
  <c r="H685" i="2"/>
  <c r="H669" i="2"/>
  <c r="C471" i="5" s="1"/>
  <c r="H653" i="2"/>
  <c r="H637" i="2"/>
  <c r="H621" i="2"/>
  <c r="K621" i="2" s="1"/>
  <c r="L621" i="2" s="1"/>
  <c r="H605" i="2"/>
  <c r="H573" i="2"/>
  <c r="H557" i="2"/>
  <c r="C359" i="5" s="1"/>
  <c r="H541" i="2"/>
  <c r="C343" i="5" s="1"/>
  <c r="H525" i="2"/>
  <c r="H509" i="2"/>
  <c r="H493" i="2"/>
  <c r="H477" i="2"/>
  <c r="H461" i="2"/>
  <c r="H445" i="2"/>
  <c r="H429" i="2"/>
  <c r="H413" i="2"/>
  <c r="H397" i="2"/>
  <c r="C199" i="5" s="1"/>
  <c r="H381" i="2"/>
  <c r="K381" i="2" s="1"/>
  <c r="L381" i="2" s="1"/>
  <c r="O381" i="2" s="1"/>
  <c r="H365" i="2"/>
  <c r="H349" i="2"/>
  <c r="K349" i="2" s="1"/>
  <c r="L349" i="2" s="1"/>
  <c r="O349" i="2" s="1"/>
  <c r="H333" i="2"/>
  <c r="C135" i="5" s="1"/>
  <c r="H317" i="2"/>
  <c r="H301" i="2"/>
  <c r="H285" i="2"/>
  <c r="H269" i="2"/>
  <c r="H253" i="2"/>
  <c r="H237" i="2"/>
  <c r="K237" i="2" s="1"/>
  <c r="L237" i="2" s="1"/>
  <c r="H189" i="2"/>
  <c r="H173" i="2"/>
  <c r="H141" i="2"/>
  <c r="H125" i="2"/>
  <c r="K125" i="2" s="1"/>
  <c r="L125" i="2" s="1"/>
  <c r="H737" i="5"/>
  <c r="G803" i="4"/>
  <c r="I737" i="5" s="1"/>
  <c r="G667" i="4"/>
  <c r="I601" i="5" s="1"/>
  <c r="H601" i="5"/>
  <c r="H543" i="5"/>
  <c r="G609" i="4"/>
  <c r="I543" i="5" s="1"/>
  <c r="H510" i="5"/>
  <c r="H474" i="5"/>
  <c r="G540" i="4"/>
  <c r="I474" i="5" s="1"/>
  <c r="H442" i="5"/>
  <c r="G508" i="4"/>
  <c r="I442" i="5" s="1"/>
  <c r="G255" i="4"/>
  <c r="I189" i="5" s="1"/>
  <c r="H189" i="5"/>
  <c r="G151" i="4"/>
  <c r="I85" i="5" s="1"/>
  <c r="H85" i="5"/>
  <c r="G646" i="4"/>
  <c r="I580" i="5" s="1"/>
  <c r="G551" i="4"/>
  <c r="I485" i="5" s="1"/>
  <c r="G281" i="4"/>
  <c r="I215" i="5" s="1"/>
  <c r="E896" i="1"/>
  <c r="F939" i="1" s="1"/>
  <c r="B741" i="5" s="1"/>
  <c r="E816" i="1"/>
  <c r="E752" i="1"/>
  <c r="E688" i="1"/>
  <c r="E624" i="1"/>
  <c r="E544" i="1"/>
  <c r="E448" i="1"/>
  <c r="E336" i="1"/>
  <c r="E128" i="1"/>
  <c r="H702" i="5"/>
  <c r="H645" i="5"/>
  <c r="H623" i="5"/>
  <c r="G689" i="4"/>
  <c r="I623" i="5" s="1"/>
  <c r="H554" i="5"/>
  <c r="G620" i="4"/>
  <c r="I554" i="5" s="1"/>
  <c r="H542" i="5"/>
  <c r="H483" i="5"/>
  <c r="G549" i="4"/>
  <c r="I483" i="5" s="1"/>
  <c r="G539" i="4"/>
  <c r="I473" i="5" s="1"/>
  <c r="H473" i="5"/>
  <c r="G483" i="4"/>
  <c r="I417" i="5" s="1"/>
  <c r="H286" i="5"/>
  <c r="G303" i="4"/>
  <c r="I237" i="5" s="1"/>
  <c r="H237" i="5"/>
  <c r="H58" i="5"/>
  <c r="G124" i="4"/>
  <c r="I58" i="5" s="1"/>
  <c r="G130" i="4"/>
  <c r="I64" i="5" s="1"/>
  <c r="G625" i="4"/>
  <c r="I559" i="5" s="1"/>
  <c r="G444" i="4"/>
  <c r="I378" i="5" s="1"/>
  <c r="G74" i="4"/>
  <c r="I8" i="5" s="1"/>
  <c r="E928" i="1"/>
  <c r="F928" i="1" s="1"/>
  <c r="B730" i="5" s="1"/>
  <c r="E864" i="1"/>
  <c r="F921" i="1" s="1"/>
  <c r="B723" i="5" s="1"/>
  <c r="E832" i="1"/>
  <c r="E800" i="1"/>
  <c r="E784" i="1"/>
  <c r="E768" i="1"/>
  <c r="E736" i="1"/>
  <c r="E720" i="1"/>
  <c r="E704" i="1"/>
  <c r="E672" i="1"/>
  <c r="E656" i="1"/>
  <c r="E640" i="1"/>
  <c r="E608" i="1"/>
  <c r="E592" i="1"/>
  <c r="E576" i="1"/>
  <c r="E560" i="1"/>
  <c r="E528" i="1"/>
  <c r="E512" i="1"/>
  <c r="E496" i="1"/>
  <c r="E480" i="1"/>
  <c r="E464" i="1"/>
  <c r="E432" i="1"/>
  <c r="E416" i="1"/>
  <c r="E400" i="1"/>
  <c r="E384" i="1"/>
  <c r="E368" i="1"/>
  <c r="E352" i="1"/>
  <c r="E304" i="1"/>
  <c r="E288" i="1"/>
  <c r="E272" i="1"/>
  <c r="E224" i="1"/>
  <c r="E208" i="1"/>
  <c r="E192" i="1"/>
  <c r="E160" i="1"/>
  <c r="E144" i="1"/>
  <c r="E96" i="1"/>
  <c r="E80" i="1"/>
  <c r="E32" i="1"/>
  <c r="E852" i="1"/>
  <c r="E340" i="1"/>
  <c r="H725" i="5"/>
  <c r="G791" i="4"/>
  <c r="I725" i="5" s="1"/>
  <c r="H691" i="5"/>
  <c r="G757" i="4"/>
  <c r="I691" i="5" s="1"/>
  <c r="H679" i="5"/>
  <c r="G745" i="4"/>
  <c r="I679" i="5" s="1"/>
  <c r="H646" i="5"/>
  <c r="H635" i="5"/>
  <c r="G701" i="4"/>
  <c r="I635" i="5" s="1"/>
  <c r="H611" i="5"/>
  <c r="G677" i="4"/>
  <c r="I611" i="5" s="1"/>
  <c r="G621" i="4"/>
  <c r="I555" i="5" s="1"/>
  <c r="H555" i="5"/>
  <c r="H509" i="5"/>
  <c r="G575" i="4"/>
  <c r="I509" i="5" s="1"/>
  <c r="G529" i="4"/>
  <c r="I463" i="5" s="1"/>
  <c r="H463" i="5"/>
  <c r="H339" i="5"/>
  <c r="H275" i="5"/>
  <c r="G341" i="4"/>
  <c r="I275" i="5" s="1"/>
  <c r="G228" i="4"/>
  <c r="I162" i="5" s="1"/>
  <c r="H162" i="5"/>
  <c r="G215" i="4"/>
  <c r="I149" i="5" s="1"/>
  <c r="H149" i="5"/>
  <c r="G700" i="4"/>
  <c r="I634" i="5" s="1"/>
  <c r="H610" i="5"/>
  <c r="H462" i="5"/>
  <c r="H452" i="5"/>
  <c r="G524" i="4"/>
  <c r="I458" i="5" s="1"/>
  <c r="H350" i="5"/>
  <c r="H263" i="5"/>
  <c r="G335" i="4"/>
  <c r="I269" i="5" s="1"/>
  <c r="G276" i="4"/>
  <c r="I210" i="5" s="1"/>
  <c r="H210" i="5"/>
  <c r="G239" i="4"/>
  <c r="I173" i="5" s="1"/>
  <c r="H173" i="5"/>
  <c r="G721" i="4"/>
  <c r="I655" i="5" s="1"/>
  <c r="T931" i="2"/>
  <c r="U931" i="2" s="1"/>
  <c r="S931" i="2"/>
  <c r="S915" i="2"/>
  <c r="T915" i="2"/>
  <c r="U915" i="2" s="1"/>
  <c r="T899" i="2"/>
  <c r="U899" i="2" s="1"/>
  <c r="S899" i="2"/>
  <c r="V899" i="2" s="1"/>
  <c r="S883" i="2"/>
  <c r="T883" i="2"/>
  <c r="U883" i="2" s="1"/>
  <c r="S867" i="2"/>
  <c r="T867" i="2"/>
  <c r="U867" i="2" s="1"/>
  <c r="T851" i="2"/>
  <c r="U851" i="2" s="1"/>
  <c r="S851" i="2"/>
  <c r="V851" i="2" s="1"/>
  <c r="S835" i="2"/>
  <c r="T835" i="2"/>
  <c r="U835" i="2" s="1"/>
  <c r="W835" i="2" s="1"/>
  <c r="T819" i="2"/>
  <c r="U819" i="2" s="1"/>
  <c r="S819" i="2"/>
  <c r="T803" i="2"/>
  <c r="U803" i="2" s="1"/>
  <c r="S803" i="2"/>
  <c r="S787" i="2"/>
  <c r="V787" i="2" s="1"/>
  <c r="T787" i="2"/>
  <c r="U787" i="2" s="1"/>
  <c r="T771" i="2"/>
  <c r="U771" i="2" s="1"/>
  <c r="S771" i="2"/>
  <c r="V771" i="2" s="1"/>
  <c r="S755" i="2"/>
  <c r="V755" i="2" s="1"/>
  <c r="W755" i="2" s="1"/>
  <c r="T755" i="2"/>
  <c r="U755" i="2" s="1"/>
  <c r="S739" i="2"/>
  <c r="T739" i="2"/>
  <c r="U739" i="2" s="1"/>
  <c r="S723" i="2"/>
  <c r="V723" i="2" s="1"/>
  <c r="T723" i="2"/>
  <c r="U723" i="2" s="1"/>
  <c r="W723" i="2" s="1"/>
  <c r="S707" i="2"/>
  <c r="T707" i="2"/>
  <c r="U707" i="2" s="1"/>
  <c r="W707" i="2" s="1"/>
  <c r="S691" i="2"/>
  <c r="T691" i="2"/>
  <c r="U691" i="2" s="1"/>
  <c r="S675" i="2"/>
  <c r="T675" i="2"/>
  <c r="U675" i="2" s="1"/>
  <c r="S659" i="2"/>
  <c r="T659" i="2"/>
  <c r="U659" i="2" s="1"/>
  <c r="S643" i="2"/>
  <c r="V643" i="2" s="1"/>
  <c r="T643" i="2"/>
  <c r="U643" i="2" s="1"/>
  <c r="T627" i="2"/>
  <c r="U627" i="2" s="1"/>
  <c r="S627" i="2"/>
  <c r="S611" i="2"/>
  <c r="V611" i="2" s="1"/>
  <c r="T611" i="2"/>
  <c r="U611" i="2" s="1"/>
  <c r="W611" i="2" s="1"/>
  <c r="S595" i="2"/>
  <c r="T595" i="2"/>
  <c r="U595" i="2" s="1"/>
  <c r="W595" i="2" s="1"/>
  <c r="S579" i="2"/>
  <c r="V579" i="2" s="1"/>
  <c r="T579" i="2"/>
  <c r="U579" i="2" s="1"/>
  <c r="T563" i="2"/>
  <c r="U563" i="2" s="1"/>
  <c r="W563" i="2" s="1"/>
  <c r="S563" i="2"/>
  <c r="V563" i="2" s="1"/>
  <c r="S547" i="2"/>
  <c r="V547" i="2" s="1"/>
  <c r="T547" i="2"/>
  <c r="U547" i="2" s="1"/>
  <c r="S531" i="2"/>
  <c r="V531" i="2" s="1"/>
  <c r="T531" i="2"/>
  <c r="U531" i="2" s="1"/>
  <c r="T515" i="2"/>
  <c r="U515" i="2" s="1"/>
  <c r="S515" i="2"/>
  <c r="V515" i="2" s="1"/>
  <c r="S499" i="2"/>
  <c r="V499" i="2" s="1"/>
  <c r="T499" i="2"/>
  <c r="U499" i="2" s="1"/>
  <c r="T483" i="2"/>
  <c r="U483" i="2" s="1"/>
  <c r="S483" i="2"/>
  <c r="V483" i="2" s="1"/>
  <c r="S467" i="2"/>
  <c r="V467" i="2" s="1"/>
  <c r="T467" i="2"/>
  <c r="U467" i="2" s="1"/>
  <c r="S451" i="2"/>
  <c r="V451" i="2" s="1"/>
  <c r="T451" i="2"/>
  <c r="U451" i="2" s="1"/>
  <c r="W451" i="2" s="1"/>
  <c r="S435" i="2"/>
  <c r="V435" i="2" s="1"/>
  <c r="W435" i="2" s="1"/>
  <c r="T435" i="2"/>
  <c r="U435" i="2" s="1"/>
  <c r="S419" i="2"/>
  <c r="V419" i="2" s="1"/>
  <c r="T419" i="2"/>
  <c r="U419" i="2" s="1"/>
  <c r="W419" i="2" s="1"/>
  <c r="S403" i="2"/>
  <c r="V403" i="2" s="1"/>
  <c r="T403" i="2"/>
  <c r="U403" i="2" s="1"/>
  <c r="S387" i="2"/>
  <c r="V387" i="2" s="1"/>
  <c r="T387" i="2"/>
  <c r="U387" i="2" s="1"/>
  <c r="W387" i="2" s="1"/>
  <c r="T371" i="2"/>
  <c r="U371" i="2" s="1"/>
  <c r="S371" i="2"/>
  <c r="V371" i="2" s="1"/>
  <c r="W371" i="2" s="1"/>
  <c r="S355" i="2"/>
  <c r="V355" i="2" s="1"/>
  <c r="T355" i="2"/>
  <c r="U355" i="2" s="1"/>
  <c r="S339" i="2"/>
  <c r="V339" i="2" s="1"/>
  <c r="W339" i="2" s="1"/>
  <c r="T339" i="2"/>
  <c r="U339" i="2" s="1"/>
  <c r="T323" i="2"/>
  <c r="U323" i="2" s="1"/>
  <c r="S323" i="2"/>
  <c r="V323" i="2" s="1"/>
  <c r="W323" i="2" s="1"/>
  <c r="T307" i="2"/>
  <c r="U307" i="2" s="1"/>
  <c r="S307" i="2"/>
  <c r="V307" i="2" s="1"/>
  <c r="T291" i="2"/>
  <c r="U291" i="2" s="1"/>
  <c r="S291" i="2"/>
  <c r="V291" i="2" s="1"/>
  <c r="S275" i="2"/>
  <c r="V275" i="2" s="1"/>
  <c r="T275" i="2"/>
  <c r="U275" i="2" s="1"/>
  <c r="S259" i="2"/>
  <c r="V259" i="2" s="1"/>
  <c r="T259" i="2"/>
  <c r="U259" i="2" s="1"/>
  <c r="S243" i="2"/>
  <c r="V243" i="2" s="1"/>
  <c r="T243" i="2"/>
  <c r="U243" i="2" s="1"/>
  <c r="S227" i="2"/>
  <c r="V227" i="2" s="1"/>
  <c r="T227" i="2"/>
  <c r="U227" i="2" s="1"/>
  <c r="T211" i="2"/>
  <c r="U211" i="2" s="1"/>
  <c r="S211" i="2"/>
  <c r="V211" i="2" s="1"/>
  <c r="W211" i="2" s="1"/>
  <c r="S195" i="2"/>
  <c r="V195" i="2" s="1"/>
  <c r="T195" i="2"/>
  <c r="U195" i="2" s="1"/>
  <c r="W195" i="2" s="1"/>
  <c r="S179" i="2"/>
  <c r="V179" i="2" s="1"/>
  <c r="T179" i="2"/>
  <c r="U179" i="2" s="1"/>
  <c r="T163" i="2"/>
  <c r="U163" i="2" s="1"/>
  <c r="S163" i="2"/>
  <c r="V163" i="2" s="1"/>
  <c r="W163" i="2" s="1"/>
  <c r="S147" i="2"/>
  <c r="V147" i="2" s="1"/>
  <c r="T147" i="2"/>
  <c r="U147" i="2" s="1"/>
  <c r="H430" i="5"/>
  <c r="H397" i="5"/>
  <c r="G463" i="4"/>
  <c r="I397" i="5" s="1"/>
  <c r="H366" i="5"/>
  <c r="G316" i="4"/>
  <c r="I250" i="5" s="1"/>
  <c r="H199" i="5"/>
  <c r="G265" i="4"/>
  <c r="I199" i="5" s="1"/>
  <c r="W542" i="2"/>
  <c r="W31" i="2"/>
  <c r="H726" i="5"/>
  <c r="H706" i="5"/>
  <c r="H653" i="5"/>
  <c r="G719" i="4"/>
  <c r="I653" i="5" s="1"/>
  <c r="G709" i="4"/>
  <c r="I643" i="5" s="1"/>
  <c r="H643" i="5"/>
  <c r="G645" i="4"/>
  <c r="I579" i="5" s="1"/>
  <c r="H526" i="5"/>
  <c r="H516" i="5"/>
  <c r="G582" i="4"/>
  <c r="I516" i="5" s="1"/>
  <c r="H505" i="5"/>
  <c r="G571" i="4"/>
  <c r="I505" i="5" s="1"/>
  <c r="H318" i="5"/>
  <c r="H293" i="5"/>
  <c r="G359" i="4"/>
  <c r="I293" i="5" s="1"/>
  <c r="G771" i="4"/>
  <c r="I705" i="5" s="1"/>
  <c r="H705" i="5"/>
  <c r="H561" i="5"/>
  <c r="G627" i="4"/>
  <c r="I561" i="5" s="1"/>
  <c r="G515" i="4"/>
  <c r="I449" i="5" s="1"/>
  <c r="F451" i="4"/>
  <c r="F435" i="4"/>
  <c r="F419" i="4"/>
  <c r="F387" i="4"/>
  <c r="H289" i="5"/>
  <c r="G355" i="4"/>
  <c r="I289" i="5" s="1"/>
  <c r="H257" i="5"/>
  <c r="H209" i="5"/>
  <c r="H145" i="5"/>
  <c r="F147" i="4"/>
  <c r="G473" i="4"/>
  <c r="I407" i="5" s="1"/>
  <c r="G749" i="4"/>
  <c r="I683" i="5" s="1"/>
  <c r="H683" i="5"/>
  <c r="H622" i="5"/>
  <c r="G536" i="4"/>
  <c r="I470" i="5" s="1"/>
  <c r="H450" i="5"/>
  <c r="H439" i="5"/>
  <c r="G505" i="4"/>
  <c r="I439" i="5" s="1"/>
  <c r="H427" i="5"/>
  <c r="G493" i="4"/>
  <c r="I427" i="5" s="1"/>
  <c r="H394" i="5"/>
  <c r="G460" i="4"/>
  <c r="I394" i="5" s="1"/>
  <c r="H329" i="5"/>
  <c r="G395" i="4"/>
  <c r="I329" i="5" s="1"/>
  <c r="H233" i="5"/>
  <c r="G299" i="4"/>
  <c r="I233" i="5" s="1"/>
  <c r="H42" i="5"/>
  <c r="G108" i="4"/>
  <c r="I42" i="5" s="1"/>
  <c r="F370" i="4"/>
  <c r="F354" i="4"/>
  <c r="F322" i="4"/>
  <c r="F306" i="4"/>
  <c r="F290" i="4"/>
  <c r="G274" i="4"/>
  <c r="I208" i="5" s="1"/>
  <c r="F258" i="4"/>
  <c r="F226" i="4"/>
  <c r="F210" i="4"/>
  <c r="F194" i="4"/>
  <c r="F162" i="4"/>
  <c r="F146" i="4"/>
  <c r="F98" i="4"/>
  <c r="H16" i="5"/>
  <c r="G82" i="4"/>
  <c r="I16" i="5" s="1"/>
  <c r="H330" i="5"/>
  <c r="H735" i="5"/>
  <c r="G801" i="4"/>
  <c r="I735" i="5" s="1"/>
  <c r="H662" i="5"/>
  <c r="H642" i="5"/>
  <c r="H599" i="5"/>
  <c r="G665" i="4"/>
  <c r="I599" i="5" s="1"/>
  <c r="H578" i="5"/>
  <c r="H469" i="5"/>
  <c r="G535" i="4"/>
  <c r="I469" i="5" s="1"/>
  <c r="H393" i="5"/>
  <c r="G459" i="4"/>
  <c r="I393" i="5" s="1"/>
  <c r="H383" i="5"/>
  <c r="G449" i="4"/>
  <c r="I383" i="5" s="1"/>
  <c r="G417" i="4"/>
  <c r="I351" i="5" s="1"/>
  <c r="H351" i="5"/>
  <c r="H245" i="5"/>
  <c r="G311" i="4"/>
  <c r="I245" i="5" s="1"/>
  <c r="H185" i="5"/>
  <c r="G145" i="4"/>
  <c r="I79" i="5" s="1"/>
  <c r="H79" i="5"/>
  <c r="H415" i="5"/>
  <c r="G481" i="4"/>
  <c r="I415" i="5" s="1"/>
  <c r="H223" i="5"/>
  <c r="G289" i="4"/>
  <c r="I223" i="5" s="1"/>
  <c r="G129" i="4"/>
  <c r="I63" i="5" s="1"/>
  <c r="F113" i="4"/>
  <c r="H15" i="5"/>
  <c r="G81" i="4"/>
  <c r="I15" i="5" s="1"/>
  <c r="G748" i="4"/>
  <c r="I682" i="5" s="1"/>
  <c r="G697" i="4"/>
  <c r="I631" i="5" s="1"/>
  <c r="G243" i="4"/>
  <c r="I177" i="5" s="1"/>
  <c r="H579" i="5"/>
  <c r="E315" i="1"/>
  <c r="E251" i="1"/>
  <c r="E187" i="1"/>
  <c r="E123" i="1"/>
  <c r="E59" i="1"/>
  <c r="E16" i="1"/>
  <c r="E938" i="1"/>
  <c r="E922" i="1"/>
  <c r="E906" i="1"/>
  <c r="E890" i="1"/>
  <c r="E874" i="1"/>
  <c r="E858" i="1"/>
  <c r="E842" i="1"/>
  <c r="G115" i="2"/>
  <c r="H921" i="2"/>
  <c r="H905" i="2"/>
  <c r="H889" i="2"/>
  <c r="H873" i="2"/>
  <c r="H857" i="2"/>
  <c r="C659" i="5" s="1"/>
  <c r="H841" i="2"/>
  <c r="H825" i="2"/>
  <c r="H809" i="2"/>
  <c r="H793" i="2"/>
  <c r="H777" i="2"/>
  <c r="H761" i="2"/>
  <c r="C563" i="5" s="1"/>
  <c r="H745" i="2"/>
  <c r="H729" i="2"/>
  <c r="H713" i="2"/>
  <c r="H697" i="2"/>
  <c r="H681" i="2"/>
  <c r="H665" i="2"/>
  <c r="C467" i="5" s="1"/>
  <c r="H649" i="2"/>
  <c r="C451" i="5" s="1"/>
  <c r="H633" i="2"/>
  <c r="H617" i="2"/>
  <c r="H601" i="2"/>
  <c r="K601" i="2" s="1"/>
  <c r="L601" i="2" s="1"/>
  <c r="O601" i="2" s="1"/>
  <c r="H585" i="2"/>
  <c r="H569" i="2"/>
  <c r="I950" i="3"/>
  <c r="H567" i="5"/>
  <c r="G633" i="4"/>
  <c r="I567" i="5" s="1"/>
  <c r="H503" i="5"/>
  <c r="G569" i="4"/>
  <c r="I503" i="5" s="1"/>
  <c r="H490" i="5"/>
  <c r="G556" i="4"/>
  <c r="I490" i="5" s="1"/>
  <c r="H479" i="5"/>
  <c r="G545" i="4"/>
  <c r="I479" i="5" s="1"/>
  <c r="H362" i="5"/>
  <c r="G428" i="4"/>
  <c r="I362" i="5" s="1"/>
  <c r="H66" i="5"/>
  <c r="G132" i="4"/>
  <c r="I66" i="5" s="1"/>
  <c r="G79" i="4"/>
  <c r="I13" i="5" s="1"/>
  <c r="G630" i="4"/>
  <c r="I564" i="5" s="1"/>
  <c r="G114" i="4"/>
  <c r="I48" i="5" s="1"/>
  <c r="H673" i="5"/>
  <c r="E217" i="1"/>
  <c r="E201" i="1"/>
  <c r="E169" i="1"/>
  <c r="E153" i="1"/>
  <c r="E137" i="1"/>
  <c r="E105" i="1"/>
  <c r="E89" i="1"/>
  <c r="E73" i="1"/>
  <c r="E41" i="1"/>
  <c r="E25" i="1"/>
  <c r="G685" i="4"/>
  <c r="I619" i="5" s="1"/>
  <c r="H586" i="5"/>
  <c r="G652" i="4"/>
  <c r="I586" i="5" s="1"/>
  <c r="H566" i="5"/>
  <c r="H478" i="5"/>
  <c r="H231" i="5"/>
  <c r="G297" i="4"/>
  <c r="I231" i="5" s="1"/>
  <c r="H26" i="5"/>
  <c r="H619" i="5"/>
  <c r="H401" i="5"/>
  <c r="G725" i="4"/>
  <c r="I659" i="5" s="1"/>
  <c r="H659" i="5"/>
  <c r="H606" i="5"/>
  <c r="G661" i="4"/>
  <c r="I595" i="5" s="1"/>
  <c r="H595" i="5"/>
  <c r="H522" i="5"/>
  <c r="G588" i="4"/>
  <c r="I522" i="5" s="1"/>
  <c r="G565" i="4"/>
  <c r="I499" i="5" s="1"/>
  <c r="H499" i="5"/>
  <c r="G456" i="4"/>
  <c r="I390" i="5" s="1"/>
  <c r="H390" i="5"/>
  <c r="G343" i="4"/>
  <c r="I277" i="5" s="1"/>
  <c r="G729" i="4"/>
  <c r="I663" i="5" s="1"/>
  <c r="G675" i="4"/>
  <c r="I609" i="5" s="1"/>
  <c r="G563" i="4"/>
  <c r="I497" i="5" s="1"/>
  <c r="G161" i="4"/>
  <c r="I95" i="5" s="1"/>
  <c r="H708" i="5"/>
  <c r="G774" i="4"/>
  <c r="I708" i="5" s="1"/>
  <c r="G764" i="4"/>
  <c r="I698" i="5" s="1"/>
  <c r="H629" i="5"/>
  <c r="G695" i="4"/>
  <c r="I629" i="5" s="1"/>
  <c r="G607" i="4"/>
  <c r="I541" i="5" s="1"/>
  <c r="H531" i="5"/>
  <c r="G597" i="4"/>
  <c r="I531" i="5" s="1"/>
  <c r="H461" i="5"/>
  <c r="G527" i="4"/>
  <c r="I461" i="5" s="1"/>
  <c r="H451" i="5"/>
  <c r="G517" i="4"/>
  <c r="I451" i="5" s="1"/>
  <c r="G507" i="4"/>
  <c r="I441" i="5" s="1"/>
  <c r="H418" i="5"/>
  <c r="H338" i="5"/>
  <c r="G404" i="4"/>
  <c r="I338" i="5" s="1"/>
  <c r="H314" i="5"/>
  <c r="G223" i="4"/>
  <c r="I157" i="5" s="1"/>
  <c r="H157" i="5"/>
  <c r="H122" i="5"/>
  <c r="G188" i="4"/>
  <c r="I122" i="5" s="1"/>
  <c r="H419" i="5"/>
  <c r="F437" i="4"/>
  <c r="F389" i="4"/>
  <c r="H291" i="5"/>
  <c r="G357" i="4"/>
  <c r="I291" i="5" s="1"/>
  <c r="G391" i="4"/>
  <c r="I325" i="5" s="1"/>
  <c r="G743" i="4"/>
  <c r="I677" i="5" s="1"/>
  <c r="H677" i="5"/>
  <c r="H279" i="5"/>
  <c r="G345" i="4"/>
  <c r="I279" i="5" s="1"/>
  <c r="H121" i="5"/>
  <c r="H722" i="5"/>
  <c r="G788" i="4"/>
  <c r="I722" i="5" s="1"/>
  <c r="H658" i="5"/>
  <c r="H530" i="5"/>
  <c r="H466" i="5"/>
  <c r="H354" i="5"/>
  <c r="F324" i="4"/>
  <c r="G292" i="4"/>
  <c r="I226" i="5" s="1"/>
  <c r="H226" i="5"/>
  <c r="H114" i="5"/>
  <c r="G180" i="4"/>
  <c r="I114" i="5" s="1"/>
  <c r="H98" i="5"/>
  <c r="G164" i="4"/>
  <c r="I98" i="5" s="1"/>
  <c r="F116" i="4"/>
  <c r="F100" i="4"/>
  <c r="H18" i="5"/>
  <c r="G84" i="4"/>
  <c r="I18" i="5" s="1"/>
  <c r="G635" i="4"/>
  <c r="I569" i="5" s="1"/>
  <c r="H519" i="5"/>
  <c r="G585" i="4"/>
  <c r="I519" i="5" s="1"/>
  <c r="H487" i="5"/>
  <c r="G553" i="4"/>
  <c r="I487" i="5" s="1"/>
  <c r="H438" i="5"/>
  <c r="H405" i="5"/>
  <c r="G471" i="4"/>
  <c r="I405" i="5" s="1"/>
  <c r="H386" i="5"/>
  <c r="G377" i="4"/>
  <c r="I311" i="5" s="1"/>
  <c r="H311" i="5"/>
  <c r="H255" i="5"/>
  <c r="G321" i="4"/>
  <c r="I255" i="5" s="1"/>
  <c r="F769" i="4"/>
  <c r="G775" i="4" s="1"/>
  <c r="I709" i="5" s="1"/>
  <c r="F705" i="4"/>
  <c r="F641" i="4"/>
  <c r="F577" i="4"/>
  <c r="F513" i="4"/>
  <c r="F497" i="4"/>
  <c r="G503" i="4" s="1"/>
  <c r="I437" i="5" s="1"/>
  <c r="F433" i="4"/>
  <c r="H207" i="5"/>
  <c r="G273" i="4"/>
  <c r="I207" i="5" s="1"/>
  <c r="H175" i="5"/>
  <c r="G241" i="4"/>
  <c r="I175" i="5" s="1"/>
  <c r="H143" i="5"/>
  <c r="G209" i="4"/>
  <c r="I143" i="5" s="1"/>
  <c r="H31" i="5"/>
  <c r="G97" i="4"/>
  <c r="I31" i="5" s="1"/>
  <c r="G422" i="4"/>
  <c r="I356" i="5" s="1"/>
  <c r="G185" i="4"/>
  <c r="I119" i="5" s="1"/>
  <c r="H441" i="5"/>
  <c r="G790" i="4"/>
  <c r="I724" i="5" s="1"/>
  <c r="G613" i="4"/>
  <c r="I547" i="5" s="1"/>
  <c r="H547" i="5"/>
  <c r="H468" i="5"/>
  <c r="G534" i="4"/>
  <c r="I468" i="5" s="1"/>
  <c r="H437" i="5"/>
  <c r="H130" i="5"/>
  <c r="G196" i="4"/>
  <c r="I130" i="5" s="1"/>
  <c r="G202" i="4"/>
  <c r="I136" i="5" s="1"/>
  <c r="G761" i="4"/>
  <c r="I695" i="5" s="1"/>
  <c r="G461" i="4"/>
  <c r="I395" i="5" s="1"/>
  <c r="G305" i="4"/>
  <c r="I239" i="5" s="1"/>
  <c r="H723" i="5"/>
  <c r="G789" i="4"/>
  <c r="I723" i="5" s="1"/>
  <c r="G533" i="4"/>
  <c r="I467" i="5" s="1"/>
  <c r="H467" i="5"/>
  <c r="H345" i="5"/>
  <c r="G411" i="4"/>
  <c r="I345" i="5" s="1"/>
  <c r="H334" i="5"/>
  <c r="G400" i="4"/>
  <c r="I334" i="5" s="1"/>
  <c r="G406" i="4"/>
  <c r="I340" i="5" s="1"/>
  <c r="G263" i="4"/>
  <c r="I197" i="5" s="1"/>
  <c r="F751" i="4"/>
  <c r="F687" i="4"/>
  <c r="G693" i="4" s="1"/>
  <c r="I627" i="5" s="1"/>
  <c r="F623" i="4"/>
  <c r="F559" i="4"/>
  <c r="H429" i="5"/>
  <c r="G495" i="4"/>
  <c r="I429" i="5" s="1"/>
  <c r="F479" i="4"/>
  <c r="F415" i="4"/>
  <c r="F399" i="4"/>
  <c r="F271" i="4"/>
  <c r="G191" i="4"/>
  <c r="I125" i="5" s="1"/>
  <c r="H125" i="5"/>
  <c r="G175" i="4"/>
  <c r="I109" i="5" s="1"/>
  <c r="H109" i="5"/>
  <c r="F159" i="4"/>
  <c r="G143" i="4"/>
  <c r="I77" i="5" s="1"/>
  <c r="F127" i="4"/>
  <c r="G111" i="4"/>
  <c r="I45" i="5" s="1"/>
  <c r="H45" i="5"/>
  <c r="G95" i="4"/>
  <c r="I29" i="5" s="1"/>
  <c r="H29" i="5"/>
  <c r="G647" i="4"/>
  <c r="I581" i="5" s="1"/>
  <c r="G492" i="4"/>
  <c r="I426" i="5" s="1"/>
  <c r="H141" i="5"/>
  <c r="H37" i="5"/>
  <c r="G587" i="4"/>
  <c r="I521" i="5" s="1"/>
  <c r="G429" i="4"/>
  <c r="I363" i="5" s="1"/>
  <c r="H197" i="5"/>
  <c r="H585" i="5"/>
  <c r="G651" i="4"/>
  <c r="I585" i="5" s="1"/>
  <c r="H391" i="5"/>
  <c r="G457" i="4"/>
  <c r="I391" i="5" s="1"/>
  <c r="H270" i="5"/>
  <c r="F378" i="4"/>
  <c r="F362" i="4"/>
  <c r="F346" i="4"/>
  <c r="G352" i="4" s="1"/>
  <c r="I286" i="5" s="1"/>
  <c r="F330" i="4"/>
  <c r="F314" i="4"/>
  <c r="F298" i="4"/>
  <c r="F282" i="4"/>
  <c r="F266" i="4"/>
  <c r="F250" i="4"/>
  <c r="F234" i="4"/>
  <c r="F218" i="4"/>
  <c r="F186" i="4"/>
  <c r="F154" i="4"/>
  <c r="F138" i="4"/>
  <c r="F90" i="4"/>
  <c r="G797" i="4"/>
  <c r="I731" i="5" s="1"/>
  <c r="G379" i="4"/>
  <c r="I313" i="5" s="1"/>
  <c r="H740" i="5"/>
  <c r="G806" i="4"/>
  <c r="I740" i="5" s="1"/>
  <c r="H548" i="5"/>
  <c r="G614" i="4"/>
  <c r="I548" i="5" s="1"/>
  <c r="H484" i="5"/>
  <c r="G550" i="4"/>
  <c r="I484" i="5" s="1"/>
  <c r="F367" i="4"/>
  <c r="G231" i="4"/>
  <c r="I165" i="5" s="1"/>
  <c r="F313" i="4"/>
  <c r="F121" i="4"/>
  <c r="F73" i="4"/>
  <c r="G153" i="4"/>
  <c r="I87" i="5" s="1"/>
  <c r="H74" i="5"/>
  <c r="G715" i="4"/>
  <c r="I649" i="5" s="1"/>
  <c r="T933" i="2"/>
  <c r="U933" i="2" s="1"/>
  <c r="S933" i="2"/>
  <c r="V933" i="2" s="1"/>
  <c r="T917" i="2"/>
  <c r="U917" i="2" s="1"/>
  <c r="W917" i="2" s="1"/>
  <c r="S917" i="2"/>
  <c r="T901" i="2"/>
  <c r="U901" i="2" s="1"/>
  <c r="S901" i="2"/>
  <c r="V901" i="2" s="1"/>
  <c r="T885" i="2"/>
  <c r="U885" i="2" s="1"/>
  <c r="S885" i="2"/>
  <c r="T869" i="2"/>
  <c r="U869" i="2" s="1"/>
  <c r="S869" i="2"/>
  <c r="T853" i="2"/>
  <c r="U853" i="2" s="1"/>
  <c r="S853" i="2"/>
  <c r="V853" i="2" s="1"/>
  <c r="T837" i="2"/>
  <c r="U837" i="2" s="1"/>
  <c r="S837" i="2"/>
  <c r="V837" i="2" s="1"/>
  <c r="W837" i="2" s="1"/>
  <c r="T821" i="2"/>
  <c r="U821" i="2" s="1"/>
  <c r="S821" i="2"/>
  <c r="V821" i="2" s="1"/>
  <c r="T805" i="2"/>
  <c r="U805" i="2" s="1"/>
  <c r="S805" i="2"/>
  <c r="V805" i="2" s="1"/>
  <c r="W805" i="2" s="1"/>
  <c r="T789" i="2"/>
  <c r="U789" i="2" s="1"/>
  <c r="W789" i="2" s="1"/>
  <c r="S789" i="2"/>
  <c r="V789" i="2" s="1"/>
  <c r="T773" i="2"/>
  <c r="U773" i="2" s="1"/>
  <c r="S773" i="2"/>
  <c r="V773" i="2" s="1"/>
  <c r="W773" i="2" s="1"/>
  <c r="T757" i="2"/>
  <c r="U757" i="2" s="1"/>
  <c r="S757" i="2"/>
  <c r="V757" i="2" s="1"/>
  <c r="W757" i="2" s="1"/>
  <c r="T741" i="2"/>
  <c r="U741" i="2" s="1"/>
  <c r="S741" i="2"/>
  <c r="T709" i="2"/>
  <c r="U709" i="2" s="1"/>
  <c r="S709" i="2"/>
  <c r="V709" i="2" s="1"/>
  <c r="W709" i="2" s="1"/>
  <c r="T693" i="2"/>
  <c r="U693" i="2" s="1"/>
  <c r="S693" i="2"/>
  <c r="V693" i="2" s="1"/>
  <c r="W693" i="2" s="1"/>
  <c r="T677" i="2"/>
  <c r="U677" i="2" s="1"/>
  <c r="S677" i="2"/>
  <c r="V677" i="2" s="1"/>
  <c r="W677" i="2" s="1"/>
  <c r="T661" i="2"/>
  <c r="U661" i="2" s="1"/>
  <c r="S661" i="2"/>
  <c r="T645" i="2"/>
  <c r="U645" i="2" s="1"/>
  <c r="W645" i="2" s="1"/>
  <c r="S645" i="2"/>
  <c r="T629" i="2"/>
  <c r="U629" i="2" s="1"/>
  <c r="S629" i="2"/>
  <c r="T613" i="2"/>
  <c r="U613" i="2" s="1"/>
  <c r="S613" i="2"/>
  <c r="T597" i="2"/>
  <c r="U597" i="2" s="1"/>
  <c r="S597" i="2"/>
  <c r="T581" i="2"/>
  <c r="U581" i="2" s="1"/>
  <c r="S581" i="2"/>
  <c r="V581" i="2" s="1"/>
  <c r="W581" i="2" s="1"/>
  <c r="T565" i="2"/>
  <c r="U565" i="2" s="1"/>
  <c r="S565" i="2"/>
  <c r="V565" i="2" s="1"/>
  <c r="W565" i="2" s="1"/>
  <c r="T549" i="2"/>
  <c r="U549" i="2" s="1"/>
  <c r="S549" i="2"/>
  <c r="V549" i="2" s="1"/>
  <c r="W549" i="2" s="1"/>
  <c r="S517" i="2"/>
  <c r="V517" i="2" s="1"/>
  <c r="T517" i="2"/>
  <c r="U517" i="2" s="1"/>
  <c r="T501" i="2"/>
  <c r="U501" i="2" s="1"/>
  <c r="S501" i="2"/>
  <c r="V501" i="2" s="1"/>
  <c r="S469" i="2"/>
  <c r="V469" i="2" s="1"/>
  <c r="T469" i="2"/>
  <c r="U469" i="2" s="1"/>
  <c r="W469" i="2" s="1"/>
  <c r="S453" i="2"/>
  <c r="V453" i="2" s="1"/>
  <c r="T453" i="2"/>
  <c r="U453" i="2" s="1"/>
  <c r="T437" i="2"/>
  <c r="U437" i="2" s="1"/>
  <c r="S437" i="2"/>
  <c r="V437" i="2" s="1"/>
  <c r="W437" i="2" s="1"/>
  <c r="S421" i="2"/>
  <c r="V421" i="2" s="1"/>
  <c r="T421" i="2"/>
  <c r="U421" i="2" s="1"/>
  <c r="T405" i="2"/>
  <c r="U405" i="2" s="1"/>
  <c r="S405" i="2"/>
  <c r="V405" i="2" s="1"/>
  <c r="W405" i="2" s="1"/>
  <c r="S389" i="2"/>
  <c r="V389" i="2" s="1"/>
  <c r="T389" i="2"/>
  <c r="U389" i="2" s="1"/>
  <c r="T373" i="2"/>
  <c r="U373" i="2" s="1"/>
  <c r="S373" i="2"/>
  <c r="V373" i="2" s="1"/>
  <c r="S357" i="2"/>
  <c r="V357" i="2" s="1"/>
  <c r="W357" i="2" s="1"/>
  <c r="T357" i="2"/>
  <c r="U357" i="2" s="1"/>
  <c r="T341" i="2"/>
  <c r="U341" i="2" s="1"/>
  <c r="S341" i="2"/>
  <c r="V341" i="2" s="1"/>
  <c r="W341" i="2" s="1"/>
  <c r="T325" i="2"/>
  <c r="U325" i="2" s="1"/>
  <c r="S325" i="2"/>
  <c r="V325" i="2" s="1"/>
  <c r="S309" i="2"/>
  <c r="V309" i="2" s="1"/>
  <c r="T309" i="2"/>
  <c r="U309" i="2" s="1"/>
  <c r="W309" i="2" s="1"/>
  <c r="S293" i="2"/>
  <c r="V293" i="2" s="1"/>
  <c r="T293" i="2"/>
  <c r="U293" i="2" s="1"/>
  <c r="W293" i="2" s="1"/>
  <c r="S277" i="2"/>
  <c r="T277" i="2"/>
  <c r="U277" i="2" s="1"/>
  <c r="S261" i="2"/>
  <c r="V261" i="2" s="1"/>
  <c r="T261" i="2"/>
  <c r="U261" i="2" s="1"/>
  <c r="T245" i="2"/>
  <c r="U245" i="2" s="1"/>
  <c r="S245" i="2"/>
  <c r="V245" i="2" s="1"/>
  <c r="W245" i="2" s="1"/>
  <c r="T229" i="2"/>
  <c r="U229" i="2" s="1"/>
  <c r="S229" i="2"/>
  <c r="V229" i="2" s="1"/>
  <c r="T213" i="2"/>
  <c r="U213" i="2" s="1"/>
  <c r="S213" i="2"/>
  <c r="V213" i="2" s="1"/>
  <c r="W213" i="2" s="1"/>
  <c r="T197" i="2"/>
  <c r="U197" i="2" s="1"/>
  <c r="S197" i="2"/>
  <c r="V197" i="2" s="1"/>
  <c r="S181" i="2"/>
  <c r="V181" i="2" s="1"/>
  <c r="T181" i="2"/>
  <c r="U181" i="2" s="1"/>
  <c r="W181" i="2" s="1"/>
  <c r="T165" i="2"/>
  <c r="U165" i="2" s="1"/>
  <c r="S165" i="2"/>
  <c r="V165" i="2" s="1"/>
  <c r="W165" i="2" s="1"/>
  <c r="T149" i="2"/>
  <c r="U149" i="2" s="1"/>
  <c r="S149" i="2"/>
  <c r="V149" i="2" s="1"/>
  <c r="W149" i="2" s="1"/>
  <c r="S133" i="2"/>
  <c r="V133" i="2" s="1"/>
  <c r="T133" i="2"/>
  <c r="U133" i="2" s="1"/>
  <c r="S117" i="2"/>
  <c r="V117" i="2" s="1"/>
  <c r="T117" i="2"/>
  <c r="U117" i="2" s="1"/>
  <c r="T101" i="2"/>
  <c r="U101" i="2" s="1"/>
  <c r="S101" i="2"/>
  <c r="V101" i="2" s="1"/>
  <c r="T85" i="2"/>
  <c r="U85" i="2" s="1"/>
  <c r="S85" i="2"/>
  <c r="V85" i="2" s="1"/>
  <c r="T69" i="2"/>
  <c r="U69" i="2" s="1"/>
  <c r="S69" i="2"/>
  <c r="V69" i="2" s="1"/>
  <c r="W69" i="2" s="1"/>
  <c r="S53" i="2"/>
  <c r="V53" i="2" s="1"/>
  <c r="T53" i="2"/>
  <c r="U53" i="2" s="1"/>
  <c r="W53" i="2" s="1"/>
  <c r="S37" i="2"/>
  <c r="V37" i="2" s="1"/>
  <c r="T37" i="2"/>
  <c r="U37" i="2" s="1"/>
  <c r="T485" i="2"/>
  <c r="U485" i="2" s="1"/>
  <c r="W485" i="2" s="1"/>
  <c r="T932" i="2"/>
  <c r="U932" i="2" s="1"/>
  <c r="W932" i="2" s="1"/>
  <c r="S932" i="2"/>
  <c r="V932" i="2" s="1"/>
  <c r="S916" i="2"/>
  <c r="T916" i="2"/>
  <c r="U916" i="2" s="1"/>
  <c r="S900" i="2"/>
  <c r="V900" i="2" s="1"/>
  <c r="W900" i="2" s="1"/>
  <c r="T900" i="2"/>
  <c r="U900" i="2" s="1"/>
  <c r="S884" i="2"/>
  <c r="T884" i="2"/>
  <c r="U884" i="2" s="1"/>
  <c r="S868" i="2"/>
  <c r="T868" i="2"/>
  <c r="U868" i="2" s="1"/>
  <c r="S852" i="2"/>
  <c r="T852" i="2"/>
  <c r="U852" i="2" s="1"/>
  <c r="T836" i="2"/>
  <c r="U836" i="2" s="1"/>
  <c r="S836" i="2"/>
  <c r="V836" i="2" s="1"/>
  <c r="W836" i="2" s="1"/>
  <c r="S820" i="2"/>
  <c r="T820" i="2"/>
  <c r="U820" i="2" s="1"/>
  <c r="S804" i="2"/>
  <c r="V804" i="2" s="1"/>
  <c r="T804" i="2"/>
  <c r="U804" i="2" s="1"/>
  <c r="S788" i="2"/>
  <c r="T788" i="2"/>
  <c r="U788" i="2" s="1"/>
  <c r="T772" i="2"/>
  <c r="U772" i="2" s="1"/>
  <c r="S772" i="2"/>
  <c r="V772" i="2" s="1"/>
  <c r="S756" i="2"/>
  <c r="V756" i="2" s="1"/>
  <c r="T756" i="2"/>
  <c r="U756" i="2" s="1"/>
  <c r="W756" i="2" s="1"/>
  <c r="T740" i="2"/>
  <c r="U740" i="2" s="1"/>
  <c r="S740" i="2"/>
  <c r="V740" i="2" s="1"/>
  <c r="T724" i="2"/>
  <c r="U724" i="2" s="1"/>
  <c r="S724" i="2"/>
  <c r="V724" i="2" s="1"/>
  <c r="S692" i="2"/>
  <c r="V692" i="2" s="1"/>
  <c r="T692" i="2"/>
  <c r="U692" i="2" s="1"/>
  <c r="W692" i="2" s="1"/>
  <c r="S676" i="2"/>
  <c r="V676" i="2" s="1"/>
  <c r="T676" i="2"/>
  <c r="U676" i="2" s="1"/>
  <c r="W676" i="2" s="1"/>
  <c r="S660" i="2"/>
  <c r="V660" i="2" s="1"/>
  <c r="T660" i="2"/>
  <c r="U660" i="2" s="1"/>
  <c r="S644" i="2"/>
  <c r="V644" i="2" s="1"/>
  <c r="T644" i="2"/>
  <c r="U644" i="2" s="1"/>
  <c r="W644" i="2" s="1"/>
  <c r="S628" i="2"/>
  <c r="V628" i="2" s="1"/>
  <c r="W628" i="2" s="1"/>
  <c r="T628" i="2"/>
  <c r="U628" i="2" s="1"/>
  <c r="S612" i="2"/>
  <c r="V612" i="2" s="1"/>
  <c r="T612" i="2"/>
  <c r="U612" i="2" s="1"/>
  <c r="S596" i="2"/>
  <c r="V596" i="2" s="1"/>
  <c r="T596" i="2"/>
  <c r="U596" i="2" s="1"/>
  <c r="S580" i="2"/>
  <c r="V580" i="2" s="1"/>
  <c r="T580" i="2"/>
  <c r="U580" i="2" s="1"/>
  <c r="S564" i="2"/>
  <c r="V564" i="2" s="1"/>
  <c r="T564" i="2"/>
  <c r="U564" i="2" s="1"/>
  <c r="S548" i="2"/>
  <c r="V548" i="2" s="1"/>
  <c r="T548" i="2"/>
  <c r="U548" i="2" s="1"/>
  <c r="S532" i="2"/>
  <c r="V532" i="2" s="1"/>
  <c r="W532" i="2" s="1"/>
  <c r="T532" i="2"/>
  <c r="U532" i="2" s="1"/>
  <c r="S516" i="2"/>
  <c r="V516" i="2" s="1"/>
  <c r="W516" i="2" s="1"/>
  <c r="T516" i="2"/>
  <c r="U516" i="2" s="1"/>
  <c r="S500" i="2"/>
  <c r="V500" i="2" s="1"/>
  <c r="W500" i="2" s="1"/>
  <c r="T500" i="2"/>
  <c r="U500" i="2" s="1"/>
  <c r="S484" i="2"/>
  <c r="V484" i="2" s="1"/>
  <c r="T484" i="2"/>
  <c r="U484" i="2" s="1"/>
  <c r="S468" i="2"/>
  <c r="V468" i="2" s="1"/>
  <c r="T468" i="2"/>
  <c r="U468" i="2" s="1"/>
  <c r="S452" i="2"/>
  <c r="V452" i="2" s="1"/>
  <c r="T452" i="2"/>
  <c r="U452" i="2" s="1"/>
  <c r="S436" i="2"/>
  <c r="V436" i="2" s="1"/>
  <c r="T436" i="2"/>
  <c r="U436" i="2" s="1"/>
  <c r="S420" i="2"/>
  <c r="V420" i="2" s="1"/>
  <c r="T420" i="2"/>
  <c r="U420" i="2" s="1"/>
  <c r="S404" i="2"/>
  <c r="V404" i="2" s="1"/>
  <c r="W404" i="2" s="1"/>
  <c r="T404" i="2"/>
  <c r="U404" i="2" s="1"/>
  <c r="S388" i="2"/>
  <c r="V388" i="2" s="1"/>
  <c r="W388" i="2" s="1"/>
  <c r="T388" i="2"/>
  <c r="U388" i="2" s="1"/>
  <c r="S372" i="2"/>
  <c r="V372" i="2" s="1"/>
  <c r="W372" i="2" s="1"/>
  <c r="T372" i="2"/>
  <c r="U372" i="2" s="1"/>
  <c r="S356" i="2"/>
  <c r="V356" i="2" s="1"/>
  <c r="T356" i="2"/>
  <c r="U356" i="2" s="1"/>
  <c r="S340" i="2"/>
  <c r="V340" i="2" s="1"/>
  <c r="T340" i="2"/>
  <c r="U340" i="2" s="1"/>
  <c r="T324" i="2"/>
  <c r="U324" i="2" s="1"/>
  <c r="S324" i="2"/>
  <c r="V324" i="2" s="1"/>
  <c r="W324" i="2" s="1"/>
  <c r="S308" i="2"/>
  <c r="V308" i="2" s="1"/>
  <c r="T308" i="2"/>
  <c r="U308" i="2" s="1"/>
  <c r="W308" i="2" s="1"/>
  <c r="S292" i="2"/>
  <c r="V292" i="2" s="1"/>
  <c r="T292" i="2"/>
  <c r="U292" i="2" s="1"/>
  <c r="T276" i="2"/>
  <c r="U276" i="2" s="1"/>
  <c r="W276" i="2" s="1"/>
  <c r="S276" i="2"/>
  <c r="V276" i="2" s="1"/>
  <c r="S260" i="2"/>
  <c r="V260" i="2" s="1"/>
  <c r="T260" i="2"/>
  <c r="U260" i="2" s="1"/>
  <c r="T244" i="2"/>
  <c r="U244" i="2" s="1"/>
  <c r="W244" i="2" s="1"/>
  <c r="S244" i="2"/>
  <c r="V244" i="2" s="1"/>
  <c r="S228" i="2"/>
  <c r="V228" i="2" s="1"/>
  <c r="T228" i="2"/>
  <c r="U228" i="2" s="1"/>
  <c r="W228" i="2" s="1"/>
  <c r="T212" i="2"/>
  <c r="U212" i="2" s="1"/>
  <c r="S212" i="2"/>
  <c r="V212" i="2" s="1"/>
  <c r="S196" i="2"/>
  <c r="V196" i="2" s="1"/>
  <c r="T196" i="2"/>
  <c r="U196" i="2" s="1"/>
  <c r="T180" i="2"/>
  <c r="U180" i="2" s="1"/>
  <c r="S180" i="2"/>
  <c r="V180" i="2" s="1"/>
  <c r="W180" i="2" s="1"/>
  <c r="S164" i="2"/>
  <c r="V164" i="2" s="1"/>
  <c r="T164" i="2"/>
  <c r="U164" i="2" s="1"/>
  <c r="T148" i="2"/>
  <c r="U148" i="2" s="1"/>
  <c r="W148" i="2" s="1"/>
  <c r="S148" i="2"/>
  <c r="V148" i="2" s="1"/>
  <c r="S132" i="2"/>
  <c r="V132" i="2" s="1"/>
  <c r="W132" i="2" s="1"/>
  <c r="T132" i="2"/>
  <c r="U132" i="2" s="1"/>
  <c r="T116" i="2"/>
  <c r="U116" i="2" s="1"/>
  <c r="W116" i="2" s="1"/>
  <c r="S116" i="2"/>
  <c r="V116" i="2" s="1"/>
  <c r="S100" i="2"/>
  <c r="V100" i="2" s="1"/>
  <c r="T100" i="2"/>
  <c r="U100" i="2" s="1"/>
  <c r="W100" i="2" s="1"/>
  <c r="T84" i="2"/>
  <c r="U84" i="2" s="1"/>
  <c r="S84" i="2"/>
  <c r="V84" i="2" s="1"/>
  <c r="S68" i="2"/>
  <c r="V68" i="2" s="1"/>
  <c r="T68" i="2"/>
  <c r="U68" i="2" s="1"/>
  <c r="T52" i="2"/>
  <c r="U52" i="2" s="1"/>
  <c r="S52" i="2"/>
  <c r="V52" i="2" s="1"/>
  <c r="W52" i="2" s="1"/>
  <c r="S36" i="2"/>
  <c r="V36" i="2" s="1"/>
  <c r="T36" i="2"/>
  <c r="U36" i="2" s="1"/>
  <c r="W36" i="2" s="1"/>
  <c r="S131" i="2"/>
  <c r="V131" i="2" s="1"/>
  <c r="W131" i="2" s="1"/>
  <c r="S939" i="2"/>
  <c r="V939" i="2" s="1"/>
  <c r="T939" i="2"/>
  <c r="U939" i="2" s="1"/>
  <c r="S923" i="2"/>
  <c r="V923" i="2" s="1"/>
  <c r="W923" i="2" s="1"/>
  <c r="T923" i="2"/>
  <c r="U923" i="2" s="1"/>
  <c r="S907" i="2"/>
  <c r="T907" i="2"/>
  <c r="U907" i="2" s="1"/>
  <c r="S891" i="2"/>
  <c r="T891" i="2"/>
  <c r="U891" i="2" s="1"/>
  <c r="S875" i="2"/>
  <c r="T875" i="2"/>
  <c r="U875" i="2" s="1"/>
  <c r="S859" i="2"/>
  <c r="V859" i="2" s="1"/>
  <c r="W859" i="2" s="1"/>
  <c r="T859" i="2"/>
  <c r="U859" i="2" s="1"/>
  <c r="S843" i="2"/>
  <c r="V843" i="2" s="1"/>
  <c r="W843" i="2" s="1"/>
  <c r="T843" i="2"/>
  <c r="U843" i="2" s="1"/>
  <c r="T827" i="2"/>
  <c r="U827" i="2" s="1"/>
  <c r="S827" i="2"/>
  <c r="V827" i="2" s="1"/>
  <c r="W827" i="2" s="1"/>
  <c r="S811" i="2"/>
  <c r="T811" i="2"/>
  <c r="U811" i="2" s="1"/>
  <c r="S779" i="2"/>
  <c r="V779" i="2" s="1"/>
  <c r="T779" i="2"/>
  <c r="U779" i="2" s="1"/>
  <c r="T763" i="2"/>
  <c r="U763" i="2" s="1"/>
  <c r="S763" i="2"/>
  <c r="V763" i="2" s="1"/>
  <c r="S747" i="2"/>
  <c r="T747" i="2"/>
  <c r="U747" i="2" s="1"/>
  <c r="S731" i="2"/>
  <c r="T731" i="2"/>
  <c r="U731" i="2" s="1"/>
  <c r="S715" i="2"/>
  <c r="V715" i="2" s="1"/>
  <c r="W715" i="2" s="1"/>
  <c r="T715" i="2"/>
  <c r="U715" i="2" s="1"/>
  <c r="T699" i="2"/>
  <c r="U699" i="2" s="1"/>
  <c r="S699" i="2"/>
  <c r="V699" i="2" s="1"/>
  <c r="T683" i="2"/>
  <c r="U683" i="2" s="1"/>
  <c r="S683" i="2"/>
  <c r="V683" i="2" s="1"/>
  <c r="W683" i="2" s="1"/>
  <c r="S667" i="2"/>
  <c r="T667" i="2"/>
  <c r="U667" i="2" s="1"/>
  <c r="S651" i="2"/>
  <c r="V651" i="2" s="1"/>
  <c r="W651" i="2" s="1"/>
  <c r="T651" i="2"/>
  <c r="U651" i="2" s="1"/>
  <c r="T635" i="2"/>
  <c r="U635" i="2" s="1"/>
  <c r="S635" i="2"/>
  <c r="S619" i="2"/>
  <c r="T619" i="2"/>
  <c r="U619" i="2" s="1"/>
  <c r="T603" i="2"/>
  <c r="U603" i="2" s="1"/>
  <c r="S603" i="2"/>
  <c r="T587" i="2"/>
  <c r="U587" i="2" s="1"/>
  <c r="S587" i="2"/>
  <c r="V587" i="2" s="1"/>
  <c r="T571" i="2"/>
  <c r="U571" i="2" s="1"/>
  <c r="W571" i="2" s="1"/>
  <c r="S571" i="2"/>
  <c r="V571" i="2" s="1"/>
  <c r="T555" i="2"/>
  <c r="U555" i="2" s="1"/>
  <c r="S555" i="2"/>
  <c r="V555" i="2" s="1"/>
  <c r="W555" i="2" s="1"/>
  <c r="S539" i="2"/>
  <c r="V539" i="2" s="1"/>
  <c r="W539" i="2" s="1"/>
  <c r="T539" i="2"/>
  <c r="U539" i="2" s="1"/>
  <c r="S523" i="2"/>
  <c r="V523" i="2" s="1"/>
  <c r="W523" i="2" s="1"/>
  <c r="T523" i="2"/>
  <c r="U523" i="2" s="1"/>
  <c r="S507" i="2"/>
  <c r="V507" i="2" s="1"/>
  <c r="T507" i="2"/>
  <c r="U507" i="2" s="1"/>
  <c r="S491" i="2"/>
  <c r="T491" i="2"/>
  <c r="U491" i="2" s="1"/>
  <c r="S475" i="2"/>
  <c r="T475" i="2"/>
  <c r="U475" i="2" s="1"/>
  <c r="S459" i="2"/>
  <c r="V459" i="2" s="1"/>
  <c r="T459" i="2"/>
  <c r="U459" i="2" s="1"/>
  <c r="T443" i="2"/>
  <c r="U443" i="2" s="1"/>
  <c r="W443" i="2" s="1"/>
  <c r="S443" i="2"/>
  <c r="V443" i="2" s="1"/>
  <c r="T427" i="2"/>
  <c r="U427" i="2" s="1"/>
  <c r="S427" i="2"/>
  <c r="V427" i="2" s="1"/>
  <c r="W427" i="2" s="1"/>
  <c r="S395" i="2"/>
  <c r="V395" i="2" s="1"/>
  <c r="W395" i="2" s="1"/>
  <c r="T395" i="2"/>
  <c r="U395" i="2" s="1"/>
  <c r="S379" i="2"/>
  <c r="V379" i="2" s="1"/>
  <c r="T379" i="2"/>
  <c r="U379" i="2" s="1"/>
  <c r="T363" i="2"/>
  <c r="U363" i="2" s="1"/>
  <c r="S363" i="2"/>
  <c r="V363" i="2" s="1"/>
  <c r="S347" i="2"/>
  <c r="V347" i="2" s="1"/>
  <c r="T347" i="2"/>
  <c r="U347" i="2" s="1"/>
  <c r="T331" i="2"/>
  <c r="U331" i="2" s="1"/>
  <c r="S331" i="2"/>
  <c r="V331" i="2" s="1"/>
  <c r="S315" i="2"/>
  <c r="V315" i="2" s="1"/>
  <c r="W315" i="2" s="1"/>
  <c r="T315" i="2"/>
  <c r="U315" i="2" s="1"/>
  <c r="T299" i="2"/>
  <c r="U299" i="2" s="1"/>
  <c r="W299" i="2" s="1"/>
  <c r="S299" i="2"/>
  <c r="V299" i="2" s="1"/>
  <c r="S283" i="2"/>
  <c r="V283" i="2" s="1"/>
  <c r="T283" i="2"/>
  <c r="U283" i="2" s="1"/>
  <c r="T267" i="2"/>
  <c r="U267" i="2" s="1"/>
  <c r="S267" i="2"/>
  <c r="V267" i="2" s="1"/>
  <c r="S251" i="2"/>
  <c r="V251" i="2" s="1"/>
  <c r="W251" i="2" s="1"/>
  <c r="T251" i="2"/>
  <c r="U251" i="2" s="1"/>
  <c r="T235" i="2"/>
  <c r="U235" i="2" s="1"/>
  <c r="S235" i="2"/>
  <c r="V235" i="2" s="1"/>
  <c r="S219" i="2"/>
  <c r="V219" i="2" s="1"/>
  <c r="W219" i="2" s="1"/>
  <c r="T219" i="2"/>
  <c r="U219" i="2" s="1"/>
  <c r="T203" i="2"/>
  <c r="U203" i="2" s="1"/>
  <c r="S203" i="2"/>
  <c r="V203" i="2" s="1"/>
  <c r="S187" i="2"/>
  <c r="V187" i="2" s="1"/>
  <c r="T187" i="2"/>
  <c r="U187" i="2" s="1"/>
  <c r="T171" i="2"/>
  <c r="U171" i="2" s="1"/>
  <c r="W171" i="2" s="1"/>
  <c r="S171" i="2"/>
  <c r="V171" i="2" s="1"/>
  <c r="S155" i="2"/>
  <c r="V155" i="2" s="1"/>
  <c r="T155" i="2"/>
  <c r="U155" i="2" s="1"/>
  <c r="T139" i="2"/>
  <c r="U139" i="2" s="1"/>
  <c r="W139" i="2" s="1"/>
  <c r="S139" i="2"/>
  <c r="V139" i="2" s="1"/>
  <c r="S123" i="2"/>
  <c r="V123" i="2" s="1"/>
  <c r="T123" i="2"/>
  <c r="U123" i="2" s="1"/>
  <c r="T107" i="2"/>
  <c r="U107" i="2" s="1"/>
  <c r="S107" i="2"/>
  <c r="V107" i="2" s="1"/>
  <c r="S91" i="2"/>
  <c r="V91" i="2" s="1"/>
  <c r="W91" i="2" s="1"/>
  <c r="T91" i="2"/>
  <c r="U91" i="2" s="1"/>
  <c r="T75" i="2"/>
  <c r="U75" i="2" s="1"/>
  <c r="S75" i="2"/>
  <c r="V75" i="2" s="1"/>
  <c r="S59" i="2"/>
  <c r="V59" i="2" s="1"/>
  <c r="W59" i="2" s="1"/>
  <c r="T59" i="2"/>
  <c r="U59" i="2" s="1"/>
  <c r="T43" i="2"/>
  <c r="U43" i="2" s="1"/>
  <c r="S43" i="2"/>
  <c r="V43" i="2" s="1"/>
  <c r="S27" i="2"/>
  <c r="V27" i="2" s="1"/>
  <c r="W27" i="2" s="1"/>
  <c r="T27" i="2"/>
  <c r="U27" i="2" s="1"/>
  <c r="W554" i="2"/>
  <c r="F76" i="4"/>
  <c r="T938" i="2"/>
  <c r="U938" i="2" s="1"/>
  <c r="S938" i="2"/>
  <c r="S922" i="2"/>
  <c r="T922" i="2"/>
  <c r="U922" i="2" s="1"/>
  <c r="S906" i="2"/>
  <c r="V906" i="2" s="1"/>
  <c r="W906" i="2" s="1"/>
  <c r="T906" i="2"/>
  <c r="U906" i="2" s="1"/>
  <c r="S890" i="2"/>
  <c r="V890" i="2" s="1"/>
  <c r="W890" i="2" s="1"/>
  <c r="T890" i="2"/>
  <c r="U890" i="2" s="1"/>
  <c r="S874" i="2"/>
  <c r="V874" i="2" s="1"/>
  <c r="W874" i="2" s="1"/>
  <c r="T874" i="2"/>
  <c r="U874" i="2" s="1"/>
  <c r="W662" i="2"/>
  <c r="V888" i="2"/>
  <c r="W888" i="2" s="1"/>
  <c r="S115" i="2"/>
  <c r="V115" i="2" s="1"/>
  <c r="T115" i="2"/>
  <c r="U115" i="2" s="1"/>
  <c r="S99" i="2"/>
  <c r="V99" i="2" s="1"/>
  <c r="W99" i="2" s="1"/>
  <c r="T99" i="2"/>
  <c r="U99" i="2" s="1"/>
  <c r="T83" i="2"/>
  <c r="U83" i="2" s="1"/>
  <c r="S83" i="2"/>
  <c r="V83" i="2" s="1"/>
  <c r="W83" i="2" s="1"/>
  <c r="T67" i="2"/>
  <c r="U67" i="2" s="1"/>
  <c r="S67" i="2"/>
  <c r="V67" i="2" s="1"/>
  <c r="S51" i="2"/>
  <c r="V51" i="2" s="1"/>
  <c r="W51" i="2" s="1"/>
  <c r="T51" i="2"/>
  <c r="U51" i="2" s="1"/>
  <c r="S35" i="2"/>
  <c r="V35" i="2" s="1"/>
  <c r="W35" i="2" s="1"/>
  <c r="T35" i="2"/>
  <c r="U35" i="2" s="1"/>
  <c r="V916" i="2"/>
  <c r="W916" i="2" s="1"/>
  <c r="V811" i="2"/>
  <c r="F390" i="4"/>
  <c r="F374" i="4"/>
  <c r="F342" i="4"/>
  <c r="F326" i="4"/>
  <c r="F310" i="4"/>
  <c r="F294" i="4"/>
  <c r="F278" i="4"/>
  <c r="F262" i="4"/>
  <c r="F246" i="4"/>
  <c r="G252" i="4" s="1"/>
  <c r="I186" i="5" s="1"/>
  <c r="F230" i="4"/>
  <c r="F214" i="4"/>
  <c r="F198" i="4"/>
  <c r="F182" i="4"/>
  <c r="F166" i="4"/>
  <c r="F150" i="4"/>
  <c r="F134" i="4"/>
  <c r="G140" i="4" s="1"/>
  <c r="I74" i="5" s="1"/>
  <c r="F118" i="4"/>
  <c r="F102" i="4"/>
  <c r="F86" i="4"/>
  <c r="G92" i="4" s="1"/>
  <c r="I26" i="5" s="1"/>
  <c r="F70" i="4"/>
  <c r="S918" i="2"/>
  <c r="V918" i="2" s="1"/>
  <c r="T918" i="2"/>
  <c r="U918" i="2" s="1"/>
  <c r="T902" i="2"/>
  <c r="U902" i="2" s="1"/>
  <c r="S902" i="2"/>
  <c r="V902" i="2" s="1"/>
  <c r="S886" i="2"/>
  <c r="V886" i="2" s="1"/>
  <c r="T886" i="2"/>
  <c r="U886" i="2" s="1"/>
  <c r="T870" i="2"/>
  <c r="U870" i="2" s="1"/>
  <c r="S870" i="2"/>
  <c r="V870" i="2" s="1"/>
  <c r="W870" i="2" s="1"/>
  <c r="S838" i="2"/>
  <c r="T838" i="2"/>
  <c r="U838" i="2" s="1"/>
  <c r="S822" i="2"/>
  <c r="T822" i="2"/>
  <c r="U822" i="2" s="1"/>
  <c r="S806" i="2"/>
  <c r="V806" i="2" s="1"/>
  <c r="T806" i="2"/>
  <c r="U806" i="2" s="1"/>
  <c r="S790" i="2"/>
  <c r="V790" i="2" s="1"/>
  <c r="W790" i="2" s="1"/>
  <c r="T790" i="2"/>
  <c r="U790" i="2" s="1"/>
  <c r="S774" i="2"/>
  <c r="V774" i="2" s="1"/>
  <c r="T774" i="2"/>
  <c r="U774" i="2" s="1"/>
  <c r="S758" i="2"/>
  <c r="V758" i="2" s="1"/>
  <c r="W758" i="2" s="1"/>
  <c r="T758" i="2"/>
  <c r="U758" i="2" s="1"/>
  <c r="S742" i="2"/>
  <c r="V742" i="2" s="1"/>
  <c r="T742" i="2"/>
  <c r="U742" i="2" s="1"/>
  <c r="W742" i="2" s="1"/>
  <c r="T726" i="2"/>
  <c r="U726" i="2" s="1"/>
  <c r="S726" i="2"/>
  <c r="T710" i="2"/>
  <c r="U710" i="2" s="1"/>
  <c r="S710" i="2"/>
  <c r="T694" i="2"/>
  <c r="U694" i="2" s="1"/>
  <c r="S694" i="2"/>
  <c r="V694" i="2" s="1"/>
  <c r="W694" i="2" s="1"/>
  <c r="S678" i="2"/>
  <c r="T678" i="2"/>
  <c r="U678" i="2" s="1"/>
  <c r="S646" i="2"/>
  <c r="V646" i="2" s="1"/>
  <c r="T646" i="2"/>
  <c r="U646" i="2" s="1"/>
  <c r="S630" i="2"/>
  <c r="V630" i="2" s="1"/>
  <c r="T630" i="2"/>
  <c r="U630" i="2" s="1"/>
  <c r="T614" i="2"/>
  <c r="U614" i="2" s="1"/>
  <c r="S614" i="2"/>
  <c r="V614" i="2" s="1"/>
  <c r="S598" i="2"/>
  <c r="V598" i="2" s="1"/>
  <c r="T598" i="2"/>
  <c r="U598" i="2" s="1"/>
  <c r="T582" i="2"/>
  <c r="U582" i="2" s="1"/>
  <c r="S582" i="2"/>
  <c r="V582" i="2" s="1"/>
  <c r="W582" i="2" s="1"/>
  <c r="T566" i="2"/>
  <c r="U566" i="2" s="1"/>
  <c r="S566" i="2"/>
  <c r="V566" i="2" s="1"/>
  <c r="W566" i="2" s="1"/>
  <c r="T518" i="2"/>
  <c r="U518" i="2" s="1"/>
  <c r="S518" i="2"/>
  <c r="V518" i="2" s="1"/>
  <c r="S502" i="2"/>
  <c r="V502" i="2" s="1"/>
  <c r="W502" i="2" s="1"/>
  <c r="T502" i="2"/>
  <c r="U502" i="2" s="1"/>
  <c r="S486" i="2"/>
  <c r="V486" i="2" s="1"/>
  <c r="T486" i="2"/>
  <c r="U486" i="2" s="1"/>
  <c r="S470" i="2"/>
  <c r="V470" i="2" s="1"/>
  <c r="T470" i="2"/>
  <c r="U470" i="2" s="1"/>
  <c r="T454" i="2"/>
  <c r="U454" i="2" s="1"/>
  <c r="S454" i="2"/>
  <c r="V454" i="2" s="1"/>
  <c r="S438" i="2"/>
  <c r="V438" i="2" s="1"/>
  <c r="T438" i="2"/>
  <c r="U438" i="2" s="1"/>
  <c r="S422" i="2"/>
  <c r="V422" i="2" s="1"/>
  <c r="T422" i="2"/>
  <c r="U422" i="2" s="1"/>
  <c r="S406" i="2"/>
  <c r="V406" i="2" s="1"/>
  <c r="T406" i="2"/>
  <c r="U406" i="2" s="1"/>
  <c r="W406" i="2" s="1"/>
  <c r="T390" i="2"/>
  <c r="U390" i="2" s="1"/>
  <c r="S390" i="2"/>
  <c r="V390" i="2" s="1"/>
  <c r="S358" i="2"/>
  <c r="V358" i="2" s="1"/>
  <c r="T358" i="2"/>
  <c r="U358" i="2" s="1"/>
  <c r="S342" i="2"/>
  <c r="V342" i="2" s="1"/>
  <c r="W342" i="2" s="1"/>
  <c r="T342" i="2"/>
  <c r="U342" i="2" s="1"/>
  <c r="S326" i="2"/>
  <c r="V326" i="2" s="1"/>
  <c r="T326" i="2"/>
  <c r="U326" i="2" s="1"/>
  <c r="S310" i="2"/>
  <c r="V310" i="2" s="1"/>
  <c r="T310" i="2"/>
  <c r="U310" i="2" s="1"/>
  <c r="S294" i="2"/>
  <c r="V294" i="2" s="1"/>
  <c r="T294" i="2"/>
  <c r="U294" i="2" s="1"/>
  <c r="S278" i="2"/>
  <c r="V278" i="2" s="1"/>
  <c r="T278" i="2"/>
  <c r="U278" i="2" s="1"/>
  <c r="W278" i="2" s="1"/>
  <c r="S262" i="2"/>
  <c r="V262" i="2" s="1"/>
  <c r="T262" i="2"/>
  <c r="U262" i="2" s="1"/>
  <c r="W262" i="2" s="1"/>
  <c r="S246" i="2"/>
  <c r="V246" i="2" s="1"/>
  <c r="T246" i="2"/>
  <c r="U246" i="2" s="1"/>
  <c r="S230" i="2"/>
  <c r="V230" i="2" s="1"/>
  <c r="W230" i="2" s="1"/>
  <c r="T230" i="2"/>
  <c r="U230" i="2" s="1"/>
  <c r="S214" i="2"/>
  <c r="V214" i="2" s="1"/>
  <c r="T214" i="2"/>
  <c r="U214" i="2" s="1"/>
  <c r="S198" i="2"/>
  <c r="V198" i="2" s="1"/>
  <c r="T198" i="2"/>
  <c r="U198" i="2" s="1"/>
  <c r="S182" i="2"/>
  <c r="V182" i="2" s="1"/>
  <c r="W182" i="2" s="1"/>
  <c r="T182" i="2"/>
  <c r="U182" i="2" s="1"/>
  <c r="W574" i="2"/>
  <c r="S550" i="2"/>
  <c r="V550" i="2" s="1"/>
  <c r="W550" i="2" s="1"/>
  <c r="T937" i="2"/>
  <c r="U937" i="2" s="1"/>
  <c r="S937" i="2"/>
  <c r="T921" i="2"/>
  <c r="U921" i="2" s="1"/>
  <c r="S921" i="2"/>
  <c r="T905" i="2"/>
  <c r="U905" i="2" s="1"/>
  <c r="S905" i="2"/>
  <c r="V905" i="2" s="1"/>
  <c r="W905" i="2" s="1"/>
  <c r="T889" i="2"/>
  <c r="U889" i="2" s="1"/>
  <c r="S889" i="2"/>
  <c r="V889" i="2" s="1"/>
  <c r="T873" i="2"/>
  <c r="U873" i="2" s="1"/>
  <c r="S873" i="2"/>
  <c r="V873" i="2" s="1"/>
  <c r="W873" i="2" s="1"/>
  <c r="T857" i="2"/>
  <c r="U857" i="2" s="1"/>
  <c r="S857" i="2"/>
  <c r="T841" i="2"/>
  <c r="U841" i="2" s="1"/>
  <c r="S841" i="2"/>
  <c r="T825" i="2"/>
  <c r="U825" i="2" s="1"/>
  <c r="S825" i="2"/>
  <c r="V825" i="2" s="1"/>
  <c r="T809" i="2"/>
  <c r="U809" i="2" s="1"/>
  <c r="S809" i="2"/>
  <c r="V809" i="2" s="1"/>
  <c r="T793" i="2"/>
  <c r="U793" i="2" s="1"/>
  <c r="S793" i="2"/>
  <c r="T777" i="2"/>
  <c r="U777" i="2" s="1"/>
  <c r="S777" i="2"/>
  <c r="T761" i="2"/>
  <c r="U761" i="2" s="1"/>
  <c r="S761" i="2"/>
  <c r="V761" i="2" s="1"/>
  <c r="W761" i="2" s="1"/>
  <c r="T745" i="2"/>
  <c r="U745" i="2" s="1"/>
  <c r="S745" i="2"/>
  <c r="V745" i="2" s="1"/>
  <c r="W745" i="2" s="1"/>
  <c r="T697" i="2"/>
  <c r="U697" i="2" s="1"/>
  <c r="S697" i="2"/>
  <c r="V697" i="2" s="1"/>
  <c r="T681" i="2"/>
  <c r="U681" i="2" s="1"/>
  <c r="S681" i="2"/>
  <c r="T665" i="2"/>
  <c r="U665" i="2" s="1"/>
  <c r="S665" i="2"/>
  <c r="V665" i="2" s="1"/>
  <c r="T649" i="2"/>
  <c r="U649" i="2" s="1"/>
  <c r="S649" i="2"/>
  <c r="V649" i="2" s="1"/>
  <c r="T633" i="2"/>
  <c r="U633" i="2" s="1"/>
  <c r="S633" i="2"/>
  <c r="S617" i="2"/>
  <c r="V617" i="2" s="1"/>
  <c r="T617" i="2"/>
  <c r="U617" i="2" s="1"/>
  <c r="S601" i="2"/>
  <c r="V601" i="2" s="1"/>
  <c r="W601" i="2" s="1"/>
  <c r="T601" i="2"/>
  <c r="U601" i="2" s="1"/>
  <c r="T585" i="2"/>
  <c r="U585" i="2" s="1"/>
  <c r="S585" i="2"/>
  <c r="V585" i="2" s="1"/>
  <c r="W585" i="2" s="1"/>
  <c r="S569" i="2"/>
  <c r="V569" i="2" s="1"/>
  <c r="T569" i="2"/>
  <c r="U569" i="2" s="1"/>
  <c r="T553" i="2"/>
  <c r="U553" i="2" s="1"/>
  <c r="S553" i="2"/>
  <c r="S537" i="2"/>
  <c r="T537" i="2"/>
  <c r="U537" i="2" s="1"/>
  <c r="T521" i="2"/>
  <c r="U521" i="2" s="1"/>
  <c r="S521" i="2"/>
  <c r="S505" i="2"/>
  <c r="T505" i="2"/>
  <c r="U505" i="2" s="1"/>
  <c r="S489" i="2"/>
  <c r="V489" i="2" s="1"/>
  <c r="W489" i="2" s="1"/>
  <c r="T489" i="2"/>
  <c r="U489" i="2" s="1"/>
  <c r="S473" i="2"/>
  <c r="V473" i="2" s="1"/>
  <c r="W473" i="2" s="1"/>
  <c r="T473" i="2"/>
  <c r="U473" i="2" s="1"/>
  <c r="S457" i="2"/>
  <c r="V457" i="2" s="1"/>
  <c r="T457" i="2"/>
  <c r="U457" i="2" s="1"/>
  <c r="T441" i="2"/>
  <c r="U441" i="2" s="1"/>
  <c r="S441" i="2"/>
  <c r="V441" i="2" s="1"/>
  <c r="W441" i="2" s="1"/>
  <c r="T425" i="2"/>
  <c r="U425" i="2" s="1"/>
  <c r="S425" i="2"/>
  <c r="S409" i="2"/>
  <c r="V409" i="2" s="1"/>
  <c r="T409" i="2"/>
  <c r="U409" i="2" s="1"/>
  <c r="T393" i="2"/>
  <c r="U393" i="2" s="1"/>
  <c r="S393" i="2"/>
  <c r="V393" i="2" s="1"/>
  <c r="T377" i="2"/>
  <c r="U377" i="2" s="1"/>
  <c r="S377" i="2"/>
  <c r="V377" i="2" s="1"/>
  <c r="S361" i="2"/>
  <c r="V361" i="2" s="1"/>
  <c r="T361" i="2"/>
  <c r="U361" i="2" s="1"/>
  <c r="S345" i="2"/>
  <c r="V345" i="2" s="1"/>
  <c r="W345" i="2" s="1"/>
  <c r="T345" i="2"/>
  <c r="U345" i="2" s="1"/>
  <c r="T329" i="2"/>
  <c r="U329" i="2" s="1"/>
  <c r="S329" i="2"/>
  <c r="V329" i="2" s="1"/>
  <c r="W329" i="2" s="1"/>
  <c r="T313" i="2"/>
  <c r="U313" i="2" s="1"/>
  <c r="S313" i="2"/>
  <c r="V313" i="2" s="1"/>
  <c r="W313" i="2" s="1"/>
  <c r="S297" i="2"/>
  <c r="V297" i="2" s="1"/>
  <c r="W297" i="2" s="1"/>
  <c r="T297" i="2"/>
  <c r="U297" i="2" s="1"/>
  <c r="S281" i="2"/>
  <c r="V281" i="2" s="1"/>
  <c r="T281" i="2"/>
  <c r="U281" i="2" s="1"/>
  <c r="T265" i="2"/>
  <c r="U265" i="2" s="1"/>
  <c r="S265" i="2"/>
  <c r="V265" i="2" s="1"/>
  <c r="S249" i="2"/>
  <c r="V249" i="2" s="1"/>
  <c r="T249" i="2"/>
  <c r="U249" i="2" s="1"/>
  <c r="T233" i="2"/>
  <c r="U233" i="2" s="1"/>
  <c r="S233" i="2"/>
  <c r="V233" i="2" s="1"/>
  <c r="W233" i="2" s="1"/>
  <c r="S217" i="2"/>
  <c r="V217" i="2" s="1"/>
  <c r="W217" i="2" s="1"/>
  <c r="T217" i="2"/>
  <c r="U217" i="2" s="1"/>
  <c r="T201" i="2"/>
  <c r="U201" i="2" s="1"/>
  <c r="S201" i="2"/>
  <c r="V201" i="2" s="1"/>
  <c r="W201" i="2" s="1"/>
  <c r="S185" i="2"/>
  <c r="V185" i="2" s="1"/>
  <c r="T185" i="2"/>
  <c r="U185" i="2" s="1"/>
  <c r="T169" i="2"/>
  <c r="U169" i="2" s="1"/>
  <c r="W169" i="2" s="1"/>
  <c r="S169" i="2"/>
  <c r="V169" i="2" s="1"/>
  <c r="S153" i="2"/>
  <c r="V153" i="2" s="1"/>
  <c r="T153" i="2"/>
  <c r="U153" i="2" s="1"/>
  <c r="T137" i="2"/>
  <c r="U137" i="2" s="1"/>
  <c r="S137" i="2"/>
  <c r="V137" i="2" s="1"/>
  <c r="T121" i="2"/>
  <c r="U121" i="2" s="1"/>
  <c r="S121" i="2"/>
  <c r="V121" i="2" s="1"/>
  <c r="T105" i="2"/>
  <c r="U105" i="2" s="1"/>
  <c r="S105" i="2"/>
  <c r="V105" i="2" s="1"/>
  <c r="T89" i="2"/>
  <c r="U89" i="2" s="1"/>
  <c r="S89" i="2"/>
  <c r="V89" i="2" s="1"/>
  <c r="W89" i="2" s="1"/>
  <c r="T73" i="2"/>
  <c r="U73" i="2" s="1"/>
  <c r="S73" i="2"/>
  <c r="V73" i="2" s="1"/>
  <c r="W73" i="2" s="1"/>
  <c r="T57" i="2"/>
  <c r="U57" i="2" s="1"/>
  <c r="S57" i="2"/>
  <c r="V57" i="2" s="1"/>
  <c r="W57" i="2" s="1"/>
  <c r="T41" i="2"/>
  <c r="U41" i="2" s="1"/>
  <c r="W41" i="2" s="1"/>
  <c r="S41" i="2"/>
  <c r="V41" i="2" s="1"/>
  <c r="V815" i="2"/>
  <c r="S920" i="2"/>
  <c r="V920" i="2" s="1"/>
  <c r="W920" i="2" s="1"/>
  <c r="T920" i="2"/>
  <c r="U920" i="2" s="1"/>
  <c r="T904" i="2"/>
  <c r="U904" i="2" s="1"/>
  <c r="S904" i="2"/>
  <c r="S888" i="2"/>
  <c r="T888" i="2"/>
  <c r="U888" i="2" s="1"/>
  <c r="T856" i="2"/>
  <c r="U856" i="2" s="1"/>
  <c r="S856" i="2"/>
  <c r="S808" i="2"/>
  <c r="V808" i="2" s="1"/>
  <c r="T808" i="2"/>
  <c r="U808" i="2" s="1"/>
  <c r="S792" i="2"/>
  <c r="V792" i="2" s="1"/>
  <c r="W792" i="2" s="1"/>
  <c r="T792" i="2"/>
  <c r="U792" i="2" s="1"/>
  <c r="T776" i="2"/>
  <c r="U776" i="2" s="1"/>
  <c r="S776" i="2"/>
  <c r="V776" i="2" s="1"/>
  <c r="T760" i="2"/>
  <c r="U760" i="2" s="1"/>
  <c r="S760" i="2"/>
  <c r="V760" i="2" s="1"/>
  <c r="W760" i="2" s="1"/>
  <c r="S744" i="2"/>
  <c r="V744" i="2" s="1"/>
  <c r="W744" i="2" s="1"/>
  <c r="T744" i="2"/>
  <c r="U744" i="2" s="1"/>
  <c r="T728" i="2"/>
  <c r="U728" i="2" s="1"/>
  <c r="S728" i="2"/>
  <c r="V728" i="2" s="1"/>
  <c r="S712" i="2"/>
  <c r="V712" i="2" s="1"/>
  <c r="T712" i="2"/>
  <c r="U712" i="2" s="1"/>
  <c r="T696" i="2"/>
  <c r="U696" i="2" s="1"/>
  <c r="S696" i="2"/>
  <c r="V696" i="2" s="1"/>
  <c r="U680" i="2"/>
  <c r="T664" i="2"/>
  <c r="U664" i="2" s="1"/>
  <c r="S664" i="2"/>
  <c r="V664" i="2" s="1"/>
  <c r="S648" i="2"/>
  <c r="V648" i="2" s="1"/>
  <c r="T648" i="2"/>
  <c r="U648" i="2" s="1"/>
  <c r="T632" i="2"/>
  <c r="U632" i="2" s="1"/>
  <c r="W632" i="2" s="1"/>
  <c r="S632" i="2"/>
  <c r="V632" i="2" s="1"/>
  <c r="S600" i="2"/>
  <c r="V600" i="2" s="1"/>
  <c r="T600" i="2"/>
  <c r="U600" i="2" s="1"/>
  <c r="W600" i="2" s="1"/>
  <c r="S584" i="2"/>
  <c r="V584" i="2" s="1"/>
  <c r="T584" i="2"/>
  <c r="U584" i="2" s="1"/>
  <c r="S568" i="2"/>
  <c r="V568" i="2" s="1"/>
  <c r="T568" i="2"/>
  <c r="U568" i="2" s="1"/>
  <c r="W568" i="2" s="1"/>
  <c r="S552" i="2"/>
  <c r="V552" i="2" s="1"/>
  <c r="T552" i="2"/>
  <c r="U552" i="2" s="1"/>
  <c r="S536" i="2"/>
  <c r="V536" i="2" s="1"/>
  <c r="W536" i="2" s="1"/>
  <c r="T536" i="2"/>
  <c r="U536" i="2" s="1"/>
  <c r="S520" i="2"/>
  <c r="V520" i="2" s="1"/>
  <c r="T520" i="2"/>
  <c r="U520" i="2" s="1"/>
  <c r="S504" i="2"/>
  <c r="V504" i="2" s="1"/>
  <c r="T504" i="2"/>
  <c r="U504" i="2" s="1"/>
  <c r="S488" i="2"/>
  <c r="V488" i="2" s="1"/>
  <c r="T488" i="2"/>
  <c r="U488" i="2" s="1"/>
  <c r="S472" i="2"/>
  <c r="V472" i="2" s="1"/>
  <c r="T472" i="2"/>
  <c r="U472" i="2" s="1"/>
  <c r="S456" i="2"/>
  <c r="V456" i="2" s="1"/>
  <c r="T456" i="2"/>
  <c r="U456" i="2" s="1"/>
  <c r="S440" i="2"/>
  <c r="V440" i="2" s="1"/>
  <c r="T440" i="2"/>
  <c r="U440" i="2" s="1"/>
  <c r="W440" i="2" s="1"/>
  <c r="S424" i="2"/>
  <c r="V424" i="2" s="1"/>
  <c r="T424" i="2"/>
  <c r="U424" i="2" s="1"/>
  <c r="S408" i="2"/>
  <c r="V408" i="2" s="1"/>
  <c r="T408" i="2"/>
  <c r="U408" i="2" s="1"/>
  <c r="W408" i="2" s="1"/>
  <c r="S392" i="2"/>
  <c r="V392" i="2" s="1"/>
  <c r="T392" i="2"/>
  <c r="U392" i="2" s="1"/>
  <c r="S376" i="2"/>
  <c r="V376" i="2" s="1"/>
  <c r="T376" i="2"/>
  <c r="U376" i="2" s="1"/>
  <c r="T360" i="2"/>
  <c r="U360" i="2" s="1"/>
  <c r="S360" i="2"/>
  <c r="V360" i="2" s="1"/>
  <c r="S344" i="2"/>
  <c r="V344" i="2" s="1"/>
  <c r="T344" i="2"/>
  <c r="U344" i="2" s="1"/>
  <c r="S312" i="2"/>
  <c r="V312" i="2" s="1"/>
  <c r="T312" i="2"/>
  <c r="U312" i="2" s="1"/>
  <c r="T296" i="2"/>
  <c r="U296" i="2" s="1"/>
  <c r="S296" i="2"/>
  <c r="V296" i="2" s="1"/>
  <c r="T264" i="2"/>
  <c r="U264" i="2" s="1"/>
  <c r="S264" i="2"/>
  <c r="V264" i="2" s="1"/>
  <c r="S248" i="2"/>
  <c r="V248" i="2" s="1"/>
  <c r="W248" i="2" s="1"/>
  <c r="T248" i="2"/>
  <c r="U248" i="2" s="1"/>
  <c r="S232" i="2"/>
  <c r="V232" i="2" s="1"/>
  <c r="T232" i="2"/>
  <c r="U232" i="2" s="1"/>
  <c r="S216" i="2"/>
  <c r="V216" i="2" s="1"/>
  <c r="T216" i="2"/>
  <c r="U216" i="2" s="1"/>
  <c r="V835" i="2"/>
  <c r="T616" i="2"/>
  <c r="U616" i="2" s="1"/>
  <c r="W616" i="2" s="1"/>
  <c r="T935" i="2"/>
  <c r="U935" i="2" s="1"/>
  <c r="S935" i="2"/>
  <c r="S919" i="2"/>
  <c r="T919" i="2"/>
  <c r="U919" i="2" s="1"/>
  <c r="T903" i="2"/>
  <c r="U903" i="2" s="1"/>
  <c r="S903" i="2"/>
  <c r="T887" i="2"/>
  <c r="U887" i="2" s="1"/>
  <c r="S887" i="2"/>
  <c r="V887" i="2" s="1"/>
  <c r="W887" i="2" s="1"/>
  <c r="S871" i="2"/>
  <c r="V871" i="2" s="1"/>
  <c r="T871" i="2"/>
  <c r="U871" i="2" s="1"/>
  <c r="T855" i="2"/>
  <c r="U855" i="2" s="1"/>
  <c r="S855" i="2"/>
  <c r="V855" i="2" s="1"/>
  <c r="W855" i="2" s="1"/>
  <c r="S839" i="2"/>
  <c r="T839" i="2"/>
  <c r="U839" i="2" s="1"/>
  <c r="S807" i="2"/>
  <c r="V807" i="2" s="1"/>
  <c r="T807" i="2"/>
  <c r="U807" i="2" s="1"/>
  <c r="S791" i="2"/>
  <c r="V791" i="2" s="1"/>
  <c r="W791" i="2" s="1"/>
  <c r="T791" i="2"/>
  <c r="U791" i="2" s="1"/>
  <c r="S775" i="2"/>
  <c r="V775" i="2" s="1"/>
  <c r="T775" i="2"/>
  <c r="U775" i="2" s="1"/>
  <c r="T727" i="2"/>
  <c r="U727" i="2" s="1"/>
  <c r="S727" i="2"/>
  <c r="V727" i="2" s="1"/>
  <c r="W727" i="2" s="1"/>
  <c r="T711" i="2"/>
  <c r="U711" i="2" s="1"/>
  <c r="S711" i="2"/>
  <c r="V711" i="2" s="1"/>
  <c r="W711" i="2" s="1"/>
  <c r="S679" i="2"/>
  <c r="V679" i="2" s="1"/>
  <c r="T679" i="2"/>
  <c r="U679" i="2" s="1"/>
  <c r="S663" i="2"/>
  <c r="V663" i="2" s="1"/>
  <c r="W663" i="2" s="1"/>
  <c r="T663" i="2"/>
  <c r="U663" i="2" s="1"/>
  <c r="S647" i="2"/>
  <c r="V647" i="2" s="1"/>
  <c r="T647" i="2"/>
  <c r="U647" i="2" s="1"/>
  <c r="T615" i="2"/>
  <c r="U615" i="2" s="1"/>
  <c r="S615" i="2"/>
  <c r="T599" i="2"/>
  <c r="U599" i="2" s="1"/>
  <c r="S599" i="2"/>
  <c r="S583" i="2"/>
  <c r="V583" i="2" s="1"/>
  <c r="T583" i="2"/>
  <c r="U583" i="2" s="1"/>
  <c r="S551" i="2"/>
  <c r="V551" i="2" s="1"/>
  <c r="T551" i="2"/>
  <c r="U551" i="2" s="1"/>
  <c r="W551" i="2" s="1"/>
  <c r="T535" i="2"/>
  <c r="U535" i="2" s="1"/>
  <c r="S535" i="2"/>
  <c r="V535" i="2" s="1"/>
  <c r="W535" i="2" s="1"/>
  <c r="W462" i="2"/>
  <c r="V841" i="2"/>
  <c r="T695" i="2"/>
  <c r="U695" i="2" s="1"/>
  <c r="W695" i="2" s="1"/>
  <c r="V708" i="2"/>
  <c r="W708" i="2" s="1"/>
  <c r="V867" i="2"/>
  <c r="V819" i="2"/>
  <c r="W819" i="2" s="1"/>
  <c r="S713" i="2"/>
  <c r="V713" i="2" s="1"/>
  <c r="V707" i="2"/>
  <c r="S328" i="2"/>
  <c r="V328" i="2" s="1"/>
  <c r="V840" i="2"/>
  <c r="V885" i="2"/>
  <c r="V904" i="2"/>
  <c r="U896" i="2"/>
  <c r="W896" i="2" s="1"/>
  <c r="V785" i="2"/>
  <c r="W785" i="2" s="1"/>
  <c r="V891" i="2"/>
  <c r="W891" i="2" s="1"/>
  <c r="V884" i="2"/>
  <c r="W884" i="2" s="1"/>
  <c r="V572" i="2"/>
  <c r="W572" i="2" s="1"/>
  <c r="S200" i="2"/>
  <c r="V200" i="2" s="1"/>
  <c r="T200" i="2"/>
  <c r="U200" i="2" s="1"/>
  <c r="S184" i="2"/>
  <c r="V184" i="2" s="1"/>
  <c r="W184" i="2" s="1"/>
  <c r="T184" i="2"/>
  <c r="U184" i="2" s="1"/>
  <c r="T168" i="2"/>
  <c r="U168" i="2" s="1"/>
  <c r="S168" i="2"/>
  <c r="V168" i="2" s="1"/>
  <c r="S152" i="2"/>
  <c r="V152" i="2" s="1"/>
  <c r="W152" i="2" s="1"/>
  <c r="T152" i="2"/>
  <c r="U152" i="2" s="1"/>
  <c r="S136" i="2"/>
  <c r="V136" i="2" s="1"/>
  <c r="T136" i="2"/>
  <c r="U136" i="2" s="1"/>
  <c r="S120" i="2"/>
  <c r="V120" i="2" s="1"/>
  <c r="T120" i="2"/>
  <c r="U120" i="2" s="1"/>
  <c r="T104" i="2"/>
  <c r="U104" i="2" s="1"/>
  <c r="S104" i="2"/>
  <c r="V104" i="2" s="1"/>
  <c r="S88" i="2"/>
  <c r="V88" i="2" s="1"/>
  <c r="T88" i="2"/>
  <c r="U88" i="2" s="1"/>
  <c r="S72" i="2"/>
  <c r="V72" i="2" s="1"/>
  <c r="T72" i="2"/>
  <c r="U72" i="2" s="1"/>
  <c r="S56" i="2"/>
  <c r="V56" i="2" s="1"/>
  <c r="W56" i="2" s="1"/>
  <c r="T56" i="2"/>
  <c r="U56" i="2" s="1"/>
  <c r="S40" i="2"/>
  <c r="T40" i="2"/>
  <c r="U40" i="2" s="1"/>
  <c r="S166" i="2"/>
  <c r="V166" i="2" s="1"/>
  <c r="T166" i="2"/>
  <c r="U166" i="2" s="1"/>
  <c r="S150" i="2"/>
  <c r="V150" i="2" s="1"/>
  <c r="T150" i="2"/>
  <c r="U150" i="2" s="1"/>
  <c r="S134" i="2"/>
  <c r="V134" i="2" s="1"/>
  <c r="T134" i="2"/>
  <c r="U134" i="2" s="1"/>
  <c r="S118" i="2"/>
  <c r="V118" i="2" s="1"/>
  <c r="W118" i="2" s="1"/>
  <c r="T118" i="2"/>
  <c r="U118" i="2" s="1"/>
  <c r="S102" i="2"/>
  <c r="V102" i="2" s="1"/>
  <c r="T102" i="2"/>
  <c r="U102" i="2" s="1"/>
  <c r="S86" i="2"/>
  <c r="V86" i="2" s="1"/>
  <c r="T86" i="2"/>
  <c r="U86" i="2" s="1"/>
  <c r="S70" i="2"/>
  <c r="V70" i="2" s="1"/>
  <c r="W70" i="2" s="1"/>
  <c r="T70" i="2"/>
  <c r="U70" i="2" s="1"/>
  <c r="S54" i="2"/>
  <c r="V54" i="2" s="1"/>
  <c r="W54" i="2" s="1"/>
  <c r="T54" i="2"/>
  <c r="U54" i="2" s="1"/>
  <c r="S38" i="2"/>
  <c r="V38" i="2" s="1"/>
  <c r="W38" i="2" s="1"/>
  <c r="T38" i="2"/>
  <c r="U38" i="2" s="1"/>
  <c r="W768" i="2"/>
  <c r="S226" i="2"/>
  <c r="V226" i="2" s="1"/>
  <c r="T226" i="2"/>
  <c r="U226" i="2" s="1"/>
  <c r="S210" i="2"/>
  <c r="V210" i="2" s="1"/>
  <c r="T210" i="2"/>
  <c r="U210" i="2" s="1"/>
  <c r="W210" i="2" s="1"/>
  <c r="S194" i="2"/>
  <c r="V194" i="2" s="1"/>
  <c r="T194" i="2"/>
  <c r="U194" i="2" s="1"/>
  <c r="S178" i="2"/>
  <c r="V178" i="2" s="1"/>
  <c r="W178" i="2" s="1"/>
  <c r="T178" i="2"/>
  <c r="U178" i="2" s="1"/>
  <c r="S162" i="2"/>
  <c r="V162" i="2" s="1"/>
  <c r="T162" i="2"/>
  <c r="U162" i="2" s="1"/>
  <c r="S146" i="2"/>
  <c r="V146" i="2" s="1"/>
  <c r="W146" i="2" s="1"/>
  <c r="T146" i="2"/>
  <c r="U146" i="2" s="1"/>
  <c r="S130" i="2"/>
  <c r="V130" i="2" s="1"/>
  <c r="T130" i="2"/>
  <c r="U130" i="2" s="1"/>
  <c r="S114" i="2"/>
  <c r="V114" i="2" s="1"/>
  <c r="T114" i="2"/>
  <c r="U114" i="2" s="1"/>
  <c r="S98" i="2"/>
  <c r="V98" i="2" s="1"/>
  <c r="T98" i="2"/>
  <c r="U98" i="2" s="1"/>
  <c r="S82" i="2"/>
  <c r="V82" i="2" s="1"/>
  <c r="T82" i="2"/>
  <c r="U82" i="2" s="1"/>
  <c r="W82" i="2" s="1"/>
  <c r="S66" i="2"/>
  <c r="V66" i="2" s="1"/>
  <c r="T66" i="2"/>
  <c r="U66" i="2" s="1"/>
  <c r="S50" i="2"/>
  <c r="T50" i="2"/>
  <c r="U50" i="2" s="1"/>
  <c r="S34" i="2"/>
  <c r="V34" i="2" s="1"/>
  <c r="T34" i="2"/>
  <c r="U34" i="2" s="1"/>
  <c r="V780" i="2"/>
  <c r="U767" i="2"/>
  <c r="S573" i="2"/>
  <c r="V573" i="2" s="1"/>
  <c r="T929" i="2"/>
  <c r="U929" i="2" s="1"/>
  <c r="S929" i="2"/>
  <c r="T897" i="2"/>
  <c r="U897" i="2" s="1"/>
  <c r="S897" i="2"/>
  <c r="T881" i="2"/>
  <c r="U881" i="2" s="1"/>
  <c r="S881" i="2"/>
  <c r="T865" i="2"/>
  <c r="U865" i="2" s="1"/>
  <c r="S865" i="2"/>
  <c r="V865" i="2" s="1"/>
  <c r="T849" i="2"/>
  <c r="U849" i="2" s="1"/>
  <c r="S849" i="2"/>
  <c r="V849" i="2" s="1"/>
  <c r="W849" i="2" s="1"/>
  <c r="T833" i="2"/>
  <c r="U833" i="2" s="1"/>
  <c r="S833" i="2"/>
  <c r="V833" i="2" s="1"/>
  <c r="W833" i="2" s="1"/>
  <c r="T817" i="2"/>
  <c r="U817" i="2" s="1"/>
  <c r="S817" i="2"/>
  <c r="T801" i="2"/>
  <c r="U801" i="2" s="1"/>
  <c r="S801" i="2"/>
  <c r="V801" i="2" s="1"/>
  <c r="W801" i="2" s="1"/>
  <c r="T769" i="2"/>
  <c r="U769" i="2" s="1"/>
  <c r="S769" i="2"/>
  <c r="V769" i="2" s="1"/>
  <c r="W769" i="2" s="1"/>
  <c r="T737" i="2"/>
  <c r="U737" i="2" s="1"/>
  <c r="S737" i="2"/>
  <c r="V737" i="2" s="1"/>
  <c r="W737" i="2" s="1"/>
  <c r="T721" i="2"/>
  <c r="U721" i="2" s="1"/>
  <c r="S721" i="2"/>
  <c r="V721" i="2" s="1"/>
  <c r="W721" i="2" s="1"/>
  <c r="T705" i="2"/>
  <c r="U705" i="2" s="1"/>
  <c r="S705" i="2"/>
  <c r="V705" i="2" s="1"/>
  <c r="T641" i="2"/>
  <c r="U641" i="2" s="1"/>
  <c r="S641" i="2"/>
  <c r="V641" i="2" s="1"/>
  <c r="W641" i="2" s="1"/>
  <c r="S625" i="2"/>
  <c r="V625" i="2" s="1"/>
  <c r="W625" i="2" s="1"/>
  <c r="T625" i="2"/>
  <c r="U625" i="2" s="1"/>
  <c r="T609" i="2"/>
  <c r="U609" i="2" s="1"/>
  <c r="W609" i="2" s="1"/>
  <c r="S609" i="2"/>
  <c r="T593" i="2"/>
  <c r="U593" i="2" s="1"/>
  <c r="S593" i="2"/>
  <c r="V593" i="2" s="1"/>
  <c r="W593" i="2" s="1"/>
  <c r="S577" i="2"/>
  <c r="V577" i="2" s="1"/>
  <c r="T577" i="2"/>
  <c r="U577" i="2" s="1"/>
  <c r="S561" i="2"/>
  <c r="V561" i="2" s="1"/>
  <c r="T561" i="2"/>
  <c r="U561" i="2" s="1"/>
  <c r="S497" i="2"/>
  <c r="V497" i="2" s="1"/>
  <c r="W497" i="2" s="1"/>
  <c r="T497" i="2"/>
  <c r="U497" i="2" s="1"/>
  <c r="T465" i="2"/>
  <c r="U465" i="2" s="1"/>
  <c r="S465" i="2"/>
  <c r="V465" i="2" s="1"/>
  <c r="W465" i="2" s="1"/>
  <c r="S449" i="2"/>
  <c r="V449" i="2" s="1"/>
  <c r="T449" i="2"/>
  <c r="U449" i="2" s="1"/>
  <c r="S433" i="2"/>
  <c r="V433" i="2" s="1"/>
  <c r="T433" i="2"/>
  <c r="U433" i="2" s="1"/>
  <c r="W433" i="2" s="1"/>
  <c r="T401" i="2"/>
  <c r="U401" i="2" s="1"/>
  <c r="W401" i="2" s="1"/>
  <c r="S401" i="2"/>
  <c r="V401" i="2" s="1"/>
  <c r="S385" i="2"/>
  <c r="V385" i="2" s="1"/>
  <c r="T385" i="2"/>
  <c r="U385" i="2" s="1"/>
  <c r="W385" i="2" s="1"/>
  <c r="S369" i="2"/>
  <c r="V369" i="2" s="1"/>
  <c r="T369" i="2"/>
  <c r="U369" i="2" s="1"/>
  <c r="S337" i="2"/>
  <c r="V337" i="2" s="1"/>
  <c r="W337" i="2" s="1"/>
  <c r="T337" i="2"/>
  <c r="U337" i="2" s="1"/>
  <c r="S321" i="2"/>
  <c r="V321" i="2" s="1"/>
  <c r="T321" i="2"/>
  <c r="U321" i="2" s="1"/>
  <c r="W321" i="2" s="1"/>
  <c r="U928" i="2"/>
  <c r="W928" i="2" s="1"/>
  <c r="T880" i="2"/>
  <c r="U880" i="2" s="1"/>
  <c r="S880" i="2"/>
  <c r="V880" i="2" s="1"/>
  <c r="W880" i="2" s="1"/>
  <c r="T864" i="2"/>
  <c r="U864" i="2" s="1"/>
  <c r="S864" i="2"/>
  <c r="V864" i="2" s="1"/>
  <c r="U848" i="2"/>
  <c r="W848" i="2" s="1"/>
  <c r="T832" i="2"/>
  <c r="U832" i="2" s="1"/>
  <c r="S832" i="2"/>
  <c r="T816" i="2"/>
  <c r="U816" i="2" s="1"/>
  <c r="W816" i="2" s="1"/>
  <c r="S816" i="2"/>
  <c r="V816" i="2" s="1"/>
  <c r="T800" i="2"/>
  <c r="U800" i="2" s="1"/>
  <c r="W800" i="2" s="1"/>
  <c r="S800" i="2"/>
  <c r="V800" i="2" s="1"/>
  <c r="W784" i="2"/>
  <c r="T752" i="2"/>
  <c r="U752" i="2" s="1"/>
  <c r="S752" i="2"/>
  <c r="V752" i="2" s="1"/>
  <c r="T736" i="2"/>
  <c r="U736" i="2" s="1"/>
  <c r="S736" i="2"/>
  <c r="V736" i="2" s="1"/>
  <c r="S720" i="2"/>
  <c r="V720" i="2" s="1"/>
  <c r="T720" i="2"/>
  <c r="U720" i="2" s="1"/>
  <c r="W720" i="2" s="1"/>
  <c r="S704" i="2"/>
  <c r="T704" i="2"/>
  <c r="U704" i="2" s="1"/>
  <c r="T688" i="2"/>
  <c r="U688" i="2" s="1"/>
  <c r="W688" i="2" s="1"/>
  <c r="S688" i="2"/>
  <c r="V688" i="2" s="1"/>
  <c r="T672" i="2"/>
  <c r="U672" i="2" s="1"/>
  <c r="S672" i="2"/>
  <c r="V672" i="2" s="1"/>
  <c r="T640" i="2"/>
  <c r="U640" i="2" s="1"/>
  <c r="S640" i="2"/>
  <c r="V640" i="2" s="1"/>
  <c r="W640" i="2" s="1"/>
  <c r="S624" i="2"/>
  <c r="T624" i="2"/>
  <c r="U624" i="2" s="1"/>
  <c r="S608" i="2"/>
  <c r="V608" i="2" s="1"/>
  <c r="T608" i="2"/>
  <c r="U608" i="2" s="1"/>
  <c r="W608" i="2" s="1"/>
  <c r="S592" i="2"/>
  <c r="V592" i="2" s="1"/>
  <c r="T592" i="2"/>
  <c r="U592" i="2" s="1"/>
  <c r="S576" i="2"/>
  <c r="V576" i="2" s="1"/>
  <c r="T576" i="2"/>
  <c r="U576" i="2" s="1"/>
  <c r="S560" i="2"/>
  <c r="V560" i="2" s="1"/>
  <c r="W560" i="2" s="1"/>
  <c r="T560" i="2"/>
  <c r="U560" i="2" s="1"/>
  <c r="S544" i="2"/>
  <c r="V544" i="2" s="1"/>
  <c r="W544" i="2" s="1"/>
  <c r="T544" i="2"/>
  <c r="U544" i="2" s="1"/>
  <c r="S528" i="2"/>
  <c r="V528" i="2" s="1"/>
  <c r="T528" i="2"/>
  <c r="U528" i="2" s="1"/>
  <c r="S512" i="2"/>
  <c r="V512" i="2" s="1"/>
  <c r="T512" i="2"/>
  <c r="U512" i="2" s="1"/>
  <c r="S496" i="2"/>
  <c r="V496" i="2" s="1"/>
  <c r="T496" i="2"/>
  <c r="U496" i="2" s="1"/>
  <c r="V921" i="2"/>
  <c r="W921" i="2" s="1"/>
  <c r="V793" i="2"/>
  <c r="W793" i="2" s="1"/>
  <c r="S605" i="2"/>
  <c r="V605" i="2" s="1"/>
  <c r="U591" i="2"/>
  <c r="T941" i="2"/>
  <c r="U941" i="2" s="1"/>
  <c r="S941" i="2"/>
  <c r="V941" i="2" s="1"/>
  <c r="W941" i="2" s="1"/>
  <c r="T925" i="2"/>
  <c r="U925" i="2" s="1"/>
  <c r="W925" i="2" s="1"/>
  <c r="S925" i="2"/>
  <c r="T909" i="2"/>
  <c r="U909" i="2" s="1"/>
  <c r="S909" i="2"/>
  <c r="V909" i="2" s="1"/>
  <c r="T893" i="2"/>
  <c r="U893" i="2" s="1"/>
  <c r="S893" i="2"/>
  <c r="T877" i="2"/>
  <c r="U877" i="2" s="1"/>
  <c r="S877" i="2"/>
  <c r="T861" i="2"/>
  <c r="U861" i="2" s="1"/>
  <c r="S861" i="2"/>
  <c r="V861" i="2" s="1"/>
  <c r="W861" i="2" s="1"/>
  <c r="T845" i="2"/>
  <c r="U845" i="2" s="1"/>
  <c r="S845" i="2"/>
  <c r="V845" i="2" s="1"/>
  <c r="W845" i="2" s="1"/>
  <c r="T829" i="2"/>
  <c r="U829" i="2" s="1"/>
  <c r="S829" i="2"/>
  <c r="V829" i="2" s="1"/>
  <c r="W829" i="2" s="1"/>
  <c r="T813" i="2"/>
  <c r="U813" i="2" s="1"/>
  <c r="S813" i="2"/>
  <c r="V813" i="2" s="1"/>
  <c r="T797" i="2"/>
  <c r="U797" i="2" s="1"/>
  <c r="W797" i="2" s="1"/>
  <c r="S797" i="2"/>
  <c r="V797" i="2" s="1"/>
  <c r="T765" i="2"/>
  <c r="U765" i="2" s="1"/>
  <c r="S765" i="2"/>
  <c r="T749" i="2"/>
  <c r="U749" i="2" s="1"/>
  <c r="S749" i="2"/>
  <c r="T733" i="2"/>
  <c r="U733" i="2" s="1"/>
  <c r="S733" i="2"/>
  <c r="V733" i="2" s="1"/>
  <c r="W733" i="2" s="1"/>
  <c r="T717" i="2"/>
  <c r="U717" i="2" s="1"/>
  <c r="S717" i="2"/>
  <c r="V717" i="2" s="1"/>
  <c r="W717" i="2" s="1"/>
  <c r="T701" i="2"/>
  <c r="U701" i="2" s="1"/>
  <c r="S701" i="2"/>
  <c r="V701" i="2" s="1"/>
  <c r="W701" i="2" s="1"/>
  <c r="T685" i="2"/>
  <c r="U685" i="2" s="1"/>
  <c r="S685" i="2"/>
  <c r="V685" i="2" s="1"/>
  <c r="W685" i="2" s="1"/>
  <c r="T653" i="2"/>
  <c r="U653" i="2" s="1"/>
  <c r="S653" i="2"/>
  <c r="V653" i="2" s="1"/>
  <c r="W653" i="2" s="1"/>
  <c r="T637" i="2"/>
  <c r="U637" i="2" s="1"/>
  <c r="W637" i="2" s="1"/>
  <c r="S637" i="2"/>
  <c r="V637" i="2" s="1"/>
  <c r="S589" i="2"/>
  <c r="V589" i="2" s="1"/>
  <c r="T589" i="2"/>
  <c r="U589" i="2" s="1"/>
  <c r="W589" i="2" s="1"/>
  <c r="T557" i="2"/>
  <c r="U557" i="2" s="1"/>
  <c r="S557" i="2"/>
  <c r="V557" i="2" s="1"/>
  <c r="S541" i="2"/>
  <c r="V541" i="2" s="1"/>
  <c r="T541" i="2"/>
  <c r="U541" i="2" s="1"/>
  <c r="S525" i="2"/>
  <c r="V525" i="2" s="1"/>
  <c r="T525" i="2"/>
  <c r="U525" i="2" s="1"/>
  <c r="W525" i="2" s="1"/>
  <c r="T509" i="2"/>
  <c r="U509" i="2" s="1"/>
  <c r="S509" i="2"/>
  <c r="V509" i="2" s="1"/>
  <c r="S493" i="2"/>
  <c r="V493" i="2" s="1"/>
  <c r="T493" i="2"/>
  <c r="U493" i="2" s="1"/>
  <c r="T477" i="2"/>
  <c r="U477" i="2" s="1"/>
  <c r="S477" i="2"/>
  <c r="V477" i="2" s="1"/>
  <c r="W477" i="2" s="1"/>
  <c r="S461" i="2"/>
  <c r="V461" i="2" s="1"/>
  <c r="W461" i="2" s="1"/>
  <c r="T461" i="2"/>
  <c r="U461" i="2" s="1"/>
  <c r="S429" i="2"/>
  <c r="V429" i="2" s="1"/>
  <c r="T429" i="2"/>
  <c r="U429" i="2" s="1"/>
  <c r="S413" i="2"/>
  <c r="V413" i="2" s="1"/>
  <c r="T413" i="2"/>
  <c r="U413" i="2" s="1"/>
  <c r="T381" i="2"/>
  <c r="U381" i="2" s="1"/>
  <c r="S381" i="2"/>
  <c r="S365" i="2"/>
  <c r="V365" i="2" s="1"/>
  <c r="T365" i="2"/>
  <c r="U365" i="2" s="1"/>
  <c r="W365" i="2" s="1"/>
  <c r="S349" i="2"/>
  <c r="V349" i="2" s="1"/>
  <c r="T349" i="2"/>
  <c r="U349" i="2" s="1"/>
  <c r="T333" i="2"/>
  <c r="U333" i="2" s="1"/>
  <c r="S333" i="2"/>
  <c r="V333" i="2" s="1"/>
  <c r="W333" i="2" s="1"/>
  <c r="T317" i="2"/>
  <c r="U317" i="2" s="1"/>
  <c r="S317" i="2"/>
  <c r="T301" i="2"/>
  <c r="U301" i="2" s="1"/>
  <c r="S301" i="2"/>
  <c r="V301" i="2" s="1"/>
  <c r="T285" i="2"/>
  <c r="U285" i="2" s="1"/>
  <c r="S285" i="2"/>
  <c r="V285" i="2" s="1"/>
  <c r="S269" i="2"/>
  <c r="V269" i="2" s="1"/>
  <c r="T269" i="2"/>
  <c r="U269" i="2" s="1"/>
  <c r="T253" i="2"/>
  <c r="U253" i="2" s="1"/>
  <c r="S253" i="2"/>
  <c r="V253" i="2" s="1"/>
  <c r="S237" i="2"/>
  <c r="V237" i="2" s="1"/>
  <c r="T237" i="2"/>
  <c r="U237" i="2" s="1"/>
  <c r="W237" i="2" s="1"/>
  <c r="T221" i="2"/>
  <c r="U221" i="2" s="1"/>
  <c r="S221" i="2"/>
  <c r="V221" i="2" s="1"/>
  <c r="S205" i="2"/>
  <c r="V205" i="2" s="1"/>
  <c r="T205" i="2"/>
  <c r="U205" i="2" s="1"/>
  <c r="W205" i="2" s="1"/>
  <c r="T189" i="2"/>
  <c r="U189" i="2" s="1"/>
  <c r="S189" i="2"/>
  <c r="V189" i="2" s="1"/>
  <c r="W189" i="2" s="1"/>
  <c r="S173" i="2"/>
  <c r="V173" i="2" s="1"/>
  <c r="T173" i="2"/>
  <c r="U173" i="2" s="1"/>
  <c r="T157" i="2"/>
  <c r="U157" i="2" s="1"/>
  <c r="S157" i="2"/>
  <c r="V157" i="2" s="1"/>
  <c r="S141" i="2"/>
  <c r="V141" i="2" s="1"/>
  <c r="T141" i="2"/>
  <c r="U141" i="2" s="1"/>
  <c r="T125" i="2"/>
  <c r="U125" i="2" s="1"/>
  <c r="S125" i="2"/>
  <c r="V125" i="2" s="1"/>
  <c r="S109" i="2"/>
  <c r="V109" i="2" s="1"/>
  <c r="T109" i="2"/>
  <c r="U109" i="2" s="1"/>
  <c r="T93" i="2"/>
  <c r="U93" i="2" s="1"/>
  <c r="S93" i="2"/>
  <c r="V93" i="2" s="1"/>
  <c r="W93" i="2" s="1"/>
  <c r="S77" i="2"/>
  <c r="V77" i="2" s="1"/>
  <c r="T77" i="2"/>
  <c r="U77" i="2" s="1"/>
  <c r="T61" i="2"/>
  <c r="U61" i="2" s="1"/>
  <c r="S61" i="2"/>
  <c r="V61" i="2" s="1"/>
  <c r="W61" i="2" s="1"/>
  <c r="S45" i="2"/>
  <c r="V45" i="2" s="1"/>
  <c r="W45" i="2" s="1"/>
  <c r="T45" i="2"/>
  <c r="U45" i="2" s="1"/>
  <c r="S29" i="2"/>
  <c r="V29" i="2" s="1"/>
  <c r="T29" i="2"/>
  <c r="U29" i="2" s="1"/>
  <c r="W29" i="2" s="1"/>
  <c r="S913" i="2"/>
  <c r="W590" i="2"/>
  <c r="V475" i="2"/>
  <c r="S940" i="2"/>
  <c r="V940" i="2" s="1"/>
  <c r="T940" i="2"/>
  <c r="U940" i="2" s="1"/>
  <c r="S924" i="2"/>
  <c r="T924" i="2"/>
  <c r="U924" i="2" s="1"/>
  <c r="T908" i="2"/>
  <c r="U908" i="2" s="1"/>
  <c r="S908" i="2"/>
  <c r="V908" i="2" s="1"/>
  <c r="W908" i="2" s="1"/>
  <c r="S669" i="2"/>
  <c r="V669" i="2" s="1"/>
  <c r="W669" i="2" s="1"/>
  <c r="S657" i="2"/>
  <c r="V657" i="2" s="1"/>
  <c r="T481" i="2"/>
  <c r="U481" i="2" s="1"/>
  <c r="S445" i="2"/>
  <c r="V445" i="2" s="1"/>
  <c r="W445" i="2" s="1"/>
  <c r="S892" i="2"/>
  <c r="T892" i="2"/>
  <c r="U892" i="2" s="1"/>
  <c r="S860" i="2"/>
  <c r="V860" i="2" s="1"/>
  <c r="T860" i="2"/>
  <c r="U860" i="2" s="1"/>
  <c r="W860" i="2" s="1"/>
  <c r="S812" i="2"/>
  <c r="V812" i="2" s="1"/>
  <c r="W812" i="2" s="1"/>
  <c r="T812" i="2"/>
  <c r="U812" i="2" s="1"/>
  <c r="S780" i="2"/>
  <c r="T780" i="2"/>
  <c r="U780" i="2" s="1"/>
  <c r="W780" i="2" s="1"/>
  <c r="T764" i="2"/>
  <c r="U764" i="2" s="1"/>
  <c r="S764" i="2"/>
  <c r="V764" i="2" s="1"/>
  <c r="S748" i="2"/>
  <c r="V748" i="2" s="1"/>
  <c r="W748" i="2" s="1"/>
  <c r="T748" i="2"/>
  <c r="U748" i="2" s="1"/>
  <c r="S732" i="2"/>
  <c r="V732" i="2" s="1"/>
  <c r="W732" i="2" s="1"/>
  <c r="T732" i="2"/>
  <c r="U732" i="2" s="1"/>
  <c r="S652" i="2"/>
  <c r="V652" i="2" s="1"/>
  <c r="T652" i="2"/>
  <c r="U652" i="2" s="1"/>
  <c r="S636" i="2"/>
  <c r="T636" i="2"/>
  <c r="U636" i="2" s="1"/>
  <c r="S620" i="2"/>
  <c r="T620" i="2"/>
  <c r="U620" i="2" s="1"/>
  <c r="S588" i="2"/>
  <c r="V588" i="2" s="1"/>
  <c r="T588" i="2"/>
  <c r="U588" i="2" s="1"/>
  <c r="S572" i="2"/>
  <c r="T572" i="2"/>
  <c r="U572" i="2" s="1"/>
  <c r="S540" i="2"/>
  <c r="V540" i="2" s="1"/>
  <c r="W540" i="2" s="1"/>
  <c r="T540" i="2"/>
  <c r="U540" i="2" s="1"/>
  <c r="S524" i="2"/>
  <c r="V524" i="2" s="1"/>
  <c r="W524" i="2" s="1"/>
  <c r="T524" i="2"/>
  <c r="U524" i="2" s="1"/>
  <c r="S508" i="2"/>
  <c r="V508" i="2" s="1"/>
  <c r="W508" i="2" s="1"/>
  <c r="T508" i="2"/>
  <c r="U508" i="2" s="1"/>
  <c r="S492" i="2"/>
  <c r="V492" i="2" s="1"/>
  <c r="T492" i="2"/>
  <c r="U492" i="2" s="1"/>
  <c r="S476" i="2"/>
  <c r="V476" i="2" s="1"/>
  <c r="T476" i="2"/>
  <c r="U476" i="2" s="1"/>
  <c r="S460" i="2"/>
  <c r="V460" i="2" s="1"/>
  <c r="T460" i="2"/>
  <c r="U460" i="2" s="1"/>
  <c r="S444" i="2"/>
  <c r="V444" i="2" s="1"/>
  <c r="T444" i="2"/>
  <c r="U444" i="2" s="1"/>
  <c r="S428" i="2"/>
  <c r="V428" i="2" s="1"/>
  <c r="T428" i="2"/>
  <c r="U428" i="2" s="1"/>
  <c r="S412" i="2"/>
  <c r="V412" i="2" s="1"/>
  <c r="W412" i="2" s="1"/>
  <c r="T412" i="2"/>
  <c r="U412" i="2" s="1"/>
  <c r="S380" i="2"/>
  <c r="V380" i="2" s="1"/>
  <c r="W380" i="2" s="1"/>
  <c r="T380" i="2"/>
  <c r="U380" i="2" s="1"/>
  <c r="S364" i="2"/>
  <c r="V364" i="2" s="1"/>
  <c r="W364" i="2" s="1"/>
  <c r="T364" i="2"/>
  <c r="U364" i="2" s="1"/>
  <c r="S332" i="2"/>
  <c r="V332" i="2" s="1"/>
  <c r="T332" i="2"/>
  <c r="U332" i="2" s="1"/>
  <c r="S316" i="2"/>
  <c r="V316" i="2" s="1"/>
  <c r="T316" i="2"/>
  <c r="U316" i="2" s="1"/>
  <c r="S300" i="2"/>
  <c r="V300" i="2" s="1"/>
  <c r="T300" i="2"/>
  <c r="U300" i="2" s="1"/>
  <c r="S284" i="2"/>
  <c r="V284" i="2" s="1"/>
  <c r="T284" i="2"/>
  <c r="U284" i="2" s="1"/>
  <c r="S268" i="2"/>
  <c r="V268" i="2" s="1"/>
  <c r="T268" i="2"/>
  <c r="U268" i="2" s="1"/>
  <c r="S252" i="2"/>
  <c r="V252" i="2" s="1"/>
  <c r="W252" i="2" s="1"/>
  <c r="T252" i="2"/>
  <c r="U252" i="2" s="1"/>
  <c r="S236" i="2"/>
  <c r="V236" i="2" s="1"/>
  <c r="W236" i="2" s="1"/>
  <c r="T236" i="2"/>
  <c r="U236" i="2" s="1"/>
  <c r="S220" i="2"/>
  <c r="V220" i="2" s="1"/>
  <c r="W220" i="2" s="1"/>
  <c r="T220" i="2"/>
  <c r="U220" i="2" s="1"/>
  <c r="S204" i="2"/>
  <c r="V204" i="2" s="1"/>
  <c r="T204" i="2"/>
  <c r="U204" i="2" s="1"/>
  <c r="W204" i="2" s="1"/>
  <c r="T188" i="2"/>
  <c r="U188" i="2" s="1"/>
  <c r="S188" i="2"/>
  <c r="V188" i="2" s="1"/>
  <c r="S156" i="2"/>
  <c r="V156" i="2" s="1"/>
  <c r="T156" i="2"/>
  <c r="U156" i="2" s="1"/>
  <c r="W156" i="2" s="1"/>
  <c r="S140" i="2"/>
  <c r="V140" i="2" s="1"/>
  <c r="W140" i="2" s="1"/>
  <c r="T140" i="2"/>
  <c r="U140" i="2" s="1"/>
  <c r="S108" i="2"/>
  <c r="V108" i="2" s="1"/>
  <c r="T108" i="2"/>
  <c r="U108" i="2" s="1"/>
  <c r="T92" i="2"/>
  <c r="U92" i="2" s="1"/>
  <c r="S92" i="2"/>
  <c r="V92" i="2" s="1"/>
  <c r="S76" i="2"/>
  <c r="V76" i="2" s="1"/>
  <c r="W76" i="2" s="1"/>
  <c r="T76" i="2"/>
  <c r="U76" i="2" s="1"/>
  <c r="S60" i="2"/>
  <c r="V60" i="2" s="1"/>
  <c r="W60" i="2" s="1"/>
  <c r="T60" i="2"/>
  <c r="U60" i="2" s="1"/>
  <c r="S28" i="2"/>
  <c r="V28" i="2" s="1"/>
  <c r="T28" i="2"/>
  <c r="U28" i="2" s="1"/>
  <c r="W28" i="2" s="1"/>
  <c r="V907" i="2"/>
  <c r="S828" i="2"/>
  <c r="V828" i="2" s="1"/>
  <c r="V759" i="2"/>
  <c r="S746" i="2"/>
  <c r="V746" i="2" s="1"/>
  <c r="V656" i="2"/>
  <c r="W656" i="2" s="1"/>
  <c r="T396" i="2"/>
  <c r="U396" i="2" s="1"/>
  <c r="S842" i="2"/>
  <c r="V842" i="2" s="1"/>
  <c r="T842" i="2"/>
  <c r="U842" i="2" s="1"/>
  <c r="S826" i="2"/>
  <c r="V826" i="2" s="1"/>
  <c r="W826" i="2" s="1"/>
  <c r="T826" i="2"/>
  <c r="U826" i="2" s="1"/>
  <c r="T810" i="2"/>
  <c r="U810" i="2" s="1"/>
  <c r="S810" i="2"/>
  <c r="V810" i="2" s="1"/>
  <c r="S778" i="2"/>
  <c r="V778" i="2" s="1"/>
  <c r="T778" i="2"/>
  <c r="U778" i="2" s="1"/>
  <c r="S762" i="2"/>
  <c r="V762" i="2" s="1"/>
  <c r="W762" i="2" s="1"/>
  <c r="T762" i="2"/>
  <c r="U762" i="2" s="1"/>
  <c r="S730" i="2"/>
  <c r="V730" i="2" s="1"/>
  <c r="T730" i="2"/>
  <c r="U730" i="2" s="1"/>
  <c r="S714" i="2"/>
  <c r="T714" i="2"/>
  <c r="U714" i="2" s="1"/>
  <c r="S698" i="2"/>
  <c r="T698" i="2"/>
  <c r="U698" i="2" s="1"/>
  <c r="S634" i="2"/>
  <c r="V634" i="2" s="1"/>
  <c r="T634" i="2"/>
  <c r="U634" i="2" s="1"/>
  <c r="T602" i="2"/>
  <c r="U602" i="2" s="1"/>
  <c r="S602" i="2"/>
  <c r="V602" i="2" s="1"/>
  <c r="T570" i="2"/>
  <c r="U570" i="2" s="1"/>
  <c r="W570" i="2" s="1"/>
  <c r="S570" i="2"/>
  <c r="V570" i="2" s="1"/>
  <c r="T538" i="2"/>
  <c r="U538" i="2" s="1"/>
  <c r="W538" i="2" s="1"/>
  <c r="S538" i="2"/>
  <c r="V538" i="2" s="1"/>
  <c r="S506" i="2"/>
  <c r="V506" i="2" s="1"/>
  <c r="T506" i="2"/>
  <c r="U506" i="2" s="1"/>
  <c r="W490" i="2"/>
  <c r="S474" i="2"/>
  <c r="V474" i="2" s="1"/>
  <c r="T474" i="2"/>
  <c r="U474" i="2" s="1"/>
  <c r="W474" i="2" s="1"/>
  <c r="W442" i="2"/>
  <c r="T426" i="2"/>
  <c r="U426" i="2" s="1"/>
  <c r="W426" i="2" s="1"/>
  <c r="S426" i="2"/>
  <c r="V426" i="2" s="1"/>
  <c r="T410" i="2"/>
  <c r="U410" i="2" s="1"/>
  <c r="S410" i="2"/>
  <c r="V410" i="2" s="1"/>
  <c r="S378" i="2"/>
  <c r="V378" i="2" s="1"/>
  <c r="W378" i="2" s="1"/>
  <c r="T378" i="2"/>
  <c r="U378" i="2" s="1"/>
  <c r="S362" i="2"/>
  <c r="V362" i="2" s="1"/>
  <c r="W362" i="2" s="1"/>
  <c r="T362" i="2"/>
  <c r="U362" i="2" s="1"/>
  <c r="S346" i="2"/>
  <c r="V346" i="2" s="1"/>
  <c r="T346" i="2"/>
  <c r="U346" i="2" s="1"/>
  <c r="S330" i="2"/>
  <c r="V330" i="2" s="1"/>
  <c r="T330" i="2"/>
  <c r="U330" i="2" s="1"/>
  <c r="S314" i="2"/>
  <c r="V314" i="2" s="1"/>
  <c r="T314" i="2"/>
  <c r="U314" i="2" s="1"/>
  <c r="S298" i="2"/>
  <c r="V298" i="2" s="1"/>
  <c r="W298" i="2" s="1"/>
  <c r="T298" i="2"/>
  <c r="U298" i="2" s="1"/>
  <c r="S282" i="2"/>
  <c r="V282" i="2" s="1"/>
  <c r="W282" i="2" s="1"/>
  <c r="T282" i="2"/>
  <c r="U282" i="2" s="1"/>
  <c r="S266" i="2"/>
  <c r="V266" i="2" s="1"/>
  <c r="T266" i="2"/>
  <c r="U266" i="2" s="1"/>
  <c r="S250" i="2"/>
  <c r="V250" i="2" s="1"/>
  <c r="W250" i="2" s="1"/>
  <c r="T250" i="2"/>
  <c r="U250" i="2" s="1"/>
  <c r="S234" i="2"/>
  <c r="V234" i="2" s="1"/>
  <c r="W234" i="2" s="1"/>
  <c r="T234" i="2"/>
  <c r="U234" i="2" s="1"/>
  <c r="S218" i="2"/>
  <c r="V218" i="2" s="1"/>
  <c r="W218" i="2" s="1"/>
  <c r="T218" i="2"/>
  <c r="U218" i="2" s="1"/>
  <c r="S202" i="2"/>
  <c r="V202" i="2" s="1"/>
  <c r="T202" i="2"/>
  <c r="U202" i="2" s="1"/>
  <c r="S186" i="2"/>
  <c r="V186" i="2" s="1"/>
  <c r="T186" i="2"/>
  <c r="U186" i="2" s="1"/>
  <c r="S170" i="2"/>
  <c r="V170" i="2" s="1"/>
  <c r="T170" i="2"/>
  <c r="U170" i="2" s="1"/>
  <c r="S154" i="2"/>
  <c r="V154" i="2" s="1"/>
  <c r="T154" i="2"/>
  <c r="U154" i="2" s="1"/>
  <c r="S138" i="2"/>
  <c r="V138" i="2" s="1"/>
  <c r="T138" i="2"/>
  <c r="U138" i="2" s="1"/>
  <c r="W138" i="2" s="1"/>
  <c r="S122" i="2"/>
  <c r="V122" i="2" s="1"/>
  <c r="W122" i="2" s="1"/>
  <c r="T122" i="2"/>
  <c r="U122" i="2" s="1"/>
  <c r="S106" i="2"/>
  <c r="V106" i="2" s="1"/>
  <c r="T106" i="2"/>
  <c r="U106" i="2" s="1"/>
  <c r="S90" i="2"/>
  <c r="V90" i="2" s="1"/>
  <c r="T90" i="2"/>
  <c r="U90" i="2" s="1"/>
  <c r="S74" i="2"/>
  <c r="V74" i="2" s="1"/>
  <c r="T74" i="2"/>
  <c r="U74" i="2" s="1"/>
  <c r="S58" i="2"/>
  <c r="T58" i="2"/>
  <c r="U58" i="2" s="1"/>
  <c r="S42" i="2"/>
  <c r="V42" i="2" s="1"/>
  <c r="T42" i="2"/>
  <c r="U42" i="2" s="1"/>
  <c r="U26" i="2"/>
  <c r="V931" i="2"/>
  <c r="W931" i="2" s="1"/>
  <c r="V913" i="2"/>
  <c r="W913" i="2" s="1"/>
  <c r="V869" i="2"/>
  <c r="V857" i="2"/>
  <c r="W857" i="2" s="1"/>
  <c r="V796" i="2"/>
  <c r="V667" i="2"/>
  <c r="W667" i="2" s="1"/>
  <c r="S503" i="2"/>
  <c r="V503" i="2" s="1"/>
  <c r="T503" i="2"/>
  <c r="U503" i="2" s="1"/>
  <c r="S487" i="2"/>
  <c r="V487" i="2" s="1"/>
  <c r="W487" i="2" s="1"/>
  <c r="T487" i="2"/>
  <c r="U487" i="2" s="1"/>
  <c r="T471" i="2"/>
  <c r="U471" i="2" s="1"/>
  <c r="S471" i="2"/>
  <c r="V471" i="2" s="1"/>
  <c r="T455" i="2"/>
  <c r="U455" i="2" s="1"/>
  <c r="S455" i="2"/>
  <c r="V455" i="2" s="1"/>
  <c r="T439" i="2"/>
  <c r="U439" i="2" s="1"/>
  <c r="S439" i="2"/>
  <c r="V439" i="2" s="1"/>
  <c r="T407" i="2"/>
  <c r="U407" i="2" s="1"/>
  <c r="S407" i="2"/>
  <c r="V407" i="2" s="1"/>
  <c r="W407" i="2" s="1"/>
  <c r="T375" i="2"/>
  <c r="U375" i="2" s="1"/>
  <c r="S375" i="2"/>
  <c r="V375" i="2" s="1"/>
  <c r="T359" i="2"/>
  <c r="U359" i="2" s="1"/>
  <c r="S359" i="2"/>
  <c r="V359" i="2" s="1"/>
  <c r="T343" i="2"/>
  <c r="U343" i="2" s="1"/>
  <c r="W343" i="2" s="1"/>
  <c r="S343" i="2"/>
  <c r="V343" i="2" s="1"/>
  <c r="S327" i="2"/>
  <c r="V327" i="2" s="1"/>
  <c r="T327" i="2"/>
  <c r="U327" i="2" s="1"/>
  <c r="T311" i="2"/>
  <c r="U311" i="2" s="1"/>
  <c r="S311" i="2"/>
  <c r="V311" i="2" s="1"/>
  <c r="S295" i="2"/>
  <c r="V295" i="2" s="1"/>
  <c r="T295" i="2"/>
  <c r="U295" i="2" s="1"/>
  <c r="T279" i="2"/>
  <c r="U279" i="2" s="1"/>
  <c r="S279" i="2"/>
  <c r="V279" i="2" s="1"/>
  <c r="S263" i="2"/>
  <c r="V263" i="2" s="1"/>
  <c r="T263" i="2"/>
  <c r="U263" i="2" s="1"/>
  <c r="T247" i="2"/>
  <c r="U247" i="2" s="1"/>
  <c r="S247" i="2"/>
  <c r="V247" i="2" s="1"/>
  <c r="W247" i="2" s="1"/>
  <c r="T215" i="2"/>
  <c r="U215" i="2" s="1"/>
  <c r="S215" i="2"/>
  <c r="V215" i="2" s="1"/>
  <c r="T199" i="2"/>
  <c r="U199" i="2" s="1"/>
  <c r="S199" i="2"/>
  <c r="V199" i="2" s="1"/>
  <c r="W199" i="2" s="1"/>
  <c r="T183" i="2"/>
  <c r="U183" i="2" s="1"/>
  <c r="W183" i="2" s="1"/>
  <c r="S183" i="2"/>
  <c r="V183" i="2" s="1"/>
  <c r="S167" i="2"/>
  <c r="V167" i="2" s="1"/>
  <c r="T167" i="2"/>
  <c r="U167" i="2" s="1"/>
  <c r="T151" i="2"/>
  <c r="U151" i="2" s="1"/>
  <c r="S151" i="2"/>
  <c r="V151" i="2" s="1"/>
  <c r="S135" i="2"/>
  <c r="V135" i="2" s="1"/>
  <c r="W135" i="2" s="1"/>
  <c r="T135" i="2"/>
  <c r="U135" i="2" s="1"/>
  <c r="T119" i="2"/>
  <c r="U119" i="2" s="1"/>
  <c r="S119" i="2"/>
  <c r="V119" i="2" s="1"/>
  <c r="T103" i="2"/>
  <c r="U103" i="2" s="1"/>
  <c r="S103" i="2"/>
  <c r="V103" i="2" s="1"/>
  <c r="W103" i="2" s="1"/>
  <c r="T87" i="2"/>
  <c r="U87" i="2" s="1"/>
  <c r="S87" i="2"/>
  <c r="V87" i="2" s="1"/>
  <c r="T71" i="2"/>
  <c r="U71" i="2" s="1"/>
  <c r="S71" i="2"/>
  <c r="V71" i="2" s="1"/>
  <c r="T55" i="2"/>
  <c r="U55" i="2" s="1"/>
  <c r="S55" i="2"/>
  <c r="V55" i="2" s="1"/>
  <c r="T39" i="2"/>
  <c r="U39" i="2" s="1"/>
  <c r="S39" i="2"/>
  <c r="V39" i="2" s="1"/>
  <c r="V912" i="2"/>
  <c r="V795" i="2"/>
  <c r="V739" i="2"/>
  <c r="V691" i="2"/>
  <c r="W691" i="2" s="1"/>
  <c r="T684" i="2"/>
  <c r="U684" i="2" s="1"/>
  <c r="W684" i="2" s="1"/>
  <c r="T394" i="2"/>
  <c r="U394" i="2" s="1"/>
  <c r="W394" i="2" s="1"/>
  <c r="T519" i="2"/>
  <c r="U519" i="2" s="1"/>
  <c r="W519" i="2" s="1"/>
  <c r="V635" i="2"/>
  <c r="W635" i="2" s="1"/>
  <c r="U623" i="2"/>
  <c r="V911" i="2"/>
  <c r="S273" i="2"/>
  <c r="V273" i="2" s="1"/>
  <c r="T273" i="2"/>
  <c r="U273" i="2" s="1"/>
  <c r="S257" i="2"/>
  <c r="V257" i="2" s="1"/>
  <c r="T257" i="2"/>
  <c r="U257" i="2" s="1"/>
  <c r="S241" i="2"/>
  <c r="V241" i="2" s="1"/>
  <c r="W241" i="2" s="1"/>
  <c r="T241" i="2"/>
  <c r="U241" i="2" s="1"/>
  <c r="S225" i="2"/>
  <c r="V225" i="2" s="1"/>
  <c r="T225" i="2"/>
  <c r="U225" i="2" s="1"/>
  <c r="S209" i="2"/>
  <c r="V209" i="2" s="1"/>
  <c r="T209" i="2"/>
  <c r="U209" i="2" s="1"/>
  <c r="T193" i="2"/>
  <c r="U193" i="2" s="1"/>
  <c r="S193" i="2"/>
  <c r="V193" i="2" s="1"/>
  <c r="W193" i="2" s="1"/>
  <c r="S177" i="2"/>
  <c r="V177" i="2" s="1"/>
  <c r="W177" i="2" s="1"/>
  <c r="T177" i="2"/>
  <c r="U177" i="2" s="1"/>
  <c r="S161" i="2"/>
  <c r="V161" i="2" s="1"/>
  <c r="T161" i="2"/>
  <c r="U161" i="2" s="1"/>
  <c r="S145" i="2"/>
  <c r="V145" i="2" s="1"/>
  <c r="T145" i="2"/>
  <c r="U145" i="2" s="1"/>
  <c r="S129" i="2"/>
  <c r="V129" i="2" s="1"/>
  <c r="T129" i="2"/>
  <c r="U129" i="2" s="1"/>
  <c r="S113" i="2"/>
  <c r="V113" i="2" s="1"/>
  <c r="T113" i="2"/>
  <c r="U113" i="2" s="1"/>
  <c r="S97" i="2"/>
  <c r="V97" i="2" s="1"/>
  <c r="W97" i="2" s="1"/>
  <c r="T97" i="2"/>
  <c r="U97" i="2" s="1"/>
  <c r="T81" i="2"/>
  <c r="U81" i="2" s="1"/>
  <c r="S81" i="2"/>
  <c r="V81" i="2" s="1"/>
  <c r="S49" i="2"/>
  <c r="V49" i="2" s="1"/>
  <c r="T49" i="2"/>
  <c r="U49" i="2" s="1"/>
  <c r="S33" i="2"/>
  <c r="V33" i="2" s="1"/>
  <c r="W33" i="2" s="1"/>
  <c r="T33" i="2"/>
  <c r="U33" i="2" s="1"/>
  <c r="V844" i="2"/>
  <c r="W844" i="2" s="1"/>
  <c r="S687" i="2"/>
  <c r="V687" i="2" s="1"/>
  <c r="S671" i="2"/>
  <c r="S655" i="2"/>
  <c r="V655" i="2" s="1"/>
  <c r="W655" i="2" s="1"/>
  <c r="V597" i="2"/>
  <c r="T495" i="2"/>
  <c r="U495" i="2" s="1"/>
  <c r="S480" i="2"/>
  <c r="V480" i="2" s="1"/>
  <c r="W480" i="2" s="1"/>
  <c r="T480" i="2"/>
  <c r="U480" i="2" s="1"/>
  <c r="S464" i="2"/>
  <c r="V464" i="2" s="1"/>
  <c r="W464" i="2" s="1"/>
  <c r="T464" i="2"/>
  <c r="U464" i="2" s="1"/>
  <c r="S448" i="2"/>
  <c r="V448" i="2" s="1"/>
  <c r="W448" i="2" s="1"/>
  <c r="T448" i="2"/>
  <c r="U448" i="2" s="1"/>
  <c r="S432" i="2"/>
  <c r="V432" i="2" s="1"/>
  <c r="T432" i="2"/>
  <c r="U432" i="2" s="1"/>
  <c r="S416" i="2"/>
  <c r="V416" i="2" s="1"/>
  <c r="W416" i="2" s="1"/>
  <c r="T416" i="2"/>
  <c r="U416" i="2" s="1"/>
  <c r="W384" i="2"/>
  <c r="S368" i="2"/>
  <c r="V368" i="2" s="1"/>
  <c r="T368" i="2"/>
  <c r="U368" i="2" s="1"/>
  <c r="S352" i="2"/>
  <c r="V352" i="2" s="1"/>
  <c r="T352" i="2"/>
  <c r="U352" i="2" s="1"/>
  <c r="S320" i="2"/>
  <c r="V320" i="2" s="1"/>
  <c r="T320" i="2"/>
  <c r="U320" i="2" s="1"/>
  <c r="T304" i="2"/>
  <c r="U304" i="2" s="1"/>
  <c r="S304" i="2"/>
  <c r="V304" i="2" s="1"/>
  <c r="W304" i="2" s="1"/>
  <c r="T288" i="2"/>
  <c r="U288" i="2" s="1"/>
  <c r="S288" i="2"/>
  <c r="V288" i="2" s="1"/>
  <c r="T272" i="2"/>
  <c r="U272" i="2" s="1"/>
  <c r="S272" i="2"/>
  <c r="V272" i="2" s="1"/>
  <c r="T256" i="2"/>
  <c r="U256" i="2" s="1"/>
  <c r="S256" i="2"/>
  <c r="V256" i="2" s="1"/>
  <c r="W256" i="2" s="1"/>
  <c r="S240" i="2"/>
  <c r="V240" i="2" s="1"/>
  <c r="T240" i="2"/>
  <c r="U240" i="2" s="1"/>
  <c r="W240" i="2" s="1"/>
  <c r="T192" i="2"/>
  <c r="U192" i="2" s="1"/>
  <c r="S192" i="2"/>
  <c r="V192" i="2" s="1"/>
  <c r="S176" i="2"/>
  <c r="V176" i="2" s="1"/>
  <c r="T176" i="2"/>
  <c r="U176" i="2" s="1"/>
  <c r="W176" i="2" s="1"/>
  <c r="T160" i="2"/>
  <c r="U160" i="2" s="1"/>
  <c r="S160" i="2"/>
  <c r="V160" i="2" s="1"/>
  <c r="W160" i="2" s="1"/>
  <c r="S144" i="2"/>
  <c r="V144" i="2" s="1"/>
  <c r="T144" i="2"/>
  <c r="U144" i="2" s="1"/>
  <c r="T128" i="2"/>
  <c r="U128" i="2" s="1"/>
  <c r="S128" i="2"/>
  <c r="V128" i="2" s="1"/>
  <c r="T112" i="2"/>
  <c r="U112" i="2" s="1"/>
  <c r="S112" i="2"/>
  <c r="V112" i="2" s="1"/>
  <c r="T96" i="2"/>
  <c r="U96" i="2" s="1"/>
  <c r="S96" i="2"/>
  <c r="V96" i="2" s="1"/>
  <c r="T80" i="2"/>
  <c r="U80" i="2" s="1"/>
  <c r="S80" i="2"/>
  <c r="V80" i="2" s="1"/>
  <c r="T64" i="2"/>
  <c r="U64" i="2" s="1"/>
  <c r="S64" i="2"/>
  <c r="V64" i="2" s="1"/>
  <c r="T48" i="2"/>
  <c r="U48" i="2" s="1"/>
  <c r="W48" i="2" s="1"/>
  <c r="S48" i="2"/>
  <c r="V48" i="2" s="1"/>
  <c r="T32" i="2"/>
  <c r="S32" i="2"/>
  <c r="V32" i="2" s="1"/>
  <c r="V925" i="2"/>
  <c r="V881" i="2"/>
  <c r="V671" i="2"/>
  <c r="W671" i="2" s="1"/>
  <c r="V603" i="2"/>
  <c r="T847" i="2"/>
  <c r="U847" i="2" s="1"/>
  <c r="S847" i="2"/>
  <c r="U831" i="2"/>
  <c r="S815" i="2"/>
  <c r="T815" i="2"/>
  <c r="U815" i="2" s="1"/>
  <c r="T799" i="2"/>
  <c r="U799" i="2" s="1"/>
  <c r="S799" i="2"/>
  <c r="V799" i="2" s="1"/>
  <c r="W799" i="2" s="1"/>
  <c r="T783" i="2"/>
  <c r="U783" i="2" s="1"/>
  <c r="S783" i="2"/>
  <c r="V783" i="2" s="1"/>
  <c r="W783" i="2" s="1"/>
  <c r="U735" i="2"/>
  <c r="W735" i="2" s="1"/>
  <c r="U719" i="2"/>
  <c r="W719" i="2" s="1"/>
  <c r="U575" i="2"/>
  <c r="W575" i="2" s="1"/>
  <c r="S559" i="2"/>
  <c r="V559" i="2" s="1"/>
  <c r="W559" i="2" s="1"/>
  <c r="T559" i="2"/>
  <c r="U559" i="2" s="1"/>
  <c r="T527" i="2"/>
  <c r="U527" i="2" s="1"/>
  <c r="S527" i="2"/>
  <c r="V527" i="2" s="1"/>
  <c r="W527" i="2" s="1"/>
  <c r="S463" i="2"/>
  <c r="V463" i="2" s="1"/>
  <c r="T463" i="2"/>
  <c r="U463" i="2" s="1"/>
  <c r="S399" i="2"/>
  <c r="V399" i="2" s="1"/>
  <c r="W399" i="2" s="1"/>
  <c r="T399" i="2"/>
  <c r="U399" i="2" s="1"/>
  <c r="T351" i="2"/>
  <c r="U351" i="2" s="1"/>
  <c r="S351" i="2"/>
  <c r="V351" i="2" s="1"/>
  <c r="S335" i="2"/>
  <c r="V335" i="2" s="1"/>
  <c r="T335" i="2"/>
  <c r="U335" i="2" s="1"/>
  <c r="T319" i="2"/>
  <c r="U319" i="2" s="1"/>
  <c r="S319" i="2"/>
  <c r="V319" i="2" s="1"/>
  <c r="S303" i="2"/>
  <c r="V303" i="2" s="1"/>
  <c r="W303" i="2" s="1"/>
  <c r="T303" i="2"/>
  <c r="U303" i="2" s="1"/>
  <c r="T255" i="2"/>
  <c r="U255" i="2" s="1"/>
  <c r="W255" i="2" s="1"/>
  <c r="S255" i="2"/>
  <c r="V255" i="2" s="1"/>
  <c r="T239" i="2"/>
  <c r="U239" i="2" s="1"/>
  <c r="S239" i="2"/>
  <c r="V239" i="2" s="1"/>
  <c r="W239" i="2" s="1"/>
  <c r="S223" i="2"/>
  <c r="V223" i="2" s="1"/>
  <c r="T223" i="2"/>
  <c r="U223" i="2" s="1"/>
  <c r="S207" i="2"/>
  <c r="V207" i="2" s="1"/>
  <c r="W207" i="2" s="1"/>
  <c r="T207" i="2"/>
  <c r="U207" i="2" s="1"/>
  <c r="T191" i="2"/>
  <c r="U191" i="2" s="1"/>
  <c r="S191" i="2"/>
  <c r="V191" i="2" s="1"/>
  <c r="S159" i="2"/>
  <c r="V159" i="2" s="1"/>
  <c r="W159" i="2" s="1"/>
  <c r="T159" i="2"/>
  <c r="U159" i="2" s="1"/>
  <c r="T143" i="2"/>
  <c r="U143" i="2" s="1"/>
  <c r="S143" i="2"/>
  <c r="V143" i="2" s="1"/>
  <c r="S95" i="2"/>
  <c r="V95" i="2" s="1"/>
  <c r="W95" i="2" s="1"/>
  <c r="T95" i="2"/>
  <c r="U95" i="2" s="1"/>
  <c r="T79" i="2"/>
  <c r="U79" i="2" s="1"/>
  <c r="S79" i="2"/>
  <c r="V79" i="2" s="1"/>
  <c r="S63" i="2"/>
  <c r="V63" i="2" s="1"/>
  <c r="T63" i="2"/>
  <c r="U63" i="2" s="1"/>
  <c r="S47" i="2"/>
  <c r="V47" i="2" s="1"/>
  <c r="W47" i="2" s="1"/>
  <c r="T47" i="2"/>
  <c r="U47" i="2" s="1"/>
  <c r="V935" i="2"/>
  <c r="W935" i="2" s="1"/>
  <c r="T558" i="2"/>
  <c r="U558" i="2" s="1"/>
  <c r="T542" i="2"/>
  <c r="U542" i="2" s="1"/>
  <c r="T382" i="2"/>
  <c r="U382" i="2" s="1"/>
  <c r="W382" i="2" s="1"/>
  <c r="T336" i="2"/>
  <c r="U336" i="2" s="1"/>
  <c r="W336" i="2" s="1"/>
  <c r="T175" i="2"/>
  <c r="U175" i="2" s="1"/>
  <c r="W175" i="2" s="1"/>
  <c r="T910" i="2"/>
  <c r="U910" i="2" s="1"/>
  <c r="S910" i="2"/>
  <c r="V910" i="2" s="1"/>
  <c r="W910" i="2" s="1"/>
  <c r="T798" i="2"/>
  <c r="U798" i="2" s="1"/>
  <c r="S798" i="2"/>
  <c r="T782" i="2"/>
  <c r="U782" i="2" s="1"/>
  <c r="W782" i="2" s="1"/>
  <c r="S782" i="2"/>
  <c r="V782" i="2" s="1"/>
  <c r="T702" i="2"/>
  <c r="U702" i="2" s="1"/>
  <c r="S702" i="2"/>
  <c r="V702" i="2" s="1"/>
  <c r="S670" i="2"/>
  <c r="V670" i="2" s="1"/>
  <c r="T670" i="2"/>
  <c r="U670" i="2" s="1"/>
  <c r="T654" i="2"/>
  <c r="U654" i="2" s="1"/>
  <c r="S654" i="2"/>
  <c r="T638" i="2"/>
  <c r="U638" i="2" s="1"/>
  <c r="S638" i="2"/>
  <c r="V638" i="2" s="1"/>
  <c r="W638" i="2" s="1"/>
  <c r="S622" i="2"/>
  <c r="V622" i="2" s="1"/>
  <c r="W622" i="2" s="1"/>
  <c r="T622" i="2"/>
  <c r="U622" i="2" s="1"/>
  <c r="W558" i="2"/>
  <c r="S526" i="2"/>
  <c r="V526" i="2" s="1"/>
  <c r="T526" i="2"/>
  <c r="U526" i="2" s="1"/>
  <c r="S494" i="2"/>
  <c r="V494" i="2" s="1"/>
  <c r="T494" i="2"/>
  <c r="U494" i="2" s="1"/>
  <c r="W494" i="2" s="1"/>
  <c r="S446" i="2"/>
  <c r="V446" i="2" s="1"/>
  <c r="W446" i="2" s="1"/>
  <c r="T446" i="2"/>
  <c r="U446" i="2" s="1"/>
  <c r="S414" i="2"/>
  <c r="V414" i="2" s="1"/>
  <c r="T414" i="2"/>
  <c r="U414" i="2" s="1"/>
  <c r="S398" i="2"/>
  <c r="V398" i="2" s="1"/>
  <c r="T398" i="2"/>
  <c r="U398" i="2" s="1"/>
  <c r="S334" i="2"/>
  <c r="V334" i="2" s="1"/>
  <c r="T334" i="2"/>
  <c r="U334" i="2" s="1"/>
  <c r="W334" i="2" s="1"/>
  <c r="S302" i="2"/>
  <c r="V302" i="2" s="1"/>
  <c r="T302" i="2"/>
  <c r="U302" i="2" s="1"/>
  <c r="S286" i="2"/>
  <c r="V286" i="2" s="1"/>
  <c r="T286" i="2"/>
  <c r="U286" i="2" s="1"/>
  <c r="W286" i="2" s="1"/>
  <c r="S270" i="2"/>
  <c r="V270" i="2" s="1"/>
  <c r="T270" i="2"/>
  <c r="U270" i="2" s="1"/>
  <c r="S254" i="2"/>
  <c r="V254" i="2" s="1"/>
  <c r="T254" i="2"/>
  <c r="U254" i="2" s="1"/>
  <c r="W254" i="2" s="1"/>
  <c r="S238" i="2"/>
  <c r="V238" i="2" s="1"/>
  <c r="W238" i="2" s="1"/>
  <c r="T238" i="2"/>
  <c r="U238" i="2" s="1"/>
  <c r="S222" i="2"/>
  <c r="V222" i="2" s="1"/>
  <c r="T222" i="2"/>
  <c r="U222" i="2" s="1"/>
  <c r="W222" i="2" s="1"/>
  <c r="S206" i="2"/>
  <c r="V206" i="2" s="1"/>
  <c r="T206" i="2"/>
  <c r="U206" i="2" s="1"/>
  <c r="S190" i="2"/>
  <c r="V190" i="2" s="1"/>
  <c r="T190" i="2"/>
  <c r="U190" i="2" s="1"/>
  <c r="S174" i="2"/>
  <c r="V174" i="2" s="1"/>
  <c r="T174" i="2"/>
  <c r="U174" i="2" s="1"/>
  <c r="W174" i="2" s="1"/>
  <c r="S158" i="2"/>
  <c r="V158" i="2" s="1"/>
  <c r="T158" i="2"/>
  <c r="U158" i="2" s="1"/>
  <c r="S142" i="2"/>
  <c r="V142" i="2" s="1"/>
  <c r="W142" i="2" s="1"/>
  <c r="T142" i="2"/>
  <c r="U142" i="2" s="1"/>
  <c r="S126" i="2"/>
  <c r="V126" i="2" s="1"/>
  <c r="T126" i="2"/>
  <c r="U126" i="2" s="1"/>
  <c r="S110" i="2"/>
  <c r="V110" i="2" s="1"/>
  <c r="W110" i="2" s="1"/>
  <c r="T110" i="2"/>
  <c r="U110" i="2" s="1"/>
  <c r="S94" i="2"/>
  <c r="V94" i="2" s="1"/>
  <c r="T94" i="2"/>
  <c r="U94" i="2" s="1"/>
  <c r="S78" i="2"/>
  <c r="V78" i="2" s="1"/>
  <c r="T78" i="2"/>
  <c r="U78" i="2" s="1"/>
  <c r="S62" i="2"/>
  <c r="T62" i="2"/>
  <c r="U62" i="2" s="1"/>
  <c r="S46" i="2"/>
  <c r="T46" i="2"/>
  <c r="U46" i="2" s="1"/>
  <c r="S30" i="2"/>
  <c r="T30" i="2"/>
  <c r="U30" i="2" s="1"/>
  <c r="V731" i="2"/>
  <c r="W731" i="2" s="1"/>
  <c r="V704" i="2"/>
  <c r="T686" i="2"/>
  <c r="U686" i="2" s="1"/>
  <c r="T350" i="2"/>
  <c r="U350" i="2" s="1"/>
  <c r="V895" i="2"/>
  <c r="W895" i="2" s="1"/>
  <c r="V817" i="2"/>
  <c r="V753" i="2"/>
  <c r="V883" i="2"/>
  <c r="W883" i="2" s="1"/>
  <c r="V868" i="2"/>
  <c r="V848" i="2"/>
  <c r="V877" i="2"/>
  <c r="V852" i="2"/>
  <c r="V777" i="2"/>
  <c r="W777" i="2" s="1"/>
  <c r="V631" i="2"/>
  <c r="W631" i="2" s="1"/>
  <c r="V615" i="2"/>
  <c r="W615" i="2" s="1"/>
  <c r="V491" i="2"/>
  <c r="V928" i="2"/>
  <c r="V875" i="2"/>
  <c r="V741" i="2"/>
  <c r="V832" i="2"/>
  <c r="V803" i="2"/>
  <c r="W803" i="2" s="1"/>
  <c r="V556" i="2"/>
  <c r="W556" i="2" s="1"/>
  <c r="V917" i="2"/>
  <c r="V893" i="2"/>
  <c r="V749" i="2"/>
  <c r="V716" i="2"/>
  <c r="V673" i="2"/>
  <c r="V659" i="2"/>
  <c r="V645" i="2"/>
  <c r="V636" i="2"/>
  <c r="V627" i="2"/>
  <c r="V609" i="2"/>
  <c r="V595" i="2"/>
  <c r="V929" i="2"/>
  <c r="V924" i="2"/>
  <c r="V897" i="2"/>
  <c r="V879" i="2"/>
  <c r="W879" i="2" s="1"/>
  <c r="V820" i="2"/>
  <c r="W820" i="2" s="1"/>
  <c r="V784" i="2"/>
  <c r="V729" i="2"/>
  <c r="W729" i="2" s="1"/>
  <c r="V639" i="2"/>
  <c r="V915" i="2"/>
  <c r="V892" i="2"/>
  <c r="W892" i="2" s="1"/>
  <c r="V847" i="2"/>
  <c r="V824" i="2"/>
  <c r="W824" i="2" s="1"/>
  <c r="V788" i="2"/>
  <c r="V765" i="2"/>
  <c r="W765" i="2" s="1"/>
  <c r="V747" i="2"/>
  <c r="V675" i="2"/>
  <c r="V661" i="2"/>
  <c r="V620" i="2"/>
  <c r="W620" i="2" s="1"/>
  <c r="V619" i="2"/>
  <c r="V937" i="2"/>
  <c r="V903" i="2"/>
  <c r="V856" i="2"/>
  <c r="V839" i="2"/>
  <c r="W839" i="2" s="1"/>
  <c r="V681" i="2"/>
  <c r="V599" i="2"/>
  <c r="W599" i="2" s="1"/>
  <c r="V936" i="2"/>
  <c r="W936" i="2" s="1"/>
  <c r="V919" i="2"/>
  <c r="V872" i="2"/>
  <c r="V633" i="2"/>
  <c r="V624" i="2"/>
  <c r="W624" i="2" s="1"/>
  <c r="V621" i="2"/>
  <c r="V591" i="2"/>
  <c r="W591" i="2" s="1"/>
  <c r="V938" i="2"/>
  <c r="W938" i="2" s="1"/>
  <c r="V934" i="2"/>
  <c r="V926" i="2"/>
  <c r="W926" i="2" s="1"/>
  <c r="V922" i="2"/>
  <c r="W922" i="2" s="1"/>
  <c r="V894" i="2"/>
  <c r="V878" i="2"/>
  <c r="V862" i="2"/>
  <c r="W862" i="2" s="1"/>
  <c r="V850" i="2"/>
  <c r="W850" i="2" s="1"/>
  <c r="V838" i="2"/>
  <c r="V830" i="2"/>
  <c r="W830" i="2" s="1"/>
  <c r="V822" i="2"/>
  <c r="W822" i="2" s="1"/>
  <c r="V798" i="2"/>
  <c r="W798" i="2" s="1"/>
  <c r="V786" i="2"/>
  <c r="V766" i="2"/>
  <c r="V726" i="2"/>
  <c r="W726" i="2" s="1"/>
  <c r="V718" i="2"/>
  <c r="W718" i="2" s="1"/>
  <c r="V714" i="2"/>
  <c r="W714" i="2" s="1"/>
  <c r="V710" i="2"/>
  <c r="W710" i="2" s="1"/>
  <c r="V698" i="2"/>
  <c r="W698" i="2" s="1"/>
  <c r="V686" i="2"/>
  <c r="V682" i="2"/>
  <c r="W682" i="2" s="1"/>
  <c r="V678" i="2"/>
  <c r="V654" i="2"/>
  <c r="V650" i="2"/>
  <c r="V590" i="2"/>
  <c r="V586" i="2"/>
  <c r="W586" i="2" s="1"/>
  <c r="V578" i="2"/>
  <c r="W578" i="2" s="1"/>
  <c r="V562" i="2"/>
  <c r="V546" i="2"/>
  <c r="W546" i="2" s="1"/>
  <c r="V534" i="2"/>
  <c r="V530" i="2"/>
  <c r="W864" i="2"/>
  <c r="W918" i="2"/>
  <c r="W911" i="2"/>
  <c r="W834" i="2"/>
  <c r="W779" i="2"/>
  <c r="W767" i="2"/>
  <c r="W740" i="2"/>
  <c r="W924" i="2"/>
  <c r="W919" i="2"/>
  <c r="W915" i="2"/>
  <c r="W912" i="2"/>
  <c r="W904" i="2"/>
  <c r="W903" i="2"/>
  <c r="W876" i="2"/>
  <c r="W872" i="2"/>
  <c r="W871" i="2"/>
  <c r="W856" i="2"/>
  <c r="W847" i="2"/>
  <c r="W851" i="2"/>
  <c r="W831" i="2"/>
  <c r="W787" i="2"/>
  <c r="W618" i="2"/>
  <c r="W522" i="2"/>
  <c r="W458" i="2"/>
  <c r="W414" i="2"/>
  <c r="W386" i="2"/>
  <c r="W350" i="2"/>
  <c r="W828" i="2"/>
  <c r="W818" i="2"/>
  <c r="W807" i="2"/>
  <c r="W763" i="2"/>
  <c r="W728" i="2"/>
  <c r="W702" i="2"/>
  <c r="W668" i="2"/>
  <c r="W658" i="2"/>
  <c r="W648" i="2"/>
  <c r="W602" i="2"/>
  <c r="W598" i="2"/>
  <c r="W510" i="2"/>
  <c r="W421" i="2"/>
  <c r="W389" i="2"/>
  <c r="W331" i="2"/>
  <c r="W327" i="2"/>
  <c r="W310" i="2"/>
  <c r="W301" i="2"/>
  <c r="W687" i="2"/>
  <c r="W680" i="2"/>
  <c r="W634" i="2"/>
  <c r="W612" i="2"/>
  <c r="W594" i="2"/>
  <c r="W939" i="2"/>
  <c r="W937" i="2"/>
  <c r="W907" i="2"/>
  <c r="W875" i="2"/>
  <c r="W867" i="2"/>
  <c r="W866" i="2"/>
  <c r="W863" i="2"/>
  <c r="W852" i="2"/>
  <c r="W840" i="2"/>
  <c r="W815" i="2"/>
  <c r="W811" i="2"/>
  <c r="W796" i="2"/>
  <c r="W795" i="2"/>
  <c r="W786" i="2"/>
  <c r="W759" i="2"/>
  <c r="W716" i="2"/>
  <c r="W696" i="2"/>
  <c r="W686" i="2"/>
  <c r="W678" i="2"/>
  <c r="W675" i="2"/>
  <c r="W661" i="2"/>
  <c r="W636" i="2"/>
  <c r="W771" i="2"/>
  <c r="W764" i="2"/>
  <c r="W754" i="2"/>
  <c r="W743" i="2"/>
  <c r="W700" i="2"/>
  <c r="W679" i="2"/>
  <c r="W670" i="2"/>
  <c r="W657" i="2"/>
  <c r="W643" i="2"/>
  <c r="W596" i="2"/>
  <c r="W583" i="2"/>
  <c r="W533" i="2"/>
  <c r="W528" i="2"/>
  <c r="W509" i="2"/>
  <c r="W410" i="2"/>
  <c r="W402" i="2"/>
  <c r="W396" i="2"/>
  <c r="W393" i="2"/>
  <c r="W366" i="2"/>
  <c r="W340" i="2"/>
  <c r="W604" i="2"/>
  <c r="W580" i="2"/>
  <c r="W573" i="2"/>
  <c r="W557" i="2"/>
  <c r="W541" i="2"/>
  <c r="W517" i="2"/>
  <c r="W496" i="2"/>
  <c r="W400" i="2"/>
  <c r="W398" i="2"/>
  <c r="W361" i="2"/>
  <c r="W344" i="2"/>
  <c r="W328" i="2"/>
  <c r="W294" i="2"/>
  <c r="W290" i="2"/>
  <c r="W272" i="2"/>
  <c r="W264" i="2"/>
  <c r="W196" i="2"/>
  <c r="W168" i="2"/>
  <c r="W98" i="2"/>
  <c r="W94" i="2"/>
  <c r="W78" i="2"/>
  <c r="W39" i="2"/>
  <c r="W751" i="2"/>
  <c r="W747" i="2"/>
  <c r="W739" i="2"/>
  <c r="W703" i="2"/>
  <c r="W639" i="2"/>
  <c r="W633" i="2"/>
  <c r="W621" i="2"/>
  <c r="W617" i="2"/>
  <c r="W605" i="2"/>
  <c r="W597" i="2"/>
  <c r="W562" i="2"/>
  <c r="W534" i="2"/>
  <c r="W530" i="2"/>
  <c r="W493" i="2"/>
  <c r="W478" i="2"/>
  <c r="W454" i="2"/>
  <c r="W434" i="2"/>
  <c r="W391" i="2"/>
  <c r="W363" i="2"/>
  <c r="W314" i="2"/>
  <c r="W274" i="2"/>
  <c r="W257" i="2"/>
  <c r="W224" i="2"/>
  <c r="W209" i="2"/>
  <c r="W172" i="2"/>
  <c r="W126" i="2"/>
  <c r="W109" i="2"/>
  <c r="W518" i="2"/>
  <c r="W498" i="2"/>
  <c r="W450" i="2"/>
  <c r="W422" i="2"/>
  <c r="W417" i="2"/>
  <c r="W358" i="2"/>
  <c r="W354" i="2"/>
  <c r="W347" i="2"/>
  <c r="W320" i="2"/>
  <c r="W312" i="2"/>
  <c r="W305" i="2"/>
  <c r="W280" i="2"/>
  <c r="W212" i="2"/>
  <c r="W200" i="2"/>
  <c r="W187" i="2"/>
  <c r="W130" i="2"/>
  <c r="W119" i="2"/>
  <c r="W108" i="2"/>
  <c r="W74" i="2"/>
  <c r="W413" i="2"/>
  <c r="W411" i="2"/>
  <c r="W409" i="2"/>
  <c r="W397" i="2"/>
  <c r="W379" i="2"/>
  <c r="W377" i="2"/>
  <c r="W373" i="2"/>
  <c r="W360" i="2"/>
  <c r="W356" i="2"/>
  <c r="W353" i="2"/>
  <c r="W296" i="2"/>
  <c r="W289" i="2"/>
  <c r="W285" i="2"/>
  <c r="W281" i="2"/>
  <c r="W273" i="2"/>
  <c r="W269" i="2"/>
  <c r="W267" i="2"/>
  <c r="W265" i="2"/>
  <c r="W253" i="2"/>
  <c r="W235" i="2"/>
  <c r="W192" i="2"/>
  <c r="W170" i="2"/>
  <c r="W133" i="2"/>
  <c r="W129" i="2"/>
  <c r="W90" i="2"/>
  <c r="W229" i="2"/>
  <c r="W223" i="2"/>
  <c r="W216" i="2"/>
  <c r="W208" i="2"/>
  <c r="W197" i="2"/>
  <c r="W191" i="2"/>
  <c r="W188" i="2"/>
  <c r="W134" i="2"/>
  <c r="W117" i="2"/>
  <c r="W114" i="2"/>
  <c r="W106" i="2"/>
  <c r="W102" i="2"/>
  <c r="W85" i="2"/>
  <c r="W80" i="2"/>
  <c r="W71" i="2"/>
  <c r="W65" i="2"/>
  <c r="W42" i="2"/>
  <c r="V62" i="2"/>
  <c r="W62" i="2" s="1"/>
  <c r="V58" i="2"/>
  <c r="W58" i="2" s="1"/>
  <c r="V44" i="2"/>
  <c r="W44" i="2" s="1"/>
  <c r="V30" i="2"/>
  <c r="W30" i="2" s="1"/>
  <c r="W55" i="2"/>
  <c r="V50" i="2"/>
  <c r="W50" i="2" s="1"/>
  <c r="V46" i="2"/>
  <c r="V40" i="2"/>
  <c r="W40" i="2" s="1"/>
  <c r="U32" i="2"/>
  <c r="W889" i="2"/>
  <c r="W886" i="2"/>
  <c r="W902" i="2"/>
  <c r="W899" i="2"/>
  <c r="W934" i="2"/>
  <c r="W865" i="2"/>
  <c r="W753" i="2"/>
  <c r="W725" i="2"/>
  <c r="W914" i="2"/>
  <c r="W898" i="2"/>
  <c r="W882" i="2"/>
  <c r="W854" i="2"/>
  <c r="W853" i="2"/>
  <c r="W838" i="2"/>
  <c r="W821" i="2"/>
  <c r="W806" i="2"/>
  <c r="W741" i="2"/>
  <c r="W705" i="2"/>
  <c r="W689" i="2"/>
  <c r="W673" i="2"/>
  <c r="W642" i="2"/>
  <c r="W614" i="2"/>
  <c r="W894" i="2"/>
  <c r="W878" i="2"/>
  <c r="W858" i="2"/>
  <c r="W842" i="2"/>
  <c r="W841" i="2"/>
  <c r="W825" i="2"/>
  <c r="W809" i="2"/>
  <c r="W794" i="2"/>
  <c r="W778" i="2"/>
  <c r="W746" i="2"/>
  <c r="W722" i="2"/>
  <c r="W706" i="2"/>
  <c r="W690" i="2"/>
  <c r="W674" i="2"/>
  <c r="W846" i="2"/>
  <c r="W814" i="2"/>
  <c r="W813" i="2"/>
  <c r="W781" i="2"/>
  <c r="W766" i="2"/>
  <c r="W750" i="2"/>
  <c r="W749" i="2"/>
  <c r="W734" i="2"/>
  <c r="W730" i="2"/>
  <c r="W713" i="2"/>
  <c r="W697" i="2"/>
  <c r="W681" i="2"/>
  <c r="W666" i="2"/>
  <c r="W665" i="2"/>
  <c r="W650" i="2"/>
  <c r="W649" i="2"/>
  <c r="V629" i="2"/>
  <c r="W629" i="2" s="1"/>
  <c r="V613" i="2"/>
  <c r="W613" i="2" s="1"/>
  <c r="W577" i="2"/>
  <c r="W561" i="2"/>
  <c r="V553" i="2"/>
  <c r="W545" i="2"/>
  <c r="V537" i="2"/>
  <c r="W537" i="2" s="1"/>
  <c r="W529" i="2"/>
  <c r="V521" i="2"/>
  <c r="W521" i="2" s="1"/>
  <c r="W513" i="2"/>
  <c r="V505" i="2"/>
  <c r="W505" i="2" s="1"/>
  <c r="W481" i="2"/>
  <c r="V425" i="2"/>
  <c r="W654" i="2"/>
  <c r="W588" i="2"/>
  <c r="W567" i="2"/>
  <c r="W503" i="2"/>
  <c r="W471" i="2"/>
  <c r="W455" i="2"/>
  <c r="W439" i="2"/>
  <c r="W423" i="2"/>
  <c r="W619" i="2"/>
  <c r="W603" i="2"/>
  <c r="W579" i="2"/>
  <c r="W547" i="2"/>
  <c r="W531" i="2"/>
  <c r="W515" i="2"/>
  <c r="W499" i="2"/>
  <c r="W492" i="2"/>
  <c r="W483" i="2"/>
  <c r="W476" i="2"/>
  <c r="W467" i="2"/>
  <c r="W460" i="2"/>
  <c r="W444" i="2"/>
  <c r="W346" i="2"/>
  <c r="W206" i="2"/>
  <c r="W154" i="2"/>
  <c r="W153" i="2"/>
  <c r="W627" i="2"/>
  <c r="W587" i="2"/>
  <c r="W564" i="2"/>
  <c r="W507" i="2"/>
  <c r="W491" i="2"/>
  <c r="W484" i="2"/>
  <c r="W475" i="2"/>
  <c r="W468" i="2"/>
  <c r="W459" i="2"/>
  <c r="W452" i="2"/>
  <c r="W436" i="2"/>
  <c r="W368" i="2"/>
  <c r="W330" i="2"/>
  <c r="W311" i="2"/>
  <c r="W263" i="2"/>
  <c r="W623" i="2"/>
  <c r="W607" i="2"/>
  <c r="W584" i="2"/>
  <c r="W543" i="2"/>
  <c r="W511" i="2"/>
  <c r="W504" i="2"/>
  <c r="W495" i="2"/>
  <c r="W488" i="2"/>
  <c r="W479" i="2"/>
  <c r="W472" i="2"/>
  <c r="W463" i="2"/>
  <c r="W456" i="2"/>
  <c r="W447" i="2"/>
  <c r="W431" i="2"/>
  <c r="V381" i="2"/>
  <c r="W381" i="2" s="1"/>
  <c r="W352" i="2"/>
  <c r="W325" i="2"/>
  <c r="V317" i="2"/>
  <c r="W317" i="2" s="1"/>
  <c r="W295" i="2"/>
  <c r="W288" i="2"/>
  <c r="V277" i="2"/>
  <c r="W403" i="2"/>
  <c r="W383" i="2"/>
  <c r="W367" i="2"/>
  <c r="W351" i="2"/>
  <c r="W335" i="2"/>
  <c r="W319" i="2"/>
  <c r="W287" i="2"/>
  <c r="W202" i="2"/>
  <c r="W190" i="2"/>
  <c r="W128" i="2"/>
  <c r="W64" i="2"/>
  <c r="W415" i="2"/>
  <c r="W348" i="2"/>
  <c r="W332" i="2"/>
  <c r="W316" i="2"/>
  <c r="W307" i="2"/>
  <c r="W300" i="2"/>
  <c r="W291" i="2"/>
  <c r="W284" i="2"/>
  <c r="W249" i="2"/>
  <c r="W203" i="2"/>
  <c r="W186" i="2"/>
  <c r="W275" i="2"/>
  <c r="W259" i="2"/>
  <c r="W243" i="2"/>
  <c r="W242" i="2"/>
  <c r="W227" i="2"/>
  <c r="W226" i="2"/>
  <c r="W179" i="2"/>
  <c r="W147" i="2"/>
  <c r="W112" i="2"/>
  <c r="W75" i="2"/>
  <c r="W271" i="2"/>
  <c r="W246" i="2"/>
  <c r="W231" i="2"/>
  <c r="W167" i="2"/>
  <c r="W166" i="2"/>
  <c r="W151" i="2"/>
  <c r="W150" i="2"/>
  <c r="W143" i="2"/>
  <c r="W141" i="2"/>
  <c r="W125" i="2"/>
  <c r="W123" i="2"/>
  <c r="W96" i="2"/>
  <c r="W84" i="2"/>
  <c r="W68" i="2"/>
  <c r="W137" i="2"/>
  <c r="W136" i="2"/>
  <c r="W121" i="2"/>
  <c r="W120" i="2"/>
  <c r="W105" i="2"/>
  <c r="N238" i="2"/>
  <c r="M238" i="2"/>
  <c r="N190" i="2"/>
  <c r="M190" i="2"/>
  <c r="H122" i="2"/>
  <c r="K122" i="2" s="1"/>
  <c r="L122" i="2" s="1"/>
  <c r="H930" i="2"/>
  <c r="H910" i="2"/>
  <c r="H898" i="2"/>
  <c r="H886" i="2"/>
  <c r="H874" i="2"/>
  <c r="H854" i="2"/>
  <c r="H826" i="2"/>
  <c r="K897" i="2"/>
  <c r="L897" i="2" s="1"/>
  <c r="C699" i="5"/>
  <c r="C687" i="5"/>
  <c r="K885" i="2"/>
  <c r="L885" i="2" s="1"/>
  <c r="O885" i="2" s="1"/>
  <c r="C671" i="5"/>
  <c r="K869" i="2"/>
  <c r="L869" i="2" s="1"/>
  <c r="O869" i="2" s="1"/>
  <c r="C663" i="5"/>
  <c r="K861" i="2"/>
  <c r="L861" i="2" s="1"/>
  <c r="O861" i="2" s="1"/>
  <c r="C647" i="5"/>
  <c r="K845" i="2"/>
  <c r="L845" i="2" s="1"/>
  <c r="K833" i="2"/>
  <c r="L833" i="2" s="1"/>
  <c r="C635" i="5"/>
  <c r="K821" i="2"/>
  <c r="L821" i="2" s="1"/>
  <c r="C595" i="5"/>
  <c r="K793" i="2"/>
  <c r="L793" i="2" s="1"/>
  <c r="C547" i="5"/>
  <c r="K745" i="2"/>
  <c r="L745" i="2" s="1"/>
  <c r="K741" i="2"/>
  <c r="L741" i="2" s="1"/>
  <c r="O741" i="2" s="1"/>
  <c r="I741" i="2"/>
  <c r="C543" i="5"/>
  <c r="C539" i="5"/>
  <c r="K737" i="2"/>
  <c r="L737" i="2" s="1"/>
  <c r="I737" i="2"/>
  <c r="C535" i="5"/>
  <c r="K733" i="2"/>
  <c r="L733" i="2" s="1"/>
  <c r="K721" i="2"/>
  <c r="L721" i="2" s="1"/>
  <c r="C523" i="5"/>
  <c r="C519" i="5"/>
  <c r="K717" i="2"/>
  <c r="L717" i="2" s="1"/>
  <c r="K713" i="2"/>
  <c r="L713" i="2" s="1"/>
  <c r="O713" i="2" s="1"/>
  <c r="C515" i="5"/>
  <c r="C511" i="5"/>
  <c r="K709" i="2"/>
  <c r="L709" i="2" s="1"/>
  <c r="C507" i="5"/>
  <c r="K705" i="2"/>
  <c r="L705" i="2" s="1"/>
  <c r="K701" i="2"/>
  <c r="L701" i="2" s="1"/>
  <c r="C495" i="5"/>
  <c r="K693" i="2"/>
  <c r="L693" i="2" s="1"/>
  <c r="C491" i="5"/>
  <c r="K689" i="2"/>
  <c r="L689" i="2" s="1"/>
  <c r="I689" i="2"/>
  <c r="K685" i="2"/>
  <c r="L685" i="2" s="1"/>
  <c r="C487" i="5"/>
  <c r="C483" i="5"/>
  <c r="K681" i="2"/>
  <c r="L681" i="2" s="1"/>
  <c r="K677" i="2"/>
  <c r="L677" i="2" s="1"/>
  <c r="C475" i="5"/>
  <c r="K673" i="2"/>
  <c r="L673" i="2" s="1"/>
  <c r="C463" i="5"/>
  <c r="K661" i="2"/>
  <c r="L661" i="2" s="1"/>
  <c r="K657" i="2"/>
  <c r="L657" i="2" s="1"/>
  <c r="O657" i="2" s="1"/>
  <c r="C459" i="5"/>
  <c r="C455" i="5"/>
  <c r="K653" i="2"/>
  <c r="L653" i="2" s="1"/>
  <c r="K649" i="2"/>
  <c r="L649" i="2" s="1"/>
  <c r="O649" i="2" s="1"/>
  <c r="C447" i="5"/>
  <c r="K645" i="2"/>
  <c r="L645" i="2" s="1"/>
  <c r="C443" i="5"/>
  <c r="K641" i="2"/>
  <c r="L641" i="2" s="1"/>
  <c r="C435" i="5"/>
  <c r="K633" i="2"/>
  <c r="L633" i="2" s="1"/>
  <c r="C431" i="5"/>
  <c r="K629" i="2"/>
  <c r="L629" i="2" s="1"/>
  <c r="O629" i="2" s="1"/>
  <c r="C427" i="5"/>
  <c r="K625" i="2"/>
  <c r="L625" i="2" s="1"/>
  <c r="I625" i="2"/>
  <c r="C419" i="5"/>
  <c r="K617" i="2"/>
  <c r="L617" i="2" s="1"/>
  <c r="C415" i="5"/>
  <c r="C411" i="5"/>
  <c r="K609" i="2"/>
  <c r="L609" i="2" s="1"/>
  <c r="C407" i="5"/>
  <c r="K605" i="2"/>
  <c r="L605" i="2" s="1"/>
  <c r="O605" i="2" s="1"/>
  <c r="C375" i="5"/>
  <c r="K573" i="2"/>
  <c r="L573" i="2" s="1"/>
  <c r="K557" i="2"/>
  <c r="L557" i="2" s="1"/>
  <c r="I557" i="2"/>
  <c r="K541" i="2"/>
  <c r="L541" i="2" s="1"/>
  <c r="O541" i="2" s="1"/>
  <c r="C311" i="5"/>
  <c r="K509" i="2"/>
  <c r="L509" i="2" s="1"/>
  <c r="K493" i="2"/>
  <c r="L493" i="2" s="1"/>
  <c r="C295" i="5"/>
  <c r="C279" i="5"/>
  <c r="K477" i="2"/>
  <c r="L477" i="2" s="1"/>
  <c r="O477" i="2" s="1"/>
  <c r="K445" i="2"/>
  <c r="L445" i="2" s="1"/>
  <c r="O445" i="2" s="1"/>
  <c r="C247" i="5"/>
  <c r="K429" i="2"/>
  <c r="L429" i="2" s="1"/>
  <c r="C231" i="5"/>
  <c r="K413" i="2"/>
  <c r="L413" i="2" s="1"/>
  <c r="O413" i="2" s="1"/>
  <c r="C215" i="5"/>
  <c r="K317" i="2"/>
  <c r="L317" i="2" s="1"/>
  <c r="C119" i="5"/>
  <c r="K301" i="2"/>
  <c r="L301" i="2" s="1"/>
  <c r="I301" i="2"/>
  <c r="C103" i="5"/>
  <c r="K285" i="2"/>
  <c r="L285" i="2" s="1"/>
  <c r="O285" i="2" s="1"/>
  <c r="I285" i="2"/>
  <c r="C87" i="5"/>
  <c r="K253" i="2"/>
  <c r="L253" i="2" s="1"/>
  <c r="O253" i="2" s="1"/>
  <c r="C55" i="5"/>
  <c r="K189" i="2"/>
  <c r="L189" i="2" s="1"/>
  <c r="K173" i="2"/>
  <c r="L173" i="2" s="1"/>
  <c r="N142" i="2"/>
  <c r="M142" i="2"/>
  <c r="N150" i="2"/>
  <c r="M150" i="2"/>
  <c r="N158" i="2"/>
  <c r="M158" i="2"/>
  <c r="N166" i="2"/>
  <c r="M166" i="2"/>
  <c r="N174" i="2"/>
  <c r="M174" i="2"/>
  <c r="N182" i="2"/>
  <c r="M182" i="2"/>
  <c r="N194" i="2"/>
  <c r="M194" i="2"/>
  <c r="N198" i="2"/>
  <c r="M198" i="2"/>
  <c r="N206" i="2"/>
  <c r="M206" i="2"/>
  <c r="N218" i="2"/>
  <c r="M218" i="2"/>
  <c r="N226" i="2"/>
  <c r="M226" i="2"/>
  <c r="G233" i="2"/>
  <c r="D35" i="5" s="1"/>
  <c r="N242" i="2"/>
  <c r="M242" i="2"/>
  <c r="N246" i="2"/>
  <c r="M246" i="2"/>
  <c r="N254" i="2"/>
  <c r="M254" i="2"/>
  <c r="N262" i="2"/>
  <c r="M262" i="2"/>
  <c r="N270" i="2"/>
  <c r="M270" i="2"/>
  <c r="M278" i="2"/>
  <c r="N278" i="2"/>
  <c r="M286" i="2"/>
  <c r="N286" i="2"/>
  <c r="M294" i="2"/>
  <c r="N294" i="2"/>
  <c r="M298" i="2"/>
  <c r="N298" i="2"/>
  <c r="M306" i="2"/>
  <c r="N306" i="2"/>
  <c r="M318" i="2"/>
  <c r="N318" i="2"/>
  <c r="M326" i="2"/>
  <c r="N326" i="2"/>
  <c r="M334" i="2"/>
  <c r="N334" i="2"/>
  <c r="G329" i="2"/>
  <c r="D131" i="5" s="1"/>
  <c r="M338" i="2"/>
  <c r="N338" i="2"/>
  <c r="M346" i="2"/>
  <c r="N346" i="2"/>
  <c r="G345" i="2"/>
  <c r="D147" i="5" s="1"/>
  <c r="M354" i="2"/>
  <c r="N354" i="2"/>
  <c r="G353" i="2"/>
  <c r="D155" i="5" s="1"/>
  <c r="M362" i="2"/>
  <c r="N362" i="2"/>
  <c r="G361" i="2"/>
  <c r="D163" i="5" s="1"/>
  <c r="M370" i="2"/>
  <c r="N370" i="2"/>
  <c r="M378" i="2"/>
  <c r="N378" i="2"/>
  <c r="G377" i="2"/>
  <c r="D179" i="5" s="1"/>
  <c r="M386" i="2"/>
  <c r="N386" i="2"/>
  <c r="G385" i="2"/>
  <c r="D187" i="5" s="1"/>
  <c r="M394" i="2"/>
  <c r="N394" i="2"/>
  <c r="G393" i="2"/>
  <c r="D195" i="5" s="1"/>
  <c r="M402" i="2"/>
  <c r="N402" i="2"/>
  <c r="M410" i="2"/>
  <c r="N410" i="2"/>
  <c r="G409" i="2"/>
  <c r="D211" i="5" s="1"/>
  <c r="M418" i="2"/>
  <c r="N418" i="2"/>
  <c r="G417" i="2"/>
  <c r="D219" i="5" s="1"/>
  <c r="M426" i="2"/>
  <c r="N426" i="2"/>
  <c r="G425" i="2"/>
  <c r="D227" i="5" s="1"/>
  <c r="M434" i="2"/>
  <c r="N434" i="2"/>
  <c r="M442" i="2"/>
  <c r="N442" i="2"/>
  <c r="G441" i="2"/>
  <c r="N450" i="2"/>
  <c r="M450" i="2"/>
  <c r="G449" i="2"/>
  <c r="N458" i="2"/>
  <c r="M458" i="2"/>
  <c r="G457" i="2"/>
  <c r="D259" i="5" s="1"/>
  <c r="N466" i="2"/>
  <c r="M466" i="2"/>
  <c r="N474" i="2"/>
  <c r="M474" i="2"/>
  <c r="G473" i="2"/>
  <c r="D275" i="5" s="1"/>
  <c r="N482" i="2"/>
  <c r="M482" i="2"/>
  <c r="G481" i="2"/>
  <c r="D283" i="5" s="1"/>
  <c r="N490" i="2"/>
  <c r="M490" i="2"/>
  <c r="G489" i="2"/>
  <c r="D291" i="5" s="1"/>
  <c r="N498" i="2"/>
  <c r="M498" i="2"/>
  <c r="N506" i="2"/>
  <c r="M506" i="2"/>
  <c r="G505" i="2"/>
  <c r="D307" i="5" s="1"/>
  <c r="N514" i="2"/>
  <c r="M514" i="2"/>
  <c r="G513" i="2"/>
  <c r="D315" i="5" s="1"/>
  <c r="N522" i="2"/>
  <c r="M522" i="2"/>
  <c r="N526" i="2"/>
  <c r="M526" i="2"/>
  <c r="N534" i="2"/>
  <c r="M534" i="2"/>
  <c r="N542" i="2"/>
  <c r="M542" i="2"/>
  <c r="N550" i="2"/>
  <c r="M550" i="2"/>
  <c r="G545" i="2"/>
  <c r="D347" i="5" s="1"/>
  <c r="N554" i="2"/>
  <c r="M554" i="2"/>
  <c r="G553" i="2"/>
  <c r="D355" i="5" s="1"/>
  <c r="N562" i="2"/>
  <c r="M562" i="2"/>
  <c r="N570" i="2"/>
  <c r="M570" i="2"/>
  <c r="G569" i="2"/>
  <c r="D371" i="5" s="1"/>
  <c r="N578" i="2"/>
  <c r="M578" i="2"/>
  <c r="G577" i="2"/>
  <c r="N586" i="2"/>
  <c r="M586" i="2"/>
  <c r="N590" i="2"/>
  <c r="M590" i="2"/>
  <c r="N598" i="2"/>
  <c r="M598" i="2"/>
  <c r="N606" i="2"/>
  <c r="M606" i="2"/>
  <c r="G601" i="2"/>
  <c r="D403" i="5" s="1"/>
  <c r="N610" i="2"/>
  <c r="M610" i="2"/>
  <c r="N614" i="2"/>
  <c r="M614" i="2"/>
  <c r="N622" i="2"/>
  <c r="M622" i="2"/>
  <c r="N630" i="2"/>
  <c r="M630" i="2"/>
  <c r="G633" i="2"/>
  <c r="D435" i="5" s="1"/>
  <c r="N642" i="2"/>
  <c r="M642" i="2"/>
  <c r="N646" i="2"/>
  <c r="M646" i="2"/>
  <c r="N654" i="2"/>
  <c r="M654" i="2"/>
  <c r="N662" i="2"/>
  <c r="M662" i="2"/>
  <c r="N666" i="2"/>
  <c r="M666" i="2"/>
  <c r="G665" i="2"/>
  <c r="D467" i="5" s="1"/>
  <c r="N674" i="2"/>
  <c r="M674" i="2"/>
  <c r="G673" i="2"/>
  <c r="D475" i="5" s="1"/>
  <c r="N682" i="2"/>
  <c r="M682" i="2"/>
  <c r="N694" i="2"/>
  <c r="M694" i="2"/>
  <c r="N702" i="2"/>
  <c r="M702" i="2"/>
  <c r="N710" i="2"/>
  <c r="M710" i="2"/>
  <c r="N718" i="2"/>
  <c r="M718" i="2"/>
  <c r="N726" i="2"/>
  <c r="M726" i="2"/>
  <c r="N734" i="2"/>
  <c r="M734" i="2"/>
  <c r="N742" i="2"/>
  <c r="M742" i="2"/>
  <c r="N750" i="2"/>
  <c r="M750" i="2"/>
  <c r="N758" i="2"/>
  <c r="M758" i="2"/>
  <c r="N762" i="2"/>
  <c r="M762" i="2"/>
  <c r="G761" i="2"/>
  <c r="D563" i="5" s="1"/>
  <c r="N770" i="2"/>
  <c r="M770" i="2"/>
  <c r="G769" i="2"/>
  <c r="D571" i="5" s="1"/>
  <c r="N778" i="2"/>
  <c r="M778" i="2"/>
  <c r="G777" i="2"/>
  <c r="D579" i="5" s="1"/>
  <c r="N786" i="2"/>
  <c r="M786" i="2"/>
  <c r="N794" i="2"/>
  <c r="M794" i="2"/>
  <c r="G793" i="2"/>
  <c r="D595" i="5" s="1"/>
  <c r="N802" i="2"/>
  <c r="M802" i="2"/>
  <c r="G801" i="2"/>
  <c r="D603" i="5" s="1"/>
  <c r="N810" i="2"/>
  <c r="M810" i="2"/>
  <c r="G809" i="2"/>
  <c r="D611" i="5" s="1"/>
  <c r="N818" i="2"/>
  <c r="M818" i="2"/>
  <c r="N826" i="2"/>
  <c r="M826" i="2"/>
  <c r="N838" i="2"/>
  <c r="M838" i="2"/>
  <c r="N846" i="2"/>
  <c r="M846" i="2"/>
  <c r="N854" i="2"/>
  <c r="M854" i="2"/>
  <c r="N862" i="2"/>
  <c r="M862" i="2"/>
  <c r="N870" i="2"/>
  <c r="M870" i="2"/>
  <c r="N878" i="2"/>
  <c r="M878" i="2"/>
  <c r="N886" i="2"/>
  <c r="M886" i="2"/>
  <c r="N894" i="2"/>
  <c r="M894" i="2"/>
  <c r="N902" i="2"/>
  <c r="M902" i="2"/>
  <c r="N910" i="2"/>
  <c r="M910" i="2"/>
  <c r="N918" i="2"/>
  <c r="M918" i="2"/>
  <c r="N926" i="2"/>
  <c r="M926" i="2"/>
  <c r="G921" i="2"/>
  <c r="D723" i="5" s="1"/>
  <c r="N930" i="2"/>
  <c r="M930" i="2"/>
  <c r="N934" i="2"/>
  <c r="M934" i="2"/>
  <c r="G929" i="2"/>
  <c r="D731" i="5" s="1"/>
  <c r="N938" i="2"/>
  <c r="M938" i="2"/>
  <c r="H922" i="2"/>
  <c r="H914" i="2"/>
  <c r="H902" i="2"/>
  <c r="H890" i="2"/>
  <c r="H878" i="2"/>
  <c r="H866" i="2"/>
  <c r="H862" i="2"/>
  <c r="H846" i="2"/>
  <c r="H838" i="2"/>
  <c r="H830" i="2"/>
  <c r="H818" i="2"/>
  <c r="H806" i="2"/>
  <c r="H798" i="2"/>
  <c r="H790" i="2"/>
  <c r="H782" i="2"/>
  <c r="H778" i="2"/>
  <c r="H770" i="2"/>
  <c r="H762" i="2"/>
  <c r="G30" i="2"/>
  <c r="E30" i="2" s="1"/>
  <c r="G94" i="2"/>
  <c r="N139" i="2"/>
  <c r="M151" i="2"/>
  <c r="N151" i="2"/>
  <c r="M159" i="2"/>
  <c r="N159" i="2"/>
  <c r="H147" i="2"/>
  <c r="M163" i="2"/>
  <c r="N163" i="2"/>
  <c r="H151" i="2"/>
  <c r="M171" i="2"/>
  <c r="N171" i="2"/>
  <c r="M179" i="2"/>
  <c r="N179" i="2"/>
  <c r="H167" i="2"/>
  <c r="M187" i="2"/>
  <c r="N187" i="2"/>
  <c r="M199" i="2"/>
  <c r="N199" i="2"/>
  <c r="M215" i="2"/>
  <c r="N215" i="2"/>
  <c r="N391" i="2"/>
  <c r="M391" i="2"/>
  <c r="N399" i="2"/>
  <c r="M399" i="2"/>
  <c r="H387" i="2"/>
  <c r="N407" i="2"/>
  <c r="M407" i="2"/>
  <c r="N415" i="2"/>
  <c r="M415" i="2"/>
  <c r="H403" i="2"/>
  <c r="N423" i="2"/>
  <c r="M423" i="2"/>
  <c r="N431" i="2"/>
  <c r="M431" i="2"/>
  <c r="H419" i="2"/>
  <c r="N439" i="2"/>
  <c r="M439" i="2"/>
  <c r="M447" i="2"/>
  <c r="N447" i="2"/>
  <c r="H435" i="2"/>
  <c r="M451" i="2"/>
  <c r="N451" i="2"/>
  <c r="M459" i="2"/>
  <c r="N459" i="2"/>
  <c r="M467" i="2"/>
  <c r="N467" i="2"/>
  <c r="M475" i="2"/>
  <c r="N475" i="2"/>
  <c r="M483" i="2"/>
  <c r="N483" i="2"/>
  <c r="M491" i="2"/>
  <c r="N491" i="2"/>
  <c r="M499" i="2"/>
  <c r="N499" i="2"/>
  <c r="M507" i="2"/>
  <c r="N507" i="2"/>
  <c r="M515" i="2"/>
  <c r="N515" i="2"/>
  <c r="M523" i="2"/>
  <c r="N523" i="2"/>
  <c r="M531" i="2"/>
  <c r="N531" i="2"/>
  <c r="M539" i="2"/>
  <c r="N539" i="2"/>
  <c r="M547" i="2"/>
  <c r="N547" i="2"/>
  <c r="M555" i="2"/>
  <c r="N555" i="2"/>
  <c r="M563" i="2"/>
  <c r="N563" i="2"/>
  <c r="M571" i="2"/>
  <c r="N571" i="2"/>
  <c r="M579" i="2"/>
  <c r="N579" i="2"/>
  <c r="M587" i="2"/>
  <c r="N587" i="2"/>
  <c r="M595" i="2"/>
  <c r="N595" i="2"/>
  <c r="M603" i="2"/>
  <c r="N603" i="2"/>
  <c r="M611" i="2"/>
  <c r="N611" i="2"/>
  <c r="M615" i="2"/>
  <c r="N615" i="2"/>
  <c r="M623" i="2"/>
  <c r="N623" i="2"/>
  <c r="H611" i="2"/>
  <c r="M635" i="2"/>
  <c r="N635" i="2"/>
  <c r="M643" i="2"/>
  <c r="N643" i="2"/>
  <c r="M651" i="2"/>
  <c r="N651" i="2"/>
  <c r="M659" i="2"/>
  <c r="N659" i="2"/>
  <c r="M667" i="2"/>
  <c r="N667" i="2"/>
  <c r="M675" i="2"/>
  <c r="N675" i="2"/>
  <c r="M683" i="2"/>
  <c r="N683" i="2"/>
  <c r="M687" i="2"/>
  <c r="N687" i="2"/>
  <c r="H675" i="2"/>
  <c r="M695" i="2"/>
  <c r="N695" i="2"/>
  <c r="M703" i="2"/>
  <c r="N703" i="2"/>
  <c r="H691" i="2"/>
  <c r="M711" i="2"/>
  <c r="N711" i="2"/>
  <c r="M719" i="2"/>
  <c r="N719" i="2"/>
  <c r="M727" i="2"/>
  <c r="N727" i="2"/>
  <c r="M735" i="2"/>
  <c r="N735" i="2"/>
  <c r="M743" i="2"/>
  <c r="N743" i="2"/>
  <c r="M751" i="2"/>
  <c r="N751" i="2"/>
  <c r="H739" i="2"/>
  <c r="M759" i="2"/>
  <c r="N759" i="2"/>
  <c r="M771" i="2"/>
  <c r="N771" i="2"/>
  <c r="M775" i="2"/>
  <c r="N775" i="2"/>
  <c r="M783" i="2"/>
  <c r="N783" i="2"/>
  <c r="M791" i="2"/>
  <c r="N791" i="2"/>
  <c r="M803" i="2"/>
  <c r="N803" i="2"/>
  <c r="M807" i="2"/>
  <c r="N807" i="2"/>
  <c r="M819" i="2"/>
  <c r="N819" i="2"/>
  <c r="M827" i="2"/>
  <c r="N827" i="2"/>
  <c r="M843" i="2"/>
  <c r="N843" i="2"/>
  <c r="M847" i="2"/>
  <c r="N847" i="2"/>
  <c r="M855" i="2"/>
  <c r="N855" i="2"/>
  <c r="M863" i="2"/>
  <c r="N863" i="2"/>
  <c r="N875" i="2"/>
  <c r="M875" i="2"/>
  <c r="N883" i="2"/>
  <c r="M883" i="2"/>
  <c r="N891" i="2"/>
  <c r="M891" i="2"/>
  <c r="N899" i="2"/>
  <c r="M899" i="2"/>
  <c r="N907" i="2"/>
  <c r="M907" i="2"/>
  <c r="M911" i="2"/>
  <c r="N911" i="2"/>
  <c r="M919" i="2"/>
  <c r="N919" i="2"/>
  <c r="N931" i="2"/>
  <c r="M931" i="2"/>
  <c r="N939" i="2"/>
  <c r="M939" i="2"/>
  <c r="K929" i="2"/>
  <c r="L929" i="2" s="1"/>
  <c r="C731" i="5"/>
  <c r="K913" i="2"/>
  <c r="L913" i="2" s="1"/>
  <c r="C715" i="5"/>
  <c r="C707" i="5"/>
  <c r="K905" i="2"/>
  <c r="L905" i="2" s="1"/>
  <c r="O905" i="2" s="1"/>
  <c r="C695" i="5"/>
  <c r="K893" i="2"/>
  <c r="L893" i="2" s="1"/>
  <c r="I893" i="2"/>
  <c r="K881" i="2"/>
  <c r="L881" i="2" s="1"/>
  <c r="C683" i="5"/>
  <c r="C675" i="5"/>
  <c r="K873" i="2"/>
  <c r="L873" i="2" s="1"/>
  <c r="K857" i="2"/>
  <c r="L857" i="2" s="1"/>
  <c r="K849" i="2"/>
  <c r="L849" i="2" s="1"/>
  <c r="C651" i="5"/>
  <c r="C639" i="5"/>
  <c r="K837" i="2"/>
  <c r="L837" i="2" s="1"/>
  <c r="C627" i="5"/>
  <c r="K825" i="2"/>
  <c r="L825" i="2" s="1"/>
  <c r="C615" i="5"/>
  <c r="K813" i="2"/>
  <c r="L813" i="2" s="1"/>
  <c r="K801" i="2"/>
  <c r="L801" i="2" s="1"/>
  <c r="C603" i="5"/>
  <c r="C591" i="5"/>
  <c r="K789" i="2"/>
  <c r="L789" i="2" s="1"/>
  <c r="C583" i="5"/>
  <c r="K781" i="2"/>
  <c r="L781" i="2" s="1"/>
  <c r="C567" i="5"/>
  <c r="C559" i="5"/>
  <c r="K757" i="2"/>
  <c r="L757" i="2" s="1"/>
  <c r="C555" i="5"/>
  <c r="K753" i="2"/>
  <c r="L753" i="2" s="1"/>
  <c r="N144" i="2"/>
  <c r="M144" i="2"/>
  <c r="N148" i="2"/>
  <c r="M148" i="2"/>
  <c r="H136" i="2"/>
  <c r="N156" i="2"/>
  <c r="M156" i="2"/>
  <c r="N164" i="2"/>
  <c r="M164" i="2"/>
  <c r="H152" i="2"/>
  <c r="N172" i="2"/>
  <c r="M172" i="2"/>
  <c r="N180" i="2"/>
  <c r="M180" i="2"/>
  <c r="H168" i="2"/>
  <c r="N188" i="2"/>
  <c r="M188" i="2"/>
  <c r="N196" i="2"/>
  <c r="M196" i="2"/>
  <c r="H184" i="2"/>
  <c r="N204" i="2"/>
  <c r="M204" i="2"/>
  <c r="N212" i="2"/>
  <c r="M212" i="2"/>
  <c r="H200" i="2"/>
  <c r="N220" i="2"/>
  <c r="M220" i="2"/>
  <c r="G211" i="2"/>
  <c r="D13" i="5" s="1"/>
  <c r="N228" i="2"/>
  <c r="M228" i="2"/>
  <c r="H216" i="2"/>
  <c r="N236" i="2"/>
  <c r="M236" i="2"/>
  <c r="N244" i="2"/>
  <c r="M244" i="2"/>
  <c r="H232" i="2"/>
  <c r="N252" i="2"/>
  <c r="M252" i="2"/>
  <c r="N260" i="2"/>
  <c r="M260" i="2"/>
  <c r="H248" i="2"/>
  <c r="N268" i="2"/>
  <c r="M268" i="2"/>
  <c r="M276" i="2"/>
  <c r="N276" i="2"/>
  <c r="H264" i="2"/>
  <c r="M284" i="2"/>
  <c r="N284" i="2"/>
  <c r="M292" i="2"/>
  <c r="N292" i="2"/>
  <c r="H280" i="2"/>
  <c r="M300" i="2"/>
  <c r="N300" i="2"/>
  <c r="M308" i="2"/>
  <c r="N308" i="2"/>
  <c r="H296" i="2"/>
  <c r="M316" i="2"/>
  <c r="N316" i="2"/>
  <c r="M324" i="2"/>
  <c r="N324" i="2"/>
  <c r="H312" i="2"/>
  <c r="M332" i="2"/>
  <c r="N332" i="2"/>
  <c r="M340" i="2"/>
  <c r="N340" i="2"/>
  <c r="H328" i="2"/>
  <c r="M348" i="2"/>
  <c r="N348" i="2"/>
  <c r="M356" i="2"/>
  <c r="N356" i="2"/>
  <c r="H344" i="2"/>
  <c r="M364" i="2"/>
  <c r="N364" i="2"/>
  <c r="M372" i="2"/>
  <c r="N372" i="2"/>
  <c r="H360" i="2"/>
  <c r="M380" i="2"/>
  <c r="N380" i="2"/>
  <c r="M388" i="2"/>
  <c r="N388" i="2"/>
  <c r="H376" i="2"/>
  <c r="M396" i="2"/>
  <c r="N396" i="2"/>
  <c r="M404" i="2"/>
  <c r="N404" i="2"/>
  <c r="H392" i="2"/>
  <c r="M412" i="2"/>
  <c r="N412" i="2"/>
  <c r="M420" i="2"/>
  <c r="N420" i="2"/>
  <c r="M428" i="2"/>
  <c r="N428" i="2"/>
  <c r="M436" i="2"/>
  <c r="N436" i="2"/>
  <c r="N444" i="2"/>
  <c r="M444" i="2"/>
  <c r="N452" i="2"/>
  <c r="M452" i="2"/>
  <c r="N460" i="2"/>
  <c r="M460" i="2"/>
  <c r="N468" i="2"/>
  <c r="M468" i="2"/>
  <c r="N476" i="2"/>
  <c r="M476" i="2"/>
  <c r="N484" i="2"/>
  <c r="M484" i="2"/>
  <c r="N492" i="2"/>
  <c r="M492" i="2"/>
  <c r="N500" i="2"/>
  <c r="M500" i="2"/>
  <c r="N508" i="2"/>
  <c r="M508" i="2"/>
  <c r="N516" i="2"/>
  <c r="M516" i="2"/>
  <c r="N524" i="2"/>
  <c r="M524" i="2"/>
  <c r="N532" i="2"/>
  <c r="M532" i="2"/>
  <c r="N540" i="2"/>
  <c r="M540" i="2"/>
  <c r="N548" i="2"/>
  <c r="M548" i="2"/>
  <c r="N556" i="2"/>
  <c r="M556" i="2"/>
  <c r="N564" i="2"/>
  <c r="M564" i="2"/>
  <c r="N572" i="2"/>
  <c r="M572" i="2"/>
  <c r="N580" i="2"/>
  <c r="M580" i="2"/>
  <c r="N588" i="2"/>
  <c r="M588" i="2"/>
  <c r="N596" i="2"/>
  <c r="M596" i="2"/>
  <c r="N604" i="2"/>
  <c r="M604" i="2"/>
  <c r="N612" i="2"/>
  <c r="M612" i="2"/>
  <c r="N620" i="2"/>
  <c r="M620" i="2"/>
  <c r="N648" i="2"/>
  <c r="M648" i="2"/>
  <c r="K940" i="2"/>
  <c r="L940" i="2" s="1"/>
  <c r="C742" i="5"/>
  <c r="H932" i="2"/>
  <c r="H924" i="2"/>
  <c r="H916" i="2"/>
  <c r="I925" i="2" s="1"/>
  <c r="H908" i="2"/>
  <c r="I917" i="2" s="1"/>
  <c r="H900" i="2"/>
  <c r="I909" i="2" s="1"/>
  <c r="H892" i="2"/>
  <c r="I901" i="2" s="1"/>
  <c r="H884" i="2"/>
  <c r="H876" i="2"/>
  <c r="H868" i="2"/>
  <c r="H828" i="2"/>
  <c r="I837" i="2" s="1"/>
  <c r="H820" i="2"/>
  <c r="H812" i="2"/>
  <c r="H804" i="2"/>
  <c r="I813" i="2" s="1"/>
  <c r="H796" i="2"/>
  <c r="H788" i="2"/>
  <c r="H780" i="2"/>
  <c r="H772" i="2"/>
  <c r="H764" i="2"/>
  <c r="I773" i="2" s="1"/>
  <c r="H756" i="2"/>
  <c r="H744" i="2"/>
  <c r="H736" i="2"/>
  <c r="H728" i="2"/>
  <c r="H720" i="2"/>
  <c r="H708" i="2"/>
  <c r="H700" i="2"/>
  <c r="H692" i="2"/>
  <c r="H684" i="2"/>
  <c r="H676" i="2"/>
  <c r="H668" i="2"/>
  <c r="H660" i="2"/>
  <c r="H652" i="2"/>
  <c r="H644" i="2"/>
  <c r="H636" i="2"/>
  <c r="H628" i="2"/>
  <c r="I637" i="2" s="1"/>
  <c r="H620" i="2"/>
  <c r="H612" i="2"/>
  <c r="H604" i="2"/>
  <c r="H596" i="2"/>
  <c r="I605" i="2" s="1"/>
  <c r="H588" i="2"/>
  <c r="I597" i="2" s="1"/>
  <c r="H580" i="2"/>
  <c r="H572" i="2"/>
  <c r="H564" i="2"/>
  <c r="I573" i="2" s="1"/>
  <c r="H556" i="2"/>
  <c r="H548" i="2"/>
  <c r="H540" i="2"/>
  <c r="H532" i="2"/>
  <c r="H524" i="2"/>
  <c r="H516" i="2"/>
  <c r="H504" i="2"/>
  <c r="H496" i="2"/>
  <c r="H488" i="2"/>
  <c r="H480" i="2"/>
  <c r="H472" i="2"/>
  <c r="H464" i="2"/>
  <c r="H456" i="2"/>
  <c r="H448" i="2"/>
  <c r="H440" i="2"/>
  <c r="H432" i="2"/>
  <c r="H424" i="2"/>
  <c r="H420" i="2"/>
  <c r="H412" i="2"/>
  <c r="H408" i="2"/>
  <c r="H404" i="2"/>
  <c r="H400" i="2"/>
  <c r="H396" i="2"/>
  <c r="H388" i="2"/>
  <c r="I397" i="2" s="1"/>
  <c r="H384" i="2"/>
  <c r="H380" i="2"/>
  <c r="H372" i="2"/>
  <c r="H368" i="2"/>
  <c r="H364" i="2"/>
  <c r="H356" i="2"/>
  <c r="H352" i="2"/>
  <c r="H348" i="2"/>
  <c r="H340" i="2"/>
  <c r="H336" i="2"/>
  <c r="H332" i="2"/>
  <c r="H324" i="2"/>
  <c r="H320" i="2"/>
  <c r="H316" i="2"/>
  <c r="H308" i="2"/>
  <c r="H304" i="2"/>
  <c r="H300" i="2"/>
  <c r="H292" i="2"/>
  <c r="H288" i="2"/>
  <c r="H284" i="2"/>
  <c r="H276" i="2"/>
  <c r="H272" i="2"/>
  <c r="H268" i="2"/>
  <c r="H260" i="2"/>
  <c r="H256" i="2"/>
  <c r="H252" i="2"/>
  <c r="H244" i="2"/>
  <c r="H240" i="2"/>
  <c r="H236" i="2"/>
  <c r="H228" i="2"/>
  <c r="H224" i="2"/>
  <c r="H220" i="2"/>
  <c r="H212" i="2"/>
  <c r="H208" i="2"/>
  <c r="H204" i="2"/>
  <c r="H196" i="2"/>
  <c r="H192" i="2"/>
  <c r="H188" i="2"/>
  <c r="H180" i="2"/>
  <c r="H176" i="2"/>
  <c r="H172" i="2"/>
  <c r="H164" i="2"/>
  <c r="H160" i="2"/>
  <c r="H156" i="2"/>
  <c r="H148" i="2"/>
  <c r="H144" i="2"/>
  <c r="H140" i="2"/>
  <c r="H132" i="2"/>
  <c r="I141" i="2" s="1"/>
  <c r="H128" i="2"/>
  <c r="K128" i="2" s="1"/>
  <c r="L128" i="2" s="1"/>
  <c r="H124" i="2"/>
  <c r="K124" i="2" s="1"/>
  <c r="L124" i="2" s="1"/>
  <c r="G137" i="2"/>
  <c r="N146" i="2"/>
  <c r="M146" i="2"/>
  <c r="N154" i="2"/>
  <c r="M154" i="2"/>
  <c r="N162" i="2"/>
  <c r="M162" i="2"/>
  <c r="N170" i="2"/>
  <c r="M170" i="2"/>
  <c r="N178" i="2"/>
  <c r="M178" i="2"/>
  <c r="N186" i="2"/>
  <c r="M186" i="2"/>
  <c r="N202" i="2"/>
  <c r="M202" i="2"/>
  <c r="G201" i="2"/>
  <c r="D3" i="5" s="1"/>
  <c r="N210" i="2"/>
  <c r="M210" i="2"/>
  <c r="N214" i="2"/>
  <c r="M214" i="2"/>
  <c r="N222" i="2"/>
  <c r="M222" i="2"/>
  <c r="N230" i="2"/>
  <c r="M230" i="2"/>
  <c r="N234" i="2"/>
  <c r="M234" i="2"/>
  <c r="N250" i="2"/>
  <c r="M250" i="2"/>
  <c r="N258" i="2"/>
  <c r="M258" i="2"/>
  <c r="N266" i="2"/>
  <c r="M266" i="2"/>
  <c r="G265" i="2"/>
  <c r="D67" i="5" s="1"/>
  <c r="M274" i="2"/>
  <c r="N274" i="2"/>
  <c r="M282" i="2"/>
  <c r="N282" i="2"/>
  <c r="M290" i="2"/>
  <c r="N290" i="2"/>
  <c r="M302" i="2"/>
  <c r="N302" i="2"/>
  <c r="M310" i="2"/>
  <c r="N310" i="2"/>
  <c r="M314" i="2"/>
  <c r="N314" i="2"/>
  <c r="M322" i="2"/>
  <c r="N322" i="2"/>
  <c r="M330" i="2"/>
  <c r="N330" i="2"/>
  <c r="M342" i="2"/>
  <c r="N342" i="2"/>
  <c r="M350" i="2"/>
  <c r="N350" i="2"/>
  <c r="M358" i="2"/>
  <c r="N358" i="2"/>
  <c r="M366" i="2"/>
  <c r="N366" i="2"/>
  <c r="M374" i="2"/>
  <c r="N374" i="2"/>
  <c r="M382" i="2"/>
  <c r="N382" i="2"/>
  <c r="M390" i="2"/>
  <c r="N390" i="2"/>
  <c r="M398" i="2"/>
  <c r="N398" i="2"/>
  <c r="M406" i="2"/>
  <c r="N406" i="2"/>
  <c r="M414" i="2"/>
  <c r="N414" i="2"/>
  <c r="M422" i="2"/>
  <c r="N422" i="2"/>
  <c r="M430" i="2"/>
  <c r="N430" i="2"/>
  <c r="M438" i="2"/>
  <c r="N438" i="2"/>
  <c r="N446" i="2"/>
  <c r="M446" i="2"/>
  <c r="N454" i="2"/>
  <c r="M454" i="2"/>
  <c r="N462" i="2"/>
  <c r="M462" i="2"/>
  <c r="N470" i="2"/>
  <c r="M470" i="2"/>
  <c r="N478" i="2"/>
  <c r="M478" i="2"/>
  <c r="N486" i="2"/>
  <c r="M486" i="2"/>
  <c r="N494" i="2"/>
  <c r="M494" i="2"/>
  <c r="N502" i="2"/>
  <c r="M502" i="2"/>
  <c r="N510" i="2"/>
  <c r="M510" i="2"/>
  <c r="N518" i="2"/>
  <c r="M518" i="2"/>
  <c r="G521" i="2"/>
  <c r="D323" i="5" s="1"/>
  <c r="N530" i="2"/>
  <c r="M530" i="2"/>
  <c r="N538" i="2"/>
  <c r="M538" i="2"/>
  <c r="G537" i="2"/>
  <c r="D339" i="5" s="1"/>
  <c r="N546" i="2"/>
  <c r="M546" i="2"/>
  <c r="N558" i="2"/>
  <c r="M558" i="2"/>
  <c r="N566" i="2"/>
  <c r="M566" i="2"/>
  <c r="N574" i="2"/>
  <c r="M574" i="2"/>
  <c r="N582" i="2"/>
  <c r="M582" i="2"/>
  <c r="G585" i="2"/>
  <c r="N594" i="2"/>
  <c r="M594" i="2"/>
  <c r="N602" i="2"/>
  <c r="M602" i="2"/>
  <c r="G609" i="2"/>
  <c r="D411" i="5" s="1"/>
  <c r="N618" i="2"/>
  <c r="M618" i="2"/>
  <c r="G617" i="2"/>
  <c r="D419" i="5" s="1"/>
  <c r="N626" i="2"/>
  <c r="M626" i="2"/>
  <c r="N634" i="2"/>
  <c r="M634" i="2"/>
  <c r="N638" i="2"/>
  <c r="M638" i="2"/>
  <c r="G641" i="2"/>
  <c r="D443" i="5" s="1"/>
  <c r="N650" i="2"/>
  <c r="M650" i="2"/>
  <c r="G649" i="2"/>
  <c r="D451" i="5" s="1"/>
  <c r="N658" i="2"/>
  <c r="M658" i="2"/>
  <c r="N670" i="2"/>
  <c r="M670" i="2"/>
  <c r="N678" i="2"/>
  <c r="M678" i="2"/>
  <c r="N686" i="2"/>
  <c r="M686" i="2"/>
  <c r="G681" i="2"/>
  <c r="D483" i="5" s="1"/>
  <c r="N690" i="2"/>
  <c r="M690" i="2"/>
  <c r="N698" i="2"/>
  <c r="M698" i="2"/>
  <c r="G697" i="2"/>
  <c r="D499" i="5" s="1"/>
  <c r="N706" i="2"/>
  <c r="M706" i="2"/>
  <c r="G705" i="2"/>
  <c r="N714" i="2"/>
  <c r="M714" i="2"/>
  <c r="G713" i="2"/>
  <c r="D515" i="5" s="1"/>
  <c r="N722" i="2"/>
  <c r="M722" i="2"/>
  <c r="N730" i="2"/>
  <c r="M730" i="2"/>
  <c r="G729" i="2"/>
  <c r="D531" i="5" s="1"/>
  <c r="N738" i="2"/>
  <c r="M738" i="2"/>
  <c r="G737" i="2"/>
  <c r="D539" i="5" s="1"/>
  <c r="N746" i="2"/>
  <c r="M746" i="2"/>
  <c r="G745" i="2"/>
  <c r="N754" i="2"/>
  <c r="M754" i="2"/>
  <c r="N766" i="2"/>
  <c r="M766" i="2"/>
  <c r="N774" i="2"/>
  <c r="M774" i="2"/>
  <c r="N782" i="2"/>
  <c r="M782" i="2"/>
  <c r="N790" i="2"/>
  <c r="M790" i="2"/>
  <c r="N798" i="2"/>
  <c r="M798" i="2"/>
  <c r="N806" i="2"/>
  <c r="M806" i="2"/>
  <c r="N814" i="2"/>
  <c r="M814" i="2"/>
  <c r="N822" i="2"/>
  <c r="M822" i="2"/>
  <c r="N830" i="2"/>
  <c r="M830" i="2"/>
  <c r="G825" i="2"/>
  <c r="D627" i="5" s="1"/>
  <c r="N834" i="2"/>
  <c r="M834" i="2"/>
  <c r="G833" i="2"/>
  <c r="D635" i="5" s="1"/>
  <c r="N842" i="2"/>
  <c r="M842" i="2"/>
  <c r="G841" i="2"/>
  <c r="N850" i="2"/>
  <c r="M850" i="2"/>
  <c r="N858" i="2"/>
  <c r="M858" i="2"/>
  <c r="G857" i="2"/>
  <c r="N866" i="2"/>
  <c r="M866" i="2"/>
  <c r="G865" i="2"/>
  <c r="D667" i="5" s="1"/>
  <c r="N874" i="2"/>
  <c r="M874" i="2"/>
  <c r="G873" i="2"/>
  <c r="D675" i="5" s="1"/>
  <c r="N882" i="2"/>
  <c r="M882" i="2"/>
  <c r="N890" i="2"/>
  <c r="M890" i="2"/>
  <c r="G889" i="2"/>
  <c r="N898" i="2"/>
  <c r="M898" i="2"/>
  <c r="G897" i="2"/>
  <c r="D699" i="5" s="1"/>
  <c r="N906" i="2"/>
  <c r="M906" i="2"/>
  <c r="G905" i="2"/>
  <c r="D707" i="5" s="1"/>
  <c r="N914" i="2"/>
  <c r="M914" i="2"/>
  <c r="N922" i="2"/>
  <c r="M922" i="2"/>
  <c r="H938" i="2"/>
  <c r="H926" i="2"/>
  <c r="H918" i="2"/>
  <c r="H906" i="2"/>
  <c r="H894" i="2"/>
  <c r="H882" i="2"/>
  <c r="H870" i="2"/>
  <c r="H858" i="2"/>
  <c r="H850" i="2"/>
  <c r="H842" i="2"/>
  <c r="H834" i="2"/>
  <c r="H822" i="2"/>
  <c r="H814" i="2"/>
  <c r="H810" i="2"/>
  <c r="H802" i="2"/>
  <c r="H794" i="2"/>
  <c r="H786" i="2"/>
  <c r="H774" i="2"/>
  <c r="H766" i="2"/>
  <c r="G62" i="2"/>
  <c r="G126" i="2"/>
  <c r="M143" i="2"/>
  <c r="N143" i="2"/>
  <c r="H131" i="2"/>
  <c r="M147" i="2"/>
  <c r="N147" i="2"/>
  <c r="H135" i="2"/>
  <c r="M155" i="2"/>
  <c r="N155" i="2"/>
  <c r="G158" i="2"/>
  <c r="E158" i="2" s="1"/>
  <c r="M167" i="2"/>
  <c r="N167" i="2"/>
  <c r="M175" i="2"/>
  <c r="N175" i="2"/>
  <c r="H163" i="2"/>
  <c r="M183" i="2"/>
  <c r="N183" i="2"/>
  <c r="M191" i="2"/>
  <c r="N191" i="2"/>
  <c r="H179" i="2"/>
  <c r="M195" i="2"/>
  <c r="N195" i="2"/>
  <c r="H183" i="2"/>
  <c r="M203" i="2"/>
  <c r="N203" i="2"/>
  <c r="M207" i="2"/>
  <c r="N207" i="2"/>
  <c r="H195" i="2"/>
  <c r="M211" i="2"/>
  <c r="N211" i="2"/>
  <c r="H199" i="2"/>
  <c r="M219" i="2"/>
  <c r="N219" i="2"/>
  <c r="M223" i="2"/>
  <c r="N223" i="2"/>
  <c r="H211" i="2"/>
  <c r="M227" i="2"/>
  <c r="N227" i="2"/>
  <c r="H215" i="2"/>
  <c r="M231" i="2"/>
  <c r="N231" i="2"/>
  <c r="M235" i="2"/>
  <c r="N235" i="2"/>
  <c r="M239" i="2"/>
  <c r="N239" i="2"/>
  <c r="H227" i="2"/>
  <c r="M243" i="2"/>
  <c r="N243" i="2"/>
  <c r="H231" i="2"/>
  <c r="M247" i="2"/>
  <c r="N247" i="2"/>
  <c r="M251" i="2"/>
  <c r="N251" i="2"/>
  <c r="G243" i="2"/>
  <c r="D45" i="5" s="1"/>
  <c r="M255" i="2"/>
  <c r="N255" i="2"/>
  <c r="H243" i="2"/>
  <c r="M259" i="2"/>
  <c r="N259" i="2"/>
  <c r="H247" i="2"/>
  <c r="M263" i="2"/>
  <c r="N263" i="2"/>
  <c r="G254" i="2"/>
  <c r="D56" i="5" s="1"/>
  <c r="M267" i="2"/>
  <c r="N267" i="2"/>
  <c r="N271" i="2"/>
  <c r="M271" i="2"/>
  <c r="H259" i="2"/>
  <c r="N275" i="2"/>
  <c r="M275" i="2"/>
  <c r="H263" i="2"/>
  <c r="N279" i="2"/>
  <c r="M279" i="2"/>
  <c r="N283" i="2"/>
  <c r="M283" i="2"/>
  <c r="N287" i="2"/>
  <c r="M287" i="2"/>
  <c r="H275" i="2"/>
  <c r="N291" i="2"/>
  <c r="M291" i="2"/>
  <c r="H279" i="2"/>
  <c r="N295" i="2"/>
  <c r="M295" i="2"/>
  <c r="N299" i="2"/>
  <c r="M299" i="2"/>
  <c r="N303" i="2"/>
  <c r="M303" i="2"/>
  <c r="H291" i="2"/>
  <c r="N307" i="2"/>
  <c r="M307" i="2"/>
  <c r="H295" i="2"/>
  <c r="N311" i="2"/>
  <c r="M311" i="2"/>
  <c r="N315" i="2"/>
  <c r="M315" i="2"/>
  <c r="N319" i="2"/>
  <c r="M319" i="2"/>
  <c r="H307" i="2"/>
  <c r="N323" i="2"/>
  <c r="M323" i="2"/>
  <c r="H311" i="2"/>
  <c r="N327" i="2"/>
  <c r="M327" i="2"/>
  <c r="N331" i="2"/>
  <c r="M331" i="2"/>
  <c r="N335" i="2"/>
  <c r="M335" i="2"/>
  <c r="H323" i="2"/>
  <c r="N339" i="2"/>
  <c r="M339" i="2"/>
  <c r="H327" i="2"/>
  <c r="N343" i="2"/>
  <c r="M343" i="2"/>
  <c r="N347" i="2"/>
  <c r="M347" i="2"/>
  <c r="N351" i="2"/>
  <c r="M351" i="2"/>
  <c r="H339" i="2"/>
  <c r="N355" i="2"/>
  <c r="M355" i="2"/>
  <c r="N359" i="2"/>
  <c r="M359" i="2"/>
  <c r="N363" i="2"/>
  <c r="M363" i="2"/>
  <c r="N367" i="2"/>
  <c r="M367" i="2"/>
  <c r="H355" i="2"/>
  <c r="N371" i="2"/>
  <c r="M371" i="2"/>
  <c r="N375" i="2"/>
  <c r="M375" i="2"/>
  <c r="N379" i="2"/>
  <c r="M379" i="2"/>
  <c r="N383" i="2"/>
  <c r="M383" i="2"/>
  <c r="H371" i="2"/>
  <c r="N387" i="2"/>
  <c r="M387" i="2"/>
  <c r="N395" i="2"/>
  <c r="M395" i="2"/>
  <c r="N403" i="2"/>
  <c r="M403" i="2"/>
  <c r="N411" i="2"/>
  <c r="M411" i="2"/>
  <c r="N419" i="2"/>
  <c r="M419" i="2"/>
  <c r="N427" i="2"/>
  <c r="M427" i="2"/>
  <c r="N435" i="2"/>
  <c r="M435" i="2"/>
  <c r="N443" i="2"/>
  <c r="M443" i="2"/>
  <c r="M455" i="2"/>
  <c r="N455" i="2"/>
  <c r="M463" i="2"/>
  <c r="N463" i="2"/>
  <c r="H451" i="2"/>
  <c r="M471" i="2"/>
  <c r="N471" i="2"/>
  <c r="M479" i="2"/>
  <c r="N479" i="2"/>
  <c r="H467" i="2"/>
  <c r="M487" i="2"/>
  <c r="N487" i="2"/>
  <c r="M495" i="2"/>
  <c r="N495" i="2"/>
  <c r="H483" i="2"/>
  <c r="M503" i="2"/>
  <c r="N503" i="2"/>
  <c r="M511" i="2"/>
  <c r="N511" i="2"/>
  <c r="H499" i="2"/>
  <c r="M519" i="2"/>
  <c r="N519" i="2"/>
  <c r="M527" i="2"/>
  <c r="N527" i="2"/>
  <c r="H515" i="2"/>
  <c r="M535" i="2"/>
  <c r="N535" i="2"/>
  <c r="M543" i="2"/>
  <c r="N543" i="2"/>
  <c r="H531" i="2"/>
  <c r="M551" i="2"/>
  <c r="N551" i="2"/>
  <c r="M559" i="2"/>
  <c r="N559" i="2"/>
  <c r="H547" i="2"/>
  <c r="M567" i="2"/>
  <c r="N567" i="2"/>
  <c r="M575" i="2"/>
  <c r="N575" i="2"/>
  <c r="H563" i="2"/>
  <c r="M583" i="2"/>
  <c r="N583" i="2"/>
  <c r="M591" i="2"/>
  <c r="N591" i="2"/>
  <c r="H579" i="2"/>
  <c r="M599" i="2"/>
  <c r="N599" i="2"/>
  <c r="M607" i="2"/>
  <c r="N607" i="2"/>
  <c r="H595" i="2"/>
  <c r="M619" i="2"/>
  <c r="N619" i="2"/>
  <c r="M627" i="2"/>
  <c r="N627" i="2"/>
  <c r="M631" i="2"/>
  <c r="N631" i="2"/>
  <c r="M639" i="2"/>
  <c r="N639" i="2"/>
  <c r="H627" i="2"/>
  <c r="M647" i="2"/>
  <c r="N647" i="2"/>
  <c r="M655" i="2"/>
  <c r="N655" i="2"/>
  <c r="H643" i="2"/>
  <c r="M663" i="2"/>
  <c r="N663" i="2"/>
  <c r="M671" i="2"/>
  <c r="N671" i="2"/>
  <c r="H659" i="2"/>
  <c r="M679" i="2"/>
  <c r="N679" i="2"/>
  <c r="M691" i="2"/>
  <c r="N691" i="2"/>
  <c r="M699" i="2"/>
  <c r="N699" i="2"/>
  <c r="M707" i="2"/>
  <c r="N707" i="2"/>
  <c r="M715" i="2"/>
  <c r="N715" i="2"/>
  <c r="M723" i="2"/>
  <c r="N723" i="2"/>
  <c r="M731" i="2"/>
  <c r="N731" i="2"/>
  <c r="M739" i="2"/>
  <c r="N739" i="2"/>
  <c r="M747" i="2"/>
  <c r="N747" i="2"/>
  <c r="M755" i="2"/>
  <c r="N755" i="2"/>
  <c r="M763" i="2"/>
  <c r="N763" i="2"/>
  <c r="M767" i="2"/>
  <c r="N767" i="2"/>
  <c r="M779" i="2"/>
  <c r="N779" i="2"/>
  <c r="M787" i="2"/>
  <c r="N787" i="2"/>
  <c r="M795" i="2"/>
  <c r="N795" i="2"/>
  <c r="M799" i="2"/>
  <c r="N799" i="2"/>
  <c r="M811" i="2"/>
  <c r="N811" i="2"/>
  <c r="M815" i="2"/>
  <c r="N815" i="2"/>
  <c r="H803" i="2"/>
  <c r="M823" i="2"/>
  <c r="N823" i="2"/>
  <c r="M831" i="2"/>
  <c r="N831" i="2"/>
  <c r="M835" i="2"/>
  <c r="N835" i="2"/>
  <c r="M839" i="2"/>
  <c r="N839" i="2"/>
  <c r="M851" i="2"/>
  <c r="N851" i="2"/>
  <c r="N859" i="2"/>
  <c r="M859" i="2"/>
  <c r="N867" i="2"/>
  <c r="M867" i="2"/>
  <c r="M871" i="2"/>
  <c r="N871" i="2"/>
  <c r="M879" i="2"/>
  <c r="N879" i="2"/>
  <c r="M887" i="2"/>
  <c r="N887" i="2"/>
  <c r="M895" i="2"/>
  <c r="N895" i="2"/>
  <c r="M903" i="2"/>
  <c r="N903" i="2"/>
  <c r="N915" i="2"/>
  <c r="M915" i="2"/>
  <c r="N923" i="2"/>
  <c r="M923" i="2"/>
  <c r="M927" i="2"/>
  <c r="N927" i="2"/>
  <c r="M935" i="2"/>
  <c r="N935" i="2"/>
  <c r="C735" i="5"/>
  <c r="K933" i="2"/>
  <c r="L933" i="2" s="1"/>
  <c r="O933" i="2" s="1"/>
  <c r="I933" i="2"/>
  <c r="C727" i="5"/>
  <c r="K925" i="2"/>
  <c r="L925" i="2" s="1"/>
  <c r="O925" i="2" s="1"/>
  <c r="C719" i="5"/>
  <c r="K917" i="2"/>
  <c r="L917" i="2" s="1"/>
  <c r="C711" i="5"/>
  <c r="C703" i="5"/>
  <c r="K901" i="2"/>
  <c r="L901" i="2" s="1"/>
  <c r="C691" i="5"/>
  <c r="K889" i="2"/>
  <c r="L889" i="2" s="1"/>
  <c r="C679" i="5"/>
  <c r="K877" i="2"/>
  <c r="L877" i="2" s="1"/>
  <c r="I877" i="2"/>
  <c r="K865" i="2"/>
  <c r="L865" i="2" s="1"/>
  <c r="C667" i="5"/>
  <c r="C655" i="5"/>
  <c r="K853" i="2"/>
  <c r="L853" i="2" s="1"/>
  <c r="C643" i="5"/>
  <c r="K841" i="2"/>
  <c r="L841" i="2" s="1"/>
  <c r="C631" i="5"/>
  <c r="K817" i="2"/>
  <c r="L817" i="2" s="1"/>
  <c r="C619" i="5"/>
  <c r="C611" i="5"/>
  <c r="K809" i="2"/>
  <c r="L809" i="2" s="1"/>
  <c r="O809" i="2" s="1"/>
  <c r="C599" i="5"/>
  <c r="K797" i="2"/>
  <c r="L797" i="2" s="1"/>
  <c r="O797" i="2" s="1"/>
  <c r="I797" i="2"/>
  <c r="K785" i="2"/>
  <c r="L785" i="2" s="1"/>
  <c r="O785" i="2" s="1"/>
  <c r="C587" i="5"/>
  <c r="K777" i="2"/>
  <c r="L777" i="2" s="1"/>
  <c r="O777" i="2" s="1"/>
  <c r="C579" i="5"/>
  <c r="C575" i="5"/>
  <c r="K773" i="2"/>
  <c r="L773" i="2" s="1"/>
  <c r="C571" i="5"/>
  <c r="K769" i="2"/>
  <c r="L769" i="2" s="1"/>
  <c r="K761" i="2"/>
  <c r="L761" i="2" s="1"/>
  <c r="K749" i="2"/>
  <c r="L749" i="2" s="1"/>
  <c r="C551" i="5"/>
  <c r="G7" i="2"/>
  <c r="E7" i="2" s="1"/>
  <c r="G83" i="2"/>
  <c r="E83" i="2" s="1"/>
  <c r="N140" i="2"/>
  <c r="M140" i="2"/>
  <c r="N152" i="2"/>
  <c r="M152" i="2"/>
  <c r="N160" i="2"/>
  <c r="M160" i="2"/>
  <c r="N168" i="2"/>
  <c r="M168" i="2"/>
  <c r="N176" i="2"/>
  <c r="M176" i="2"/>
  <c r="N184" i="2"/>
  <c r="M184" i="2"/>
  <c r="N192" i="2"/>
  <c r="M192" i="2"/>
  <c r="N200" i="2"/>
  <c r="M200" i="2"/>
  <c r="N208" i="2"/>
  <c r="M208" i="2"/>
  <c r="N216" i="2"/>
  <c r="M216" i="2"/>
  <c r="N224" i="2"/>
  <c r="M224" i="2"/>
  <c r="N232" i="2"/>
  <c r="M232" i="2"/>
  <c r="N240" i="2"/>
  <c r="M240" i="2"/>
  <c r="N248" i="2"/>
  <c r="M248" i="2"/>
  <c r="N256" i="2"/>
  <c r="M256" i="2"/>
  <c r="N264" i="2"/>
  <c r="M264" i="2"/>
  <c r="M272" i="2"/>
  <c r="N272" i="2"/>
  <c r="M280" i="2"/>
  <c r="N280" i="2"/>
  <c r="M288" i="2"/>
  <c r="N288" i="2"/>
  <c r="M296" i="2"/>
  <c r="N296" i="2"/>
  <c r="M304" i="2"/>
  <c r="N304" i="2"/>
  <c r="M312" i="2"/>
  <c r="N312" i="2"/>
  <c r="M320" i="2"/>
  <c r="N320" i="2"/>
  <c r="M328" i="2"/>
  <c r="N328" i="2"/>
  <c r="M336" i="2"/>
  <c r="N336" i="2"/>
  <c r="M344" i="2"/>
  <c r="N344" i="2"/>
  <c r="M352" i="2"/>
  <c r="N352" i="2"/>
  <c r="M360" i="2"/>
  <c r="N360" i="2"/>
  <c r="M368" i="2"/>
  <c r="N368" i="2"/>
  <c r="M376" i="2"/>
  <c r="N376" i="2"/>
  <c r="M384" i="2"/>
  <c r="N384" i="2"/>
  <c r="M392" i="2"/>
  <c r="N392" i="2"/>
  <c r="M400" i="2"/>
  <c r="N400" i="2"/>
  <c r="M408" i="2"/>
  <c r="N408" i="2"/>
  <c r="M416" i="2"/>
  <c r="N416" i="2"/>
  <c r="M424" i="2"/>
  <c r="N424" i="2"/>
  <c r="M432" i="2"/>
  <c r="N432" i="2"/>
  <c r="M440" i="2"/>
  <c r="N440" i="2"/>
  <c r="N448" i="2"/>
  <c r="M448" i="2"/>
  <c r="N456" i="2"/>
  <c r="M456" i="2"/>
  <c r="N464" i="2"/>
  <c r="M464" i="2"/>
  <c r="N472" i="2"/>
  <c r="M472" i="2"/>
  <c r="N480" i="2"/>
  <c r="M480" i="2"/>
  <c r="N488" i="2"/>
  <c r="M488" i="2"/>
  <c r="N496" i="2"/>
  <c r="M496" i="2"/>
  <c r="N504" i="2"/>
  <c r="M504" i="2"/>
  <c r="N512" i="2"/>
  <c r="M512" i="2"/>
  <c r="N520" i="2"/>
  <c r="M520" i="2"/>
  <c r="N528" i="2"/>
  <c r="M528" i="2"/>
  <c r="N536" i="2"/>
  <c r="M536" i="2"/>
  <c r="N544" i="2"/>
  <c r="M544" i="2"/>
  <c r="N552" i="2"/>
  <c r="M552" i="2"/>
  <c r="N560" i="2"/>
  <c r="M560" i="2"/>
  <c r="N568" i="2"/>
  <c r="M568" i="2"/>
  <c r="N576" i="2"/>
  <c r="M576" i="2"/>
  <c r="N584" i="2"/>
  <c r="M584" i="2"/>
  <c r="N592" i="2"/>
  <c r="M592" i="2"/>
  <c r="N600" i="2"/>
  <c r="M600" i="2"/>
  <c r="N608" i="2"/>
  <c r="M608" i="2"/>
  <c r="N616" i="2"/>
  <c r="M616" i="2"/>
  <c r="N624" i="2"/>
  <c r="M624" i="2"/>
  <c r="N628" i="2"/>
  <c r="M628" i="2"/>
  <c r="N632" i="2"/>
  <c r="M632" i="2"/>
  <c r="N636" i="2"/>
  <c r="M636" i="2"/>
  <c r="N640" i="2"/>
  <c r="M640" i="2"/>
  <c r="N644" i="2"/>
  <c r="M644" i="2"/>
  <c r="N652" i="2"/>
  <c r="M652" i="2"/>
  <c r="N656" i="2"/>
  <c r="M656" i="2"/>
  <c r="N660" i="2"/>
  <c r="M660" i="2"/>
  <c r="N664" i="2"/>
  <c r="M664" i="2"/>
  <c r="N668" i="2"/>
  <c r="M668" i="2"/>
  <c r="N672" i="2"/>
  <c r="M672" i="2"/>
  <c r="N676" i="2"/>
  <c r="M676" i="2"/>
  <c r="N680" i="2"/>
  <c r="M680" i="2"/>
  <c r="N684" i="2"/>
  <c r="M684" i="2"/>
  <c r="N688" i="2"/>
  <c r="M688" i="2"/>
  <c r="N692" i="2"/>
  <c r="M692" i="2"/>
  <c r="N696" i="2"/>
  <c r="M696" i="2"/>
  <c r="N700" i="2"/>
  <c r="M700" i="2"/>
  <c r="N704" i="2"/>
  <c r="M704" i="2"/>
  <c r="N708" i="2"/>
  <c r="M708" i="2"/>
  <c r="N712" i="2"/>
  <c r="M712" i="2"/>
  <c r="N716" i="2"/>
  <c r="M716" i="2"/>
  <c r="N720" i="2"/>
  <c r="M720" i="2"/>
  <c r="N724" i="2"/>
  <c r="M724" i="2"/>
  <c r="N728" i="2"/>
  <c r="M728" i="2"/>
  <c r="N732" i="2"/>
  <c r="M732" i="2"/>
  <c r="N736" i="2"/>
  <c r="M736" i="2"/>
  <c r="N740" i="2"/>
  <c r="M740" i="2"/>
  <c r="N744" i="2"/>
  <c r="M744" i="2"/>
  <c r="N748" i="2"/>
  <c r="M748" i="2"/>
  <c r="N752" i="2"/>
  <c r="M752" i="2"/>
  <c r="N756" i="2"/>
  <c r="M756" i="2"/>
  <c r="N760" i="2"/>
  <c r="M760" i="2"/>
  <c r="N764" i="2"/>
  <c r="M764" i="2"/>
  <c r="N768" i="2"/>
  <c r="M768" i="2"/>
  <c r="N772" i="2"/>
  <c r="M772" i="2"/>
  <c r="N776" i="2"/>
  <c r="M776" i="2"/>
  <c r="N780" i="2"/>
  <c r="M780" i="2"/>
  <c r="N784" i="2"/>
  <c r="M784" i="2"/>
  <c r="N788" i="2"/>
  <c r="M788" i="2"/>
  <c r="N792" i="2"/>
  <c r="M792" i="2"/>
  <c r="N796" i="2"/>
  <c r="M796" i="2"/>
  <c r="N800" i="2"/>
  <c r="M800" i="2"/>
  <c r="N804" i="2"/>
  <c r="M804" i="2"/>
  <c r="N808" i="2"/>
  <c r="M808" i="2"/>
  <c r="N812" i="2"/>
  <c r="M812" i="2"/>
  <c r="N816" i="2"/>
  <c r="M816" i="2"/>
  <c r="N820" i="2"/>
  <c r="M820" i="2"/>
  <c r="N824" i="2"/>
  <c r="M824" i="2"/>
  <c r="N828" i="2"/>
  <c r="M828" i="2"/>
  <c r="N832" i="2"/>
  <c r="M832" i="2"/>
  <c r="N836" i="2"/>
  <c r="M836" i="2"/>
  <c r="N840" i="2"/>
  <c r="M840" i="2"/>
  <c r="N844" i="2"/>
  <c r="M844" i="2"/>
  <c r="N848" i="2"/>
  <c r="M848" i="2"/>
  <c r="N852" i="2"/>
  <c r="M852" i="2"/>
  <c r="N856" i="2"/>
  <c r="M856" i="2"/>
  <c r="N860" i="2"/>
  <c r="M860" i="2"/>
  <c r="N864" i="2"/>
  <c r="M864" i="2"/>
  <c r="N868" i="2"/>
  <c r="M868" i="2"/>
  <c r="N872" i="2"/>
  <c r="M872" i="2"/>
  <c r="N876" i="2"/>
  <c r="M876" i="2"/>
  <c r="N880" i="2"/>
  <c r="M880" i="2"/>
  <c r="N884" i="2"/>
  <c r="M884" i="2"/>
  <c r="N888" i="2"/>
  <c r="M888" i="2"/>
  <c r="N892" i="2"/>
  <c r="M892" i="2"/>
  <c r="N896" i="2"/>
  <c r="M896" i="2"/>
  <c r="N900" i="2"/>
  <c r="M900" i="2"/>
  <c r="N904" i="2"/>
  <c r="M904" i="2"/>
  <c r="N908" i="2"/>
  <c r="M908" i="2"/>
  <c r="N912" i="2"/>
  <c r="M912" i="2"/>
  <c r="N916" i="2"/>
  <c r="M916" i="2"/>
  <c r="N920" i="2"/>
  <c r="M920" i="2"/>
  <c r="N924" i="2"/>
  <c r="M924" i="2"/>
  <c r="N928" i="2"/>
  <c r="M928" i="2"/>
  <c r="N932" i="2"/>
  <c r="M932" i="2"/>
  <c r="N936" i="2"/>
  <c r="M936" i="2"/>
  <c r="N940" i="2"/>
  <c r="M940" i="2"/>
  <c r="H936" i="2"/>
  <c r="H928" i="2"/>
  <c r="H920" i="2"/>
  <c r="H912" i="2"/>
  <c r="H904" i="2"/>
  <c r="H896" i="2"/>
  <c r="I905" i="2" s="1"/>
  <c r="H888" i="2"/>
  <c r="H880" i="2"/>
  <c r="H872" i="2"/>
  <c r="H864" i="2"/>
  <c r="H860" i="2"/>
  <c r="H856" i="2"/>
  <c r="H852" i="2"/>
  <c r="H848" i="2"/>
  <c r="H844" i="2"/>
  <c r="H840" i="2"/>
  <c r="H836" i="2"/>
  <c r="I845" i="2" s="1"/>
  <c r="H832" i="2"/>
  <c r="H824" i="2"/>
  <c r="H816" i="2"/>
  <c r="H808" i="2"/>
  <c r="H800" i="2"/>
  <c r="I809" i="2" s="1"/>
  <c r="H792" i="2"/>
  <c r="H784" i="2"/>
  <c r="I793" i="2" s="1"/>
  <c r="H776" i="2"/>
  <c r="I785" i="2" s="1"/>
  <c r="H768" i="2"/>
  <c r="I777" i="2" s="1"/>
  <c r="H760" i="2"/>
  <c r="I769" i="2" s="1"/>
  <c r="H752" i="2"/>
  <c r="I761" i="2" s="1"/>
  <c r="H748" i="2"/>
  <c r="H740" i="2"/>
  <c r="I749" i="2" s="1"/>
  <c r="H732" i="2"/>
  <c r="H724" i="2"/>
  <c r="I733" i="2" s="1"/>
  <c r="H716" i="2"/>
  <c r="H712" i="2"/>
  <c r="I721" i="2" s="1"/>
  <c r="H704" i="2"/>
  <c r="H696" i="2"/>
  <c r="I705" i="2" s="1"/>
  <c r="H688" i="2"/>
  <c r="H680" i="2"/>
  <c r="H672" i="2"/>
  <c r="H664" i="2"/>
  <c r="I673" i="2" s="1"/>
  <c r="H656" i="2"/>
  <c r="H648" i="2"/>
  <c r="I657" i="2" s="1"/>
  <c r="H640" i="2"/>
  <c r="H632" i="2"/>
  <c r="I641" i="2" s="1"/>
  <c r="H624" i="2"/>
  <c r="H616" i="2"/>
  <c r="H608" i="2"/>
  <c r="H600" i="2"/>
  <c r="I609" i="2" s="1"/>
  <c r="H592" i="2"/>
  <c r="H584" i="2"/>
  <c r="H576" i="2"/>
  <c r="H568" i="2"/>
  <c r="H560" i="2"/>
  <c r="H552" i="2"/>
  <c r="H544" i="2"/>
  <c r="H536" i="2"/>
  <c r="H528" i="2"/>
  <c r="H520" i="2"/>
  <c r="H512" i="2"/>
  <c r="H508" i="2"/>
  <c r="H500" i="2"/>
  <c r="H492" i="2"/>
  <c r="H484" i="2"/>
  <c r="H476" i="2"/>
  <c r="H468" i="2"/>
  <c r="H460" i="2"/>
  <c r="H452" i="2"/>
  <c r="H444" i="2"/>
  <c r="H436" i="2"/>
  <c r="H428" i="2"/>
  <c r="H416" i="2"/>
  <c r="H819" i="2"/>
  <c r="H787" i="2"/>
  <c r="H771" i="2"/>
  <c r="H755" i="2"/>
  <c r="H723" i="2"/>
  <c r="H707" i="2"/>
  <c r="C391" i="5"/>
  <c r="K589" i="2"/>
  <c r="L589" i="2" s="1"/>
  <c r="I589" i="2"/>
  <c r="C327" i="5"/>
  <c r="K525" i="2"/>
  <c r="L525" i="2" s="1"/>
  <c r="C263" i="5"/>
  <c r="K461" i="2"/>
  <c r="L461" i="2" s="1"/>
  <c r="I461" i="2"/>
  <c r="K397" i="2"/>
  <c r="L397" i="2" s="1"/>
  <c r="K333" i="2"/>
  <c r="L333" i="2" s="1"/>
  <c r="I333" i="2"/>
  <c r="K269" i="2"/>
  <c r="L269" i="2" s="1"/>
  <c r="I269" i="2"/>
  <c r="K205" i="2"/>
  <c r="L205" i="2" s="1"/>
  <c r="I205" i="2"/>
  <c r="K141" i="2"/>
  <c r="L141" i="2" s="1"/>
  <c r="G8" i="2"/>
  <c r="E8" i="2" s="1"/>
  <c r="G12" i="2"/>
  <c r="E12" i="2" s="1"/>
  <c r="G16" i="2"/>
  <c r="E16" i="2" s="1"/>
  <c r="G20" i="2"/>
  <c r="E20" i="2" s="1"/>
  <c r="G24" i="2"/>
  <c r="E24" i="2" s="1"/>
  <c r="G28" i="2"/>
  <c r="G32" i="2"/>
  <c r="E32" i="2" s="1"/>
  <c r="G36" i="2"/>
  <c r="E36" i="2" s="1"/>
  <c r="G40" i="2"/>
  <c r="E40" i="2" s="1"/>
  <c r="G44" i="2"/>
  <c r="G48" i="2"/>
  <c r="G52" i="2"/>
  <c r="E52" i="2" s="1"/>
  <c r="G56" i="2"/>
  <c r="E56" i="2" s="1"/>
  <c r="G60" i="2"/>
  <c r="G64" i="2"/>
  <c r="G68" i="2"/>
  <c r="E68" i="2" s="1"/>
  <c r="G72" i="2"/>
  <c r="E72" i="2" s="1"/>
  <c r="G76" i="2"/>
  <c r="E76" i="2" s="1"/>
  <c r="G80" i="2"/>
  <c r="G84" i="2"/>
  <c r="E84" i="2" s="1"/>
  <c r="G88" i="2"/>
  <c r="E88" i="2" s="1"/>
  <c r="G92" i="2"/>
  <c r="G96" i="2"/>
  <c r="G100" i="2"/>
  <c r="E100" i="2" s="1"/>
  <c r="G104" i="2"/>
  <c r="E104" i="2" s="1"/>
  <c r="G108" i="2"/>
  <c r="G112" i="2"/>
  <c r="G116" i="2"/>
  <c r="E116" i="2" s="1"/>
  <c r="G120" i="2"/>
  <c r="E120" i="2" s="1"/>
  <c r="G124" i="2"/>
  <c r="G128" i="2"/>
  <c r="G132" i="2"/>
  <c r="E132" i="2" s="1"/>
  <c r="M141" i="2"/>
  <c r="N141" i="2"/>
  <c r="G136" i="2"/>
  <c r="E136" i="2" s="1"/>
  <c r="M145" i="2"/>
  <c r="N145" i="2"/>
  <c r="G140" i="2"/>
  <c r="E140" i="2" s="1"/>
  <c r="M149" i="2"/>
  <c r="N149" i="2"/>
  <c r="G144" i="2"/>
  <c r="E144" i="2" s="1"/>
  <c r="M153" i="2"/>
  <c r="N153" i="2"/>
  <c r="G148" i="2"/>
  <c r="E148" i="2" s="1"/>
  <c r="M157" i="2"/>
  <c r="N157" i="2"/>
  <c r="G152" i="2"/>
  <c r="M161" i="2"/>
  <c r="N161" i="2"/>
  <c r="G156" i="2"/>
  <c r="E156" i="2" s="1"/>
  <c r="M165" i="2"/>
  <c r="N165" i="2"/>
  <c r="G160" i="2"/>
  <c r="E160" i="2" s="1"/>
  <c r="M169" i="2"/>
  <c r="N169" i="2"/>
  <c r="G164" i="2"/>
  <c r="E164" i="2" s="1"/>
  <c r="M173" i="2"/>
  <c r="N173" i="2"/>
  <c r="G168" i="2"/>
  <c r="M177" i="2"/>
  <c r="N177" i="2"/>
  <c r="G172" i="2"/>
  <c r="M181" i="2"/>
  <c r="N181" i="2"/>
  <c r="G176" i="2"/>
  <c r="E176" i="2" s="1"/>
  <c r="M185" i="2"/>
  <c r="N185" i="2"/>
  <c r="G180" i="2"/>
  <c r="E180" i="2" s="1"/>
  <c r="M189" i="2"/>
  <c r="N189" i="2"/>
  <c r="G184" i="2"/>
  <c r="E184" i="2" s="1"/>
  <c r="M193" i="2"/>
  <c r="N193" i="2"/>
  <c r="G188" i="2"/>
  <c r="M197" i="2"/>
  <c r="N197" i="2"/>
  <c r="G192" i="2"/>
  <c r="M201" i="2"/>
  <c r="N201" i="2"/>
  <c r="G196" i="2"/>
  <c r="M205" i="2"/>
  <c r="N205" i="2"/>
  <c r="G200" i="2"/>
  <c r="M209" i="2"/>
  <c r="N209" i="2"/>
  <c r="G204" i="2"/>
  <c r="D6" i="5" s="1"/>
  <c r="M213" i="2"/>
  <c r="N213" i="2"/>
  <c r="G208" i="2"/>
  <c r="D10" i="5" s="1"/>
  <c r="M217" i="2"/>
  <c r="N217" i="2"/>
  <c r="G212" i="2"/>
  <c r="D14" i="5" s="1"/>
  <c r="M221" i="2"/>
  <c r="N221" i="2"/>
  <c r="G216" i="2"/>
  <c r="D18" i="5" s="1"/>
  <c r="M225" i="2"/>
  <c r="N225" i="2"/>
  <c r="G220" i="2"/>
  <c r="D22" i="5" s="1"/>
  <c r="M229" i="2"/>
  <c r="N229" i="2"/>
  <c r="G224" i="2"/>
  <c r="D26" i="5" s="1"/>
  <c r="M233" i="2"/>
  <c r="N233" i="2"/>
  <c r="G228" i="2"/>
  <c r="D30" i="5" s="1"/>
  <c r="M237" i="2"/>
  <c r="N237" i="2"/>
  <c r="G232" i="2"/>
  <c r="D34" i="5" s="1"/>
  <c r="M241" i="2"/>
  <c r="N241" i="2"/>
  <c r="G236" i="2"/>
  <c r="D38" i="5" s="1"/>
  <c r="M245" i="2"/>
  <c r="N245" i="2"/>
  <c r="G240" i="2"/>
  <c r="D42" i="5" s="1"/>
  <c r="M249" i="2"/>
  <c r="N249" i="2"/>
  <c r="G244" i="2"/>
  <c r="D46" i="5" s="1"/>
  <c r="M253" i="2"/>
  <c r="N253" i="2"/>
  <c r="G248" i="2"/>
  <c r="M257" i="2"/>
  <c r="N257" i="2"/>
  <c r="G252" i="2"/>
  <c r="D54" i="5" s="1"/>
  <c r="M261" i="2"/>
  <c r="N261" i="2"/>
  <c r="G256" i="2"/>
  <c r="D58" i="5" s="1"/>
  <c r="M265" i="2"/>
  <c r="N265" i="2"/>
  <c r="G260" i="2"/>
  <c r="D62" i="5" s="1"/>
  <c r="M269" i="2"/>
  <c r="N269" i="2"/>
  <c r="G264" i="2"/>
  <c r="N273" i="2"/>
  <c r="M273" i="2"/>
  <c r="G268" i="2"/>
  <c r="N277" i="2"/>
  <c r="M277" i="2"/>
  <c r="G272" i="2"/>
  <c r="D74" i="5" s="1"/>
  <c r="N281" i="2"/>
  <c r="M281" i="2"/>
  <c r="G276" i="2"/>
  <c r="N285" i="2"/>
  <c r="M285" i="2"/>
  <c r="G280" i="2"/>
  <c r="D82" i="5" s="1"/>
  <c r="N289" i="2"/>
  <c r="M289" i="2"/>
  <c r="G284" i="2"/>
  <c r="D86" i="5" s="1"/>
  <c r="N293" i="2"/>
  <c r="M293" i="2"/>
  <c r="G288" i="2"/>
  <c r="D90" i="5" s="1"/>
  <c r="N297" i="2"/>
  <c r="M297" i="2"/>
  <c r="G292" i="2"/>
  <c r="D94" i="5" s="1"/>
  <c r="N301" i="2"/>
  <c r="M301" i="2"/>
  <c r="G296" i="2"/>
  <c r="D98" i="5" s="1"/>
  <c r="N305" i="2"/>
  <c r="M305" i="2"/>
  <c r="G300" i="2"/>
  <c r="D102" i="5" s="1"/>
  <c r="N309" i="2"/>
  <c r="M309" i="2"/>
  <c r="G304" i="2"/>
  <c r="D106" i="5" s="1"/>
  <c r="N313" i="2"/>
  <c r="M313" i="2"/>
  <c r="G308" i="2"/>
  <c r="D110" i="5" s="1"/>
  <c r="N317" i="2"/>
  <c r="M317" i="2"/>
  <c r="G312" i="2"/>
  <c r="N321" i="2"/>
  <c r="M321" i="2"/>
  <c r="G316" i="2"/>
  <c r="D118" i="5" s="1"/>
  <c r="N325" i="2"/>
  <c r="M325" i="2"/>
  <c r="G320" i="2"/>
  <c r="D122" i="5" s="1"/>
  <c r="N329" i="2"/>
  <c r="M329" i="2"/>
  <c r="G324" i="2"/>
  <c r="D126" i="5" s="1"/>
  <c r="N333" i="2"/>
  <c r="M333" i="2"/>
  <c r="G328" i="2"/>
  <c r="D130" i="5" s="1"/>
  <c r="N337" i="2"/>
  <c r="M337" i="2"/>
  <c r="G332" i="2"/>
  <c r="D134" i="5" s="1"/>
  <c r="N341" i="2"/>
  <c r="M341" i="2"/>
  <c r="G336" i="2"/>
  <c r="D138" i="5" s="1"/>
  <c r="N345" i="2"/>
  <c r="M345" i="2"/>
  <c r="G340" i="2"/>
  <c r="D142" i="5" s="1"/>
  <c r="N349" i="2"/>
  <c r="M349" i="2"/>
  <c r="G344" i="2"/>
  <c r="D146" i="5" s="1"/>
  <c r="N353" i="2"/>
  <c r="M353" i="2"/>
  <c r="G348" i="2"/>
  <c r="D150" i="5" s="1"/>
  <c r="N357" i="2"/>
  <c r="M357" i="2"/>
  <c r="G352" i="2"/>
  <c r="D154" i="5" s="1"/>
  <c r="N361" i="2"/>
  <c r="M361" i="2"/>
  <c r="G356" i="2"/>
  <c r="D158" i="5" s="1"/>
  <c r="N365" i="2"/>
  <c r="M365" i="2"/>
  <c r="G360" i="2"/>
  <c r="D162" i="5" s="1"/>
  <c r="N369" i="2"/>
  <c r="M369" i="2"/>
  <c r="G364" i="2"/>
  <c r="D166" i="5" s="1"/>
  <c r="N373" i="2"/>
  <c r="M373" i="2"/>
  <c r="G368" i="2"/>
  <c r="D170" i="5" s="1"/>
  <c r="N377" i="2"/>
  <c r="M377" i="2"/>
  <c r="G372" i="2"/>
  <c r="D174" i="5" s="1"/>
  <c r="N381" i="2"/>
  <c r="M381" i="2"/>
  <c r="G376" i="2"/>
  <c r="N385" i="2"/>
  <c r="M385" i="2"/>
  <c r="G380" i="2"/>
  <c r="D182" i="5" s="1"/>
  <c r="N389" i="2"/>
  <c r="M389" i="2"/>
  <c r="G384" i="2"/>
  <c r="D186" i="5" s="1"/>
  <c r="N393" i="2"/>
  <c r="M393" i="2"/>
  <c r="G388" i="2"/>
  <c r="D190" i="5" s="1"/>
  <c r="N397" i="2"/>
  <c r="M397" i="2"/>
  <c r="G392" i="2"/>
  <c r="D194" i="5" s="1"/>
  <c r="N401" i="2"/>
  <c r="M401" i="2"/>
  <c r="G396" i="2"/>
  <c r="N405" i="2"/>
  <c r="M405" i="2"/>
  <c r="G400" i="2"/>
  <c r="D202" i="5" s="1"/>
  <c r="N409" i="2"/>
  <c r="M409" i="2"/>
  <c r="G404" i="2"/>
  <c r="N413" i="2"/>
  <c r="M413" i="2"/>
  <c r="G408" i="2"/>
  <c r="D210" i="5" s="1"/>
  <c r="N417" i="2"/>
  <c r="M417" i="2"/>
  <c r="G412" i="2"/>
  <c r="N421" i="2"/>
  <c r="M421" i="2"/>
  <c r="G416" i="2"/>
  <c r="D218" i="5" s="1"/>
  <c r="N425" i="2"/>
  <c r="M425" i="2"/>
  <c r="G420" i="2"/>
  <c r="D222" i="5" s="1"/>
  <c r="N429" i="2"/>
  <c r="M429" i="2"/>
  <c r="G424" i="2"/>
  <c r="D226" i="5" s="1"/>
  <c r="N433" i="2"/>
  <c r="M433" i="2"/>
  <c r="G428" i="2"/>
  <c r="D230" i="5" s="1"/>
  <c r="N437" i="2"/>
  <c r="M437" i="2"/>
  <c r="G432" i="2"/>
  <c r="D234" i="5" s="1"/>
  <c r="N441" i="2"/>
  <c r="M441" i="2"/>
  <c r="G436" i="2"/>
  <c r="D238" i="5" s="1"/>
  <c r="M445" i="2"/>
  <c r="N445" i="2"/>
  <c r="G440" i="2"/>
  <c r="M449" i="2"/>
  <c r="N449" i="2"/>
  <c r="G444" i="2"/>
  <c r="D246" i="5" s="1"/>
  <c r="M453" i="2"/>
  <c r="N453" i="2"/>
  <c r="G448" i="2"/>
  <c r="D250" i="5" s="1"/>
  <c r="M457" i="2"/>
  <c r="N457" i="2"/>
  <c r="G452" i="2"/>
  <c r="D254" i="5" s="1"/>
  <c r="M461" i="2"/>
  <c r="N461" i="2"/>
  <c r="G456" i="2"/>
  <c r="D258" i="5" s="1"/>
  <c r="M465" i="2"/>
  <c r="N465" i="2"/>
  <c r="G460" i="2"/>
  <c r="D262" i="5" s="1"/>
  <c r="M469" i="2"/>
  <c r="N469" i="2"/>
  <c r="G464" i="2"/>
  <c r="D266" i="5" s="1"/>
  <c r="M473" i="2"/>
  <c r="N473" i="2"/>
  <c r="G468" i="2"/>
  <c r="D270" i="5" s="1"/>
  <c r="M477" i="2"/>
  <c r="N477" i="2"/>
  <c r="G472" i="2"/>
  <c r="D274" i="5" s="1"/>
  <c r="M481" i="2"/>
  <c r="N481" i="2"/>
  <c r="G476" i="2"/>
  <c r="D278" i="5" s="1"/>
  <c r="M485" i="2"/>
  <c r="N485" i="2"/>
  <c r="G480" i="2"/>
  <c r="D282" i="5" s="1"/>
  <c r="M489" i="2"/>
  <c r="N489" i="2"/>
  <c r="G484" i="2"/>
  <c r="D286" i="5" s="1"/>
  <c r="M493" i="2"/>
  <c r="N493" i="2"/>
  <c r="G488" i="2"/>
  <c r="D290" i="5" s="1"/>
  <c r="M497" i="2"/>
  <c r="N497" i="2"/>
  <c r="G492" i="2"/>
  <c r="D294" i="5" s="1"/>
  <c r="M501" i="2"/>
  <c r="N501" i="2"/>
  <c r="G496" i="2"/>
  <c r="D298" i="5" s="1"/>
  <c r="M505" i="2"/>
  <c r="N505" i="2"/>
  <c r="G500" i="2"/>
  <c r="D302" i="5" s="1"/>
  <c r="M509" i="2"/>
  <c r="N509" i="2"/>
  <c r="G504" i="2"/>
  <c r="D306" i="5" s="1"/>
  <c r="M513" i="2"/>
  <c r="N513" i="2"/>
  <c r="G508" i="2"/>
  <c r="D310" i="5" s="1"/>
  <c r="M517" i="2"/>
  <c r="N517" i="2"/>
  <c r="G512" i="2"/>
  <c r="D314" i="5" s="1"/>
  <c r="M521" i="2"/>
  <c r="N521" i="2"/>
  <c r="G516" i="2"/>
  <c r="D318" i="5" s="1"/>
  <c r="M525" i="2"/>
  <c r="N525" i="2"/>
  <c r="G520" i="2"/>
  <c r="D322" i="5" s="1"/>
  <c r="M529" i="2"/>
  <c r="N529" i="2"/>
  <c r="G524" i="2"/>
  <c r="M533" i="2"/>
  <c r="N533" i="2"/>
  <c r="G528" i="2"/>
  <c r="D330" i="5" s="1"/>
  <c r="M537" i="2"/>
  <c r="N537" i="2"/>
  <c r="G532" i="2"/>
  <c r="D334" i="5" s="1"/>
  <c r="M541" i="2"/>
  <c r="N541" i="2"/>
  <c r="G536" i="2"/>
  <c r="D338" i="5" s="1"/>
  <c r="M545" i="2"/>
  <c r="N545" i="2"/>
  <c r="G540" i="2"/>
  <c r="M549" i="2"/>
  <c r="N549" i="2"/>
  <c r="G544" i="2"/>
  <c r="D346" i="5" s="1"/>
  <c r="M553" i="2"/>
  <c r="N553" i="2"/>
  <c r="G548" i="2"/>
  <c r="D350" i="5" s="1"/>
  <c r="M557" i="2"/>
  <c r="N557" i="2"/>
  <c r="G552" i="2"/>
  <c r="D354" i="5" s="1"/>
  <c r="M561" i="2"/>
  <c r="N561" i="2"/>
  <c r="G556" i="2"/>
  <c r="D358" i="5" s="1"/>
  <c r="M565" i="2"/>
  <c r="N565" i="2"/>
  <c r="G560" i="2"/>
  <c r="D362" i="5" s="1"/>
  <c r="M569" i="2"/>
  <c r="N569" i="2"/>
  <c r="G564" i="2"/>
  <c r="D366" i="5" s="1"/>
  <c r="M573" i="2"/>
  <c r="N573" i="2"/>
  <c r="G568" i="2"/>
  <c r="M577" i="2"/>
  <c r="N577" i="2"/>
  <c r="G572" i="2"/>
  <c r="D374" i="5" s="1"/>
  <c r="M581" i="2"/>
  <c r="N581" i="2"/>
  <c r="G576" i="2"/>
  <c r="D378" i="5" s="1"/>
  <c r="M585" i="2"/>
  <c r="N585" i="2"/>
  <c r="G580" i="2"/>
  <c r="D382" i="5" s="1"/>
  <c r="M589" i="2"/>
  <c r="N589" i="2"/>
  <c r="G584" i="2"/>
  <c r="D386" i="5" s="1"/>
  <c r="M593" i="2"/>
  <c r="N593" i="2"/>
  <c r="G588" i="2"/>
  <c r="D390" i="5" s="1"/>
  <c r="M597" i="2"/>
  <c r="N597" i="2"/>
  <c r="G592" i="2"/>
  <c r="D394" i="5" s="1"/>
  <c r="M601" i="2"/>
  <c r="N601" i="2"/>
  <c r="G596" i="2"/>
  <c r="D398" i="5" s="1"/>
  <c r="M605" i="2"/>
  <c r="N605" i="2"/>
  <c r="G600" i="2"/>
  <c r="D402" i="5" s="1"/>
  <c r="M609" i="2"/>
  <c r="N609" i="2"/>
  <c r="G604" i="2"/>
  <c r="D406" i="5" s="1"/>
  <c r="M613" i="2"/>
  <c r="N613" i="2"/>
  <c r="G608" i="2"/>
  <c r="D410" i="5" s="1"/>
  <c r="M617" i="2"/>
  <c r="N617" i="2"/>
  <c r="G612" i="2"/>
  <c r="D414" i="5" s="1"/>
  <c r="M621" i="2"/>
  <c r="N621" i="2"/>
  <c r="G616" i="2"/>
  <c r="D418" i="5" s="1"/>
  <c r="M625" i="2"/>
  <c r="N625" i="2"/>
  <c r="G620" i="2"/>
  <c r="D422" i="5" s="1"/>
  <c r="M629" i="2"/>
  <c r="N629" i="2"/>
  <c r="G624" i="2"/>
  <c r="D426" i="5" s="1"/>
  <c r="M633" i="2"/>
  <c r="N633" i="2"/>
  <c r="G628" i="2"/>
  <c r="D430" i="5" s="1"/>
  <c r="M637" i="2"/>
  <c r="N637" i="2"/>
  <c r="G632" i="2"/>
  <c r="D434" i="5" s="1"/>
  <c r="M641" i="2"/>
  <c r="N641" i="2"/>
  <c r="G636" i="2"/>
  <c r="D438" i="5" s="1"/>
  <c r="M645" i="2"/>
  <c r="N645" i="2"/>
  <c r="G640" i="2"/>
  <c r="D442" i="5" s="1"/>
  <c r="M649" i="2"/>
  <c r="N649" i="2"/>
  <c r="G644" i="2"/>
  <c r="D446" i="5" s="1"/>
  <c r="M653" i="2"/>
  <c r="N653" i="2"/>
  <c r="G648" i="2"/>
  <c r="D450" i="5" s="1"/>
  <c r="M657" i="2"/>
  <c r="N657" i="2"/>
  <c r="G652" i="2"/>
  <c r="M661" i="2"/>
  <c r="N661" i="2"/>
  <c r="G656" i="2"/>
  <c r="D458" i="5" s="1"/>
  <c r="M665" i="2"/>
  <c r="N665" i="2"/>
  <c r="G660" i="2"/>
  <c r="D462" i="5" s="1"/>
  <c r="M669" i="2"/>
  <c r="N669" i="2"/>
  <c r="G664" i="2"/>
  <c r="D466" i="5" s="1"/>
  <c r="M673" i="2"/>
  <c r="N673" i="2"/>
  <c r="G668" i="2"/>
  <c r="M677" i="2"/>
  <c r="N677" i="2"/>
  <c r="G672" i="2"/>
  <c r="D474" i="5" s="1"/>
  <c r="M681" i="2"/>
  <c r="N681" i="2"/>
  <c r="G676" i="2"/>
  <c r="D478" i="5" s="1"/>
  <c r="M685" i="2"/>
  <c r="N685" i="2"/>
  <c r="G680" i="2"/>
  <c r="D482" i="5" s="1"/>
  <c r="M689" i="2"/>
  <c r="N689" i="2"/>
  <c r="G684" i="2"/>
  <c r="D486" i="5" s="1"/>
  <c r="M693" i="2"/>
  <c r="N693" i="2"/>
  <c r="G688" i="2"/>
  <c r="D490" i="5" s="1"/>
  <c r="M697" i="2"/>
  <c r="N697" i="2"/>
  <c r="G692" i="2"/>
  <c r="D494" i="5" s="1"/>
  <c r="M701" i="2"/>
  <c r="N701" i="2"/>
  <c r="G696" i="2"/>
  <c r="M705" i="2"/>
  <c r="N705" i="2"/>
  <c r="G700" i="2"/>
  <c r="D502" i="5" s="1"/>
  <c r="M709" i="2"/>
  <c r="N709" i="2"/>
  <c r="G704" i="2"/>
  <c r="D506" i="5" s="1"/>
  <c r="M713" i="2"/>
  <c r="N713" i="2"/>
  <c r="G708" i="2"/>
  <c r="D510" i="5" s="1"/>
  <c r="M717" i="2"/>
  <c r="N717" i="2"/>
  <c r="G712" i="2"/>
  <c r="D514" i="5" s="1"/>
  <c r="M721" i="2"/>
  <c r="N721" i="2"/>
  <c r="G716" i="2"/>
  <c r="D518" i="5" s="1"/>
  <c r="M725" i="2"/>
  <c r="N725" i="2"/>
  <c r="G720" i="2"/>
  <c r="D522" i="5" s="1"/>
  <c r="M729" i="2"/>
  <c r="N729" i="2"/>
  <c r="G724" i="2"/>
  <c r="D526" i="5" s="1"/>
  <c r="M733" i="2"/>
  <c r="N733" i="2"/>
  <c r="G728" i="2"/>
  <c r="D530" i="5" s="1"/>
  <c r="M737" i="2"/>
  <c r="N737" i="2"/>
  <c r="G732" i="2"/>
  <c r="D534" i="5" s="1"/>
  <c r="M741" i="2"/>
  <c r="N741" i="2"/>
  <c r="G736" i="2"/>
  <c r="D538" i="5" s="1"/>
  <c r="M745" i="2"/>
  <c r="N745" i="2"/>
  <c r="G740" i="2"/>
  <c r="D542" i="5" s="1"/>
  <c r="M749" i="2"/>
  <c r="N749" i="2"/>
  <c r="G744" i="2"/>
  <c r="D546" i="5" s="1"/>
  <c r="M753" i="2"/>
  <c r="N753" i="2"/>
  <c r="G748" i="2"/>
  <c r="D550" i="5" s="1"/>
  <c r="M757" i="2"/>
  <c r="N757" i="2"/>
  <c r="G752" i="2"/>
  <c r="D554" i="5" s="1"/>
  <c r="M761" i="2"/>
  <c r="N761" i="2"/>
  <c r="G756" i="2"/>
  <c r="D558" i="5" s="1"/>
  <c r="M765" i="2"/>
  <c r="N765" i="2"/>
  <c r="G760" i="2"/>
  <c r="D562" i="5" s="1"/>
  <c r="M769" i="2"/>
  <c r="N769" i="2"/>
  <c r="G764" i="2"/>
  <c r="D566" i="5" s="1"/>
  <c r="M773" i="2"/>
  <c r="N773" i="2"/>
  <c r="G768" i="2"/>
  <c r="D570" i="5" s="1"/>
  <c r="M777" i="2"/>
  <c r="N777" i="2"/>
  <c r="G772" i="2"/>
  <c r="D574" i="5" s="1"/>
  <c r="M781" i="2"/>
  <c r="N781" i="2"/>
  <c r="G776" i="2"/>
  <c r="D578" i="5" s="1"/>
  <c r="M785" i="2"/>
  <c r="N785" i="2"/>
  <c r="G780" i="2"/>
  <c r="M789" i="2"/>
  <c r="N789" i="2"/>
  <c r="G784" i="2"/>
  <c r="D586" i="5" s="1"/>
  <c r="M793" i="2"/>
  <c r="N793" i="2"/>
  <c r="G788" i="2"/>
  <c r="D590" i="5" s="1"/>
  <c r="M797" i="2"/>
  <c r="N797" i="2"/>
  <c r="G792" i="2"/>
  <c r="D594" i="5" s="1"/>
  <c r="M801" i="2"/>
  <c r="N801" i="2"/>
  <c r="G796" i="2"/>
  <c r="M805" i="2"/>
  <c r="N805" i="2"/>
  <c r="G800" i="2"/>
  <c r="D602" i="5" s="1"/>
  <c r="M809" i="2"/>
  <c r="N809" i="2"/>
  <c r="G804" i="2"/>
  <c r="D606" i="5" s="1"/>
  <c r="M813" i="2"/>
  <c r="N813" i="2"/>
  <c r="G808" i="2"/>
  <c r="D610" i="5" s="1"/>
  <c r="M817" i="2"/>
  <c r="N817" i="2"/>
  <c r="G812" i="2"/>
  <c r="D614" i="5" s="1"/>
  <c r="M821" i="2"/>
  <c r="N821" i="2"/>
  <c r="G816" i="2"/>
  <c r="D618" i="5" s="1"/>
  <c r="M825" i="2"/>
  <c r="N825" i="2"/>
  <c r="G820" i="2"/>
  <c r="D622" i="5" s="1"/>
  <c r="M829" i="2"/>
  <c r="N829" i="2"/>
  <c r="G824" i="2"/>
  <c r="M833" i="2"/>
  <c r="N833" i="2"/>
  <c r="G828" i="2"/>
  <c r="D630" i="5" s="1"/>
  <c r="M837" i="2"/>
  <c r="N837" i="2"/>
  <c r="G832" i="2"/>
  <c r="D634" i="5" s="1"/>
  <c r="M841" i="2"/>
  <c r="N841" i="2"/>
  <c r="G836" i="2"/>
  <c r="D638" i="5" s="1"/>
  <c r="M845" i="2"/>
  <c r="N845" i="2"/>
  <c r="G840" i="2"/>
  <c r="D642" i="5" s="1"/>
  <c r="M849" i="2"/>
  <c r="N849" i="2"/>
  <c r="G844" i="2"/>
  <c r="D646" i="5" s="1"/>
  <c r="N853" i="2"/>
  <c r="M853" i="2"/>
  <c r="G848" i="2"/>
  <c r="D650" i="5" s="1"/>
  <c r="M857" i="2"/>
  <c r="N857" i="2"/>
  <c r="G852" i="2"/>
  <c r="D654" i="5" s="1"/>
  <c r="M861" i="2"/>
  <c r="N861" i="2"/>
  <c r="G856" i="2"/>
  <c r="D658" i="5" s="1"/>
  <c r="M865" i="2"/>
  <c r="N865" i="2"/>
  <c r="G860" i="2"/>
  <c r="D662" i="5" s="1"/>
  <c r="N869" i="2"/>
  <c r="M869" i="2"/>
  <c r="G864" i="2"/>
  <c r="D666" i="5" s="1"/>
  <c r="M873" i="2"/>
  <c r="N873" i="2"/>
  <c r="G868" i="2"/>
  <c r="D670" i="5" s="1"/>
  <c r="M877" i="2"/>
  <c r="N877" i="2"/>
  <c r="G872" i="2"/>
  <c r="D674" i="5" s="1"/>
  <c r="M881" i="2"/>
  <c r="N881" i="2"/>
  <c r="G876" i="2"/>
  <c r="D678" i="5" s="1"/>
  <c r="N885" i="2"/>
  <c r="M885" i="2"/>
  <c r="G880" i="2"/>
  <c r="D682" i="5" s="1"/>
  <c r="M889" i="2"/>
  <c r="N889" i="2"/>
  <c r="G884" i="2"/>
  <c r="D686" i="5" s="1"/>
  <c r="M893" i="2"/>
  <c r="N893" i="2"/>
  <c r="G888" i="2"/>
  <c r="D690" i="5" s="1"/>
  <c r="M897" i="2"/>
  <c r="N897" i="2"/>
  <c r="G892" i="2"/>
  <c r="D694" i="5" s="1"/>
  <c r="N901" i="2"/>
  <c r="M901" i="2"/>
  <c r="G896" i="2"/>
  <c r="D698" i="5" s="1"/>
  <c r="M905" i="2"/>
  <c r="N905" i="2"/>
  <c r="G900" i="2"/>
  <c r="D702" i="5" s="1"/>
  <c r="M909" i="2"/>
  <c r="N909" i="2"/>
  <c r="G904" i="2"/>
  <c r="D706" i="5" s="1"/>
  <c r="M913" i="2"/>
  <c r="N913" i="2"/>
  <c r="G908" i="2"/>
  <c r="N917" i="2"/>
  <c r="M917" i="2"/>
  <c r="G912" i="2"/>
  <c r="D714" i="5" s="1"/>
  <c r="M921" i="2"/>
  <c r="N921" i="2"/>
  <c r="G916" i="2"/>
  <c r="D718" i="5" s="1"/>
  <c r="M925" i="2"/>
  <c r="N925" i="2"/>
  <c r="G920" i="2"/>
  <c r="D722" i="5" s="1"/>
  <c r="M929" i="2"/>
  <c r="N929" i="2"/>
  <c r="G924" i="2"/>
  <c r="D726" i="5" s="1"/>
  <c r="N933" i="2"/>
  <c r="M933" i="2"/>
  <c r="G928" i="2"/>
  <c r="D730" i="5" s="1"/>
  <c r="M937" i="2"/>
  <c r="N937" i="2"/>
  <c r="G932" i="2"/>
  <c r="D734" i="5" s="1"/>
  <c r="M941" i="2"/>
  <c r="N941" i="2"/>
  <c r="G936" i="2"/>
  <c r="D738" i="5" s="1"/>
  <c r="G940" i="2"/>
  <c r="H939" i="2"/>
  <c r="H935" i="2"/>
  <c r="H931" i="2"/>
  <c r="H927" i="2"/>
  <c r="H923" i="2"/>
  <c r="H919" i="2"/>
  <c r="H915" i="2"/>
  <c r="H911" i="2"/>
  <c r="H907" i="2"/>
  <c r="H903" i="2"/>
  <c r="H899" i="2"/>
  <c r="H895" i="2"/>
  <c r="H891" i="2"/>
  <c r="H887" i="2"/>
  <c r="H883" i="2"/>
  <c r="H879" i="2"/>
  <c r="H875" i="2"/>
  <c r="H871" i="2"/>
  <c r="H867" i="2"/>
  <c r="H863" i="2"/>
  <c r="H859" i="2"/>
  <c r="H855" i="2"/>
  <c r="H851" i="2"/>
  <c r="H847" i="2"/>
  <c r="H843" i="2"/>
  <c r="H839" i="2"/>
  <c r="H835" i="2"/>
  <c r="H831" i="2"/>
  <c r="H827" i="2"/>
  <c r="H823" i="2"/>
  <c r="H815" i="2"/>
  <c r="H811" i="2"/>
  <c r="H807" i="2"/>
  <c r="H799" i="2"/>
  <c r="H795" i="2"/>
  <c r="H791" i="2"/>
  <c r="H783" i="2"/>
  <c r="H779" i="2"/>
  <c r="H775" i="2"/>
  <c r="H767" i="2"/>
  <c r="H763" i="2"/>
  <c r="H759" i="2"/>
  <c r="H751" i="2"/>
  <c r="H747" i="2"/>
  <c r="H743" i="2"/>
  <c r="H735" i="2"/>
  <c r="H731" i="2"/>
  <c r="H727" i="2"/>
  <c r="H719" i="2"/>
  <c r="H715" i="2"/>
  <c r="H711" i="2"/>
  <c r="H703" i="2"/>
  <c r="H699" i="2"/>
  <c r="H695" i="2"/>
  <c r="H687" i="2"/>
  <c r="H683" i="2"/>
  <c r="H679" i="2"/>
  <c r="H671" i="2"/>
  <c r="H667" i="2"/>
  <c r="H663" i="2"/>
  <c r="H655" i="2"/>
  <c r="H651" i="2"/>
  <c r="H647" i="2"/>
  <c r="H639" i="2"/>
  <c r="H635" i="2"/>
  <c r="H631" i="2"/>
  <c r="H623" i="2"/>
  <c r="H619" i="2"/>
  <c r="H615" i="2"/>
  <c r="H607" i="2"/>
  <c r="H603" i="2"/>
  <c r="H599" i="2"/>
  <c r="H591" i="2"/>
  <c r="H587" i="2"/>
  <c r="H583" i="2"/>
  <c r="H575" i="2"/>
  <c r="H571" i="2"/>
  <c r="H567" i="2"/>
  <c r="H559" i="2"/>
  <c r="H555" i="2"/>
  <c r="H551" i="2"/>
  <c r="H543" i="2"/>
  <c r="H539" i="2"/>
  <c r="H535" i="2"/>
  <c r="H527" i="2"/>
  <c r="H523" i="2"/>
  <c r="H519" i="2"/>
  <c r="H511" i="2"/>
  <c r="H507" i="2"/>
  <c r="H503" i="2"/>
  <c r="H495" i="2"/>
  <c r="H491" i="2"/>
  <c r="H487" i="2"/>
  <c r="H479" i="2"/>
  <c r="H475" i="2"/>
  <c r="H471" i="2"/>
  <c r="H463" i="2"/>
  <c r="H459" i="2"/>
  <c r="H455" i="2"/>
  <c r="H447" i="2"/>
  <c r="H443" i="2"/>
  <c r="H439" i="2"/>
  <c r="H431" i="2"/>
  <c r="H427" i="2"/>
  <c r="H423" i="2"/>
  <c r="H415" i="2"/>
  <c r="H411" i="2"/>
  <c r="H407" i="2"/>
  <c r="H399" i="2"/>
  <c r="H395" i="2"/>
  <c r="H391" i="2"/>
  <c r="H383" i="2"/>
  <c r="H379" i="2"/>
  <c r="H375" i="2"/>
  <c r="H367" i="2"/>
  <c r="H363" i="2"/>
  <c r="H359" i="2"/>
  <c r="H351" i="2"/>
  <c r="H347" i="2"/>
  <c r="H343" i="2"/>
  <c r="H335" i="2"/>
  <c r="H331" i="2"/>
  <c r="H319" i="2"/>
  <c r="H315" i="2"/>
  <c r="H303" i="2"/>
  <c r="H299" i="2"/>
  <c r="H287" i="2"/>
  <c r="H283" i="2"/>
  <c r="H271" i="2"/>
  <c r="H267" i="2"/>
  <c r="H255" i="2"/>
  <c r="H251" i="2"/>
  <c r="H239" i="2"/>
  <c r="H235" i="2"/>
  <c r="H223" i="2"/>
  <c r="H219" i="2"/>
  <c r="H207" i="2"/>
  <c r="H203" i="2"/>
  <c r="H191" i="2"/>
  <c r="H187" i="2"/>
  <c r="H175" i="2"/>
  <c r="H171" i="2"/>
  <c r="H159" i="2"/>
  <c r="H155" i="2"/>
  <c r="H143" i="2"/>
  <c r="H139" i="2"/>
  <c r="H127" i="2"/>
  <c r="K127" i="2" s="1"/>
  <c r="L127" i="2" s="1"/>
  <c r="H123" i="2"/>
  <c r="K123" i="2" s="1"/>
  <c r="L123" i="2" s="1"/>
  <c r="C71" i="5"/>
  <c r="H221" i="2"/>
  <c r="H157" i="2"/>
  <c r="E937" i="2"/>
  <c r="E929" i="2"/>
  <c r="E925" i="2"/>
  <c r="E905" i="2"/>
  <c r="E897" i="2"/>
  <c r="E873" i="2"/>
  <c r="E825" i="2"/>
  <c r="E809" i="2"/>
  <c r="E781" i="2"/>
  <c r="E777" i="2"/>
  <c r="E769" i="2"/>
  <c r="E761" i="2"/>
  <c r="E701" i="2"/>
  <c r="E697" i="2"/>
  <c r="E681" i="2"/>
  <c r="E673" i="2"/>
  <c r="E669" i="2"/>
  <c r="E665" i="2"/>
  <c r="E649" i="2"/>
  <c r="E637" i="2"/>
  <c r="E617" i="2"/>
  <c r="E601" i="2"/>
  <c r="E569" i="2"/>
  <c r="E553" i="2"/>
  <c r="E537" i="2"/>
  <c r="E525" i="2"/>
  <c r="E521" i="2"/>
  <c r="E513" i="2"/>
  <c r="E505" i="2"/>
  <c r="E489" i="2"/>
  <c r="E473" i="2"/>
  <c r="E457" i="2"/>
  <c r="E429" i="2"/>
  <c r="E425" i="2"/>
  <c r="E417" i="2"/>
  <c r="E409" i="2"/>
  <c r="E385" i="2"/>
  <c r="E377" i="2"/>
  <c r="E361" i="2"/>
  <c r="E345" i="2"/>
  <c r="E329" i="2"/>
  <c r="E265" i="2"/>
  <c r="E233" i="2"/>
  <c r="E221" i="2"/>
  <c r="E201" i="2"/>
  <c r="E189" i="2"/>
  <c r="E185" i="2"/>
  <c r="E137" i="2"/>
  <c r="E105" i="2"/>
  <c r="E73" i="2"/>
  <c r="E57" i="2"/>
  <c r="E41" i="2"/>
  <c r="H758" i="2"/>
  <c r="H754" i="2"/>
  <c r="H750" i="2"/>
  <c r="H746" i="2"/>
  <c r="H742" i="2"/>
  <c r="H738" i="2"/>
  <c r="H734" i="2"/>
  <c r="H730" i="2"/>
  <c r="H726" i="2"/>
  <c r="H722" i="2"/>
  <c r="H718" i="2"/>
  <c r="H714" i="2"/>
  <c r="H710" i="2"/>
  <c r="H706" i="2"/>
  <c r="H702" i="2"/>
  <c r="H698" i="2"/>
  <c r="H694" i="2"/>
  <c r="H690" i="2"/>
  <c r="H686" i="2"/>
  <c r="H682" i="2"/>
  <c r="H678" i="2"/>
  <c r="H674" i="2"/>
  <c r="H670" i="2"/>
  <c r="H666" i="2"/>
  <c r="H662" i="2"/>
  <c r="H658" i="2"/>
  <c r="H654" i="2"/>
  <c r="H650" i="2"/>
  <c r="H646" i="2"/>
  <c r="H642" i="2"/>
  <c r="H638" i="2"/>
  <c r="H634" i="2"/>
  <c r="H630" i="2"/>
  <c r="H626" i="2"/>
  <c r="H622" i="2"/>
  <c r="H618" i="2"/>
  <c r="H614" i="2"/>
  <c r="H610" i="2"/>
  <c r="H606" i="2"/>
  <c r="H602" i="2"/>
  <c r="H598" i="2"/>
  <c r="H594" i="2"/>
  <c r="H590" i="2"/>
  <c r="H586" i="2"/>
  <c r="H582" i="2"/>
  <c r="H578" i="2"/>
  <c r="H574" i="2"/>
  <c r="H570" i="2"/>
  <c r="H566" i="2"/>
  <c r="H562" i="2"/>
  <c r="H558" i="2"/>
  <c r="H554" i="2"/>
  <c r="H550" i="2"/>
  <c r="H546" i="2"/>
  <c r="H542" i="2"/>
  <c r="H538" i="2"/>
  <c r="H534" i="2"/>
  <c r="H530" i="2"/>
  <c r="H526" i="2"/>
  <c r="H522" i="2"/>
  <c r="H518" i="2"/>
  <c r="H514" i="2"/>
  <c r="H510" i="2"/>
  <c r="H506" i="2"/>
  <c r="H502" i="2"/>
  <c r="H498" i="2"/>
  <c r="H494" i="2"/>
  <c r="H490" i="2"/>
  <c r="C7" i="5"/>
  <c r="C403" i="5"/>
  <c r="C399" i="5"/>
  <c r="K597" i="2"/>
  <c r="L597" i="2" s="1"/>
  <c r="K593" i="2"/>
  <c r="L593" i="2" s="1"/>
  <c r="I593" i="2"/>
  <c r="C395" i="5"/>
  <c r="K585" i="2"/>
  <c r="L585" i="2" s="1"/>
  <c r="O585" i="2" s="1"/>
  <c r="I585" i="2"/>
  <c r="C387" i="5"/>
  <c r="C383" i="5"/>
  <c r="K581" i="2"/>
  <c r="L581" i="2" s="1"/>
  <c r="C379" i="5"/>
  <c r="K577" i="2"/>
  <c r="L577" i="2" s="1"/>
  <c r="I577" i="2"/>
  <c r="C371" i="5"/>
  <c r="K569" i="2"/>
  <c r="L569" i="2" s="1"/>
  <c r="H565" i="2"/>
  <c r="H561" i="2"/>
  <c r="H553" i="2"/>
  <c r="H549" i="2"/>
  <c r="H545" i="2"/>
  <c r="H537" i="2"/>
  <c r="H533" i="2"/>
  <c r="H529" i="2"/>
  <c r="H521" i="2"/>
  <c r="H517" i="2"/>
  <c r="H513" i="2"/>
  <c r="H505" i="2"/>
  <c r="H501" i="2"/>
  <c r="H497" i="2"/>
  <c r="H489" i="2"/>
  <c r="H485" i="2"/>
  <c r="H481" i="2"/>
  <c r="H473" i="2"/>
  <c r="H469" i="2"/>
  <c r="H465" i="2"/>
  <c r="H457" i="2"/>
  <c r="H453" i="2"/>
  <c r="H449" i="2"/>
  <c r="H441" i="2"/>
  <c r="H437" i="2"/>
  <c r="H433" i="2"/>
  <c r="H425" i="2"/>
  <c r="H421" i="2"/>
  <c r="H417" i="2"/>
  <c r="H409" i="2"/>
  <c r="H405" i="2"/>
  <c r="H401" i="2"/>
  <c r="H393" i="2"/>
  <c r="H389" i="2"/>
  <c r="H385" i="2"/>
  <c r="H377" i="2"/>
  <c r="H373" i="2"/>
  <c r="H369" i="2"/>
  <c r="H361" i="2"/>
  <c r="H357" i="2"/>
  <c r="H353" i="2"/>
  <c r="H345" i="2"/>
  <c r="H341" i="2"/>
  <c r="H337" i="2"/>
  <c r="H329" i="2"/>
  <c r="H325" i="2"/>
  <c r="H321" i="2"/>
  <c r="H313" i="2"/>
  <c r="H309" i="2"/>
  <c r="H305" i="2"/>
  <c r="H297" i="2"/>
  <c r="H293" i="2"/>
  <c r="H289" i="2"/>
  <c r="H281" i="2"/>
  <c r="H277" i="2"/>
  <c r="H273" i="2"/>
  <c r="H265" i="2"/>
  <c r="H261" i="2"/>
  <c r="H257" i="2"/>
  <c r="H249" i="2"/>
  <c r="H245" i="2"/>
  <c r="H241" i="2"/>
  <c r="H233" i="2"/>
  <c r="H229" i="2"/>
  <c r="H225" i="2"/>
  <c r="H217" i="2"/>
  <c r="H213" i="2"/>
  <c r="H209" i="2"/>
  <c r="H201" i="2"/>
  <c r="H197" i="2"/>
  <c r="H193" i="2"/>
  <c r="H185" i="2"/>
  <c r="H181" i="2"/>
  <c r="H177" i="2"/>
  <c r="H169" i="2"/>
  <c r="H165" i="2"/>
  <c r="H161" i="2"/>
  <c r="H153" i="2"/>
  <c r="H149" i="2"/>
  <c r="H145" i="2"/>
  <c r="H137" i="2"/>
  <c r="H133" i="2"/>
  <c r="H129" i="2"/>
  <c r="K129" i="2" s="1"/>
  <c r="L129" i="2" s="1"/>
  <c r="E936" i="2"/>
  <c r="E920" i="2"/>
  <c r="E408" i="2"/>
  <c r="E392" i="2"/>
  <c r="E360" i="2"/>
  <c r="E344" i="2"/>
  <c r="E328" i="2"/>
  <c r="E296" i="2"/>
  <c r="E280" i="2"/>
  <c r="E232" i="2"/>
  <c r="E216" i="2"/>
  <c r="E871" i="2"/>
  <c r="E855" i="2"/>
  <c r="E727" i="2"/>
  <c r="E615" i="2"/>
  <c r="E599" i="2"/>
  <c r="E535" i="2"/>
  <c r="E259" i="2"/>
  <c r="E211" i="2"/>
  <c r="H486" i="2"/>
  <c r="H482" i="2"/>
  <c r="H478" i="2"/>
  <c r="H474" i="2"/>
  <c r="H470" i="2"/>
  <c r="H466" i="2"/>
  <c r="H462" i="2"/>
  <c r="H458" i="2"/>
  <c r="H454" i="2"/>
  <c r="H450" i="2"/>
  <c r="H446" i="2"/>
  <c r="H442" i="2"/>
  <c r="H438" i="2"/>
  <c r="H434" i="2"/>
  <c r="H430" i="2"/>
  <c r="H426" i="2"/>
  <c r="H422" i="2"/>
  <c r="H418" i="2"/>
  <c r="H414" i="2"/>
  <c r="H410" i="2"/>
  <c r="H406" i="2"/>
  <c r="H402" i="2"/>
  <c r="H398" i="2"/>
  <c r="H394" i="2"/>
  <c r="H390" i="2"/>
  <c r="H386" i="2"/>
  <c r="H382" i="2"/>
  <c r="H378" i="2"/>
  <c r="H374" i="2"/>
  <c r="H370" i="2"/>
  <c r="H366" i="2"/>
  <c r="H362" i="2"/>
  <c r="H358" i="2"/>
  <c r="H354" i="2"/>
  <c r="H350" i="2"/>
  <c r="H346" i="2"/>
  <c r="H342" i="2"/>
  <c r="H338" i="2"/>
  <c r="H334" i="2"/>
  <c r="H330" i="2"/>
  <c r="H326" i="2"/>
  <c r="H322" i="2"/>
  <c r="H318" i="2"/>
  <c r="H314" i="2"/>
  <c r="H310" i="2"/>
  <c r="H306" i="2"/>
  <c r="H302" i="2"/>
  <c r="H298" i="2"/>
  <c r="H294" i="2"/>
  <c r="H290" i="2"/>
  <c r="H286" i="2"/>
  <c r="H282" i="2"/>
  <c r="H278" i="2"/>
  <c r="H274" i="2"/>
  <c r="H270" i="2"/>
  <c r="H266" i="2"/>
  <c r="H262" i="2"/>
  <c r="H258" i="2"/>
  <c r="H254" i="2"/>
  <c r="H250" i="2"/>
  <c r="H246" i="2"/>
  <c r="H242" i="2"/>
  <c r="H238" i="2"/>
  <c r="H234" i="2"/>
  <c r="H230" i="2"/>
  <c r="H226" i="2"/>
  <c r="H222" i="2"/>
  <c r="H218" i="2"/>
  <c r="H214" i="2"/>
  <c r="H210" i="2"/>
  <c r="H206" i="2"/>
  <c r="H202" i="2"/>
  <c r="H198" i="2"/>
  <c r="H194" i="2"/>
  <c r="H190" i="2"/>
  <c r="H186" i="2"/>
  <c r="H182" i="2"/>
  <c r="H178" i="2"/>
  <c r="H174" i="2"/>
  <c r="H170" i="2"/>
  <c r="H166" i="2"/>
  <c r="H162" i="2"/>
  <c r="H158" i="2"/>
  <c r="H154" i="2"/>
  <c r="H150" i="2"/>
  <c r="H146" i="2"/>
  <c r="H142" i="2"/>
  <c r="H138" i="2"/>
  <c r="H134" i="2"/>
  <c r="H130" i="2"/>
  <c r="K130" i="2" s="1"/>
  <c r="L130" i="2" s="1"/>
  <c r="H126" i="2"/>
  <c r="K126" i="2" s="1"/>
  <c r="L126" i="2" s="1"/>
  <c r="E854" i="2"/>
  <c r="E822" i="2"/>
  <c r="E782" i="2"/>
  <c r="E750" i="2"/>
  <c r="E622" i="2"/>
  <c r="E598" i="2"/>
  <c r="E502" i="2"/>
  <c r="E494" i="2"/>
  <c r="E904" i="2"/>
  <c r="E892" i="2"/>
  <c r="E888" i="2"/>
  <c r="E876" i="2"/>
  <c r="E872" i="2"/>
  <c r="E856" i="2"/>
  <c r="E844" i="2"/>
  <c r="E840" i="2"/>
  <c r="E812" i="2"/>
  <c r="E808" i="2"/>
  <c r="E792" i="2"/>
  <c r="E776" i="2"/>
  <c r="E764" i="2"/>
  <c r="E760" i="2"/>
  <c r="E748" i="2"/>
  <c r="E744" i="2"/>
  <c r="E728" i="2"/>
  <c r="E716" i="2"/>
  <c r="E712" i="2"/>
  <c r="E700" i="2"/>
  <c r="E684" i="2"/>
  <c r="E680" i="2"/>
  <c r="E664" i="2"/>
  <c r="E648" i="2"/>
  <c r="E636" i="2"/>
  <c r="E632" i="2"/>
  <c r="E620" i="2"/>
  <c r="E616" i="2"/>
  <c r="E600" i="2"/>
  <c r="E588" i="2"/>
  <c r="E584" i="2"/>
  <c r="E572" i="2"/>
  <c r="E556" i="2"/>
  <c r="E552" i="2"/>
  <c r="E536" i="2"/>
  <c r="E520" i="2"/>
  <c r="E508" i="2"/>
  <c r="E492" i="2"/>
  <c r="E488" i="2"/>
  <c r="E472" i="2"/>
  <c r="E460" i="2"/>
  <c r="E456" i="2"/>
  <c r="E444" i="2"/>
  <c r="E428" i="2"/>
  <c r="E424" i="2"/>
  <c r="E388" i="2"/>
  <c r="E384" i="2"/>
  <c r="E380" i="2"/>
  <c r="E364" i="2"/>
  <c r="E348" i="2"/>
  <c r="E332" i="2"/>
  <c r="E324" i="2"/>
  <c r="E320" i="2"/>
  <c r="E316" i="2"/>
  <c r="E300" i="2"/>
  <c r="E256" i="2"/>
  <c r="E252" i="2"/>
  <c r="E236" i="2"/>
  <c r="E204" i="2"/>
  <c r="E196" i="2"/>
  <c r="E192" i="2"/>
  <c r="E188" i="2"/>
  <c r="E172" i="2"/>
  <c r="E168" i="2"/>
  <c r="E152" i="2"/>
  <c r="E128" i="2"/>
  <c r="E124" i="2"/>
  <c r="E112" i="2"/>
  <c r="E108" i="2"/>
  <c r="E96" i="2"/>
  <c r="E92" i="2"/>
  <c r="E80" i="2"/>
  <c r="E64" i="2"/>
  <c r="E60" i="2"/>
  <c r="E48" i="2"/>
  <c r="E44" i="2"/>
  <c r="E28" i="2"/>
  <c r="E343" i="2"/>
  <c r="E143" i="2"/>
  <c r="E139" i="2"/>
  <c r="E115" i="2"/>
  <c r="E91" i="2"/>
  <c r="E79" i="2"/>
  <c r="E402" i="2"/>
  <c r="E338" i="2"/>
  <c r="E290" i="2"/>
  <c r="E274" i="2"/>
  <c r="E166" i="2"/>
  <c r="E150" i="2"/>
  <c r="E134" i="2"/>
  <c r="E126" i="2"/>
  <c r="E122" i="2"/>
  <c r="E94" i="2"/>
  <c r="E62" i="2"/>
  <c r="E38" i="2"/>
  <c r="V26" i="2"/>
  <c r="W26" i="2" s="1"/>
  <c r="E14" i="2"/>
  <c r="E9" i="2"/>
  <c r="F794" i="4"/>
  <c r="F778" i="4"/>
  <c r="F762" i="4"/>
  <c r="F746" i="4"/>
  <c r="F730" i="4"/>
  <c r="F714" i="4"/>
  <c r="F698" i="4"/>
  <c r="G704" i="4" s="1"/>
  <c r="I638" i="5" s="1"/>
  <c r="F682" i="4"/>
  <c r="F666" i="4"/>
  <c r="F650" i="4"/>
  <c r="F634" i="4"/>
  <c r="G640" i="4" s="1"/>
  <c r="I574" i="5" s="1"/>
  <c r="F618" i="4"/>
  <c r="F602" i="4"/>
  <c r="F586" i="4"/>
  <c r="G592" i="4" s="1"/>
  <c r="I526" i="5" s="1"/>
  <c r="F570" i="4"/>
  <c r="F554" i="4"/>
  <c r="F538" i="4"/>
  <c r="F522" i="4"/>
  <c r="F506" i="4"/>
  <c r="F490" i="4"/>
  <c r="F474" i="4"/>
  <c r="F458" i="4"/>
  <c r="F442" i="4"/>
  <c r="F426" i="4"/>
  <c r="F410" i="4"/>
  <c r="G416" i="4" s="1"/>
  <c r="I350" i="5" s="1"/>
  <c r="F798" i="4"/>
  <c r="F782" i="4"/>
  <c r="F766" i="4"/>
  <c r="F750" i="4"/>
  <c r="F734" i="4"/>
  <c r="F718" i="4"/>
  <c r="G724" i="4" s="1"/>
  <c r="I658" i="5" s="1"/>
  <c r="F702" i="4"/>
  <c r="F686" i="4"/>
  <c r="F670" i="4"/>
  <c r="F654" i="4"/>
  <c r="F638" i="4"/>
  <c r="F622" i="4"/>
  <c r="F606" i="4"/>
  <c r="F590" i="4"/>
  <c r="F574" i="4"/>
  <c r="F558" i="4"/>
  <c r="F542" i="4"/>
  <c r="G548" i="4" s="1"/>
  <c r="I482" i="5" s="1"/>
  <c r="F526" i="4"/>
  <c r="F510" i="4"/>
  <c r="F494" i="4"/>
  <c r="F478" i="4"/>
  <c r="F462" i="4"/>
  <c r="F446" i="4"/>
  <c r="G452" i="4" s="1"/>
  <c r="I386" i="5" s="1"/>
  <c r="F430" i="4"/>
  <c r="F414" i="4"/>
  <c r="F802" i="4"/>
  <c r="F786" i="4"/>
  <c r="F770" i="4"/>
  <c r="F754" i="4"/>
  <c r="F738" i="4"/>
  <c r="G744" i="4" s="1"/>
  <c r="I678" i="5" s="1"/>
  <c r="F722" i="4"/>
  <c r="F706" i="4"/>
  <c r="F690" i="4"/>
  <c r="G696" i="4" s="1"/>
  <c r="I630" i="5" s="1"/>
  <c r="F674" i="4"/>
  <c r="F658" i="4"/>
  <c r="G664" i="4" s="1"/>
  <c r="I598" i="5" s="1"/>
  <c r="F642" i="4"/>
  <c r="F626" i="4"/>
  <c r="F610" i="4"/>
  <c r="F594" i="4"/>
  <c r="F578" i="4"/>
  <c r="F562" i="4"/>
  <c r="G568" i="4" s="1"/>
  <c r="I502" i="5" s="1"/>
  <c r="F546" i="4"/>
  <c r="F530" i="4"/>
  <c r="F514" i="4"/>
  <c r="F498" i="4"/>
  <c r="F482" i="4"/>
  <c r="F466" i="4"/>
  <c r="F450" i="4"/>
  <c r="F434" i="4"/>
  <c r="F418" i="4"/>
  <c r="G424" i="4" s="1"/>
  <c r="I358" i="5" s="1"/>
  <c r="F402" i="4"/>
  <c r="F392" i="4"/>
  <c r="F369" i="4"/>
  <c r="F364" i="4"/>
  <c r="F388" i="4"/>
  <c r="F372" i="4"/>
  <c r="F356" i="4"/>
  <c r="F340" i="4"/>
  <c r="F328" i="4"/>
  <c r="F325" i="4"/>
  <c r="F320" i="4"/>
  <c r="F317" i="4"/>
  <c r="F312" i="4"/>
  <c r="F309" i="4"/>
  <c r="G315" i="4" s="1"/>
  <c r="I249" i="5" s="1"/>
  <c r="F304" i="4"/>
  <c r="F301" i="4"/>
  <c r="F296" i="4"/>
  <c r="F293" i="4"/>
  <c r="F288" i="4"/>
  <c r="F285" i="4"/>
  <c r="F280" i="4"/>
  <c r="F277" i="4"/>
  <c r="F272" i="4"/>
  <c r="F269" i="4"/>
  <c r="F264" i="4"/>
  <c r="F261" i="4"/>
  <c r="F256" i="4"/>
  <c r="F253" i="4"/>
  <c r="G259" i="4" s="1"/>
  <c r="I193" i="5" s="1"/>
  <c r="F248" i="4"/>
  <c r="F245" i="4"/>
  <c r="F240" i="4"/>
  <c r="F237" i="4"/>
  <c r="F232" i="4"/>
  <c r="F229" i="4"/>
  <c r="F224" i="4"/>
  <c r="F221" i="4"/>
  <c r="F216" i="4"/>
  <c r="F213" i="4"/>
  <c r="F208" i="4"/>
  <c r="F205" i="4"/>
  <c r="F200" i="4"/>
  <c r="F197" i="4"/>
  <c r="F192" i="4"/>
  <c r="F189" i="4"/>
  <c r="F184" i="4"/>
  <c r="F181" i="4"/>
  <c r="G187" i="4" s="1"/>
  <c r="I121" i="5" s="1"/>
  <c r="F176" i="4"/>
  <c r="F173" i="4"/>
  <c r="G179" i="4" s="1"/>
  <c r="I113" i="5" s="1"/>
  <c r="F168" i="4"/>
  <c r="F165" i="4"/>
  <c r="F160" i="4"/>
  <c r="F157" i="4"/>
  <c r="F152" i="4"/>
  <c r="F149" i="4"/>
  <c r="F144" i="4"/>
  <c r="F141" i="4"/>
  <c r="F136" i="4"/>
  <c r="F133" i="4"/>
  <c r="F128" i="4"/>
  <c r="F125" i="4"/>
  <c r="F120" i="4"/>
  <c r="F117" i="4"/>
  <c r="G123" i="4" s="1"/>
  <c r="I57" i="5" s="1"/>
  <c r="F112" i="4"/>
  <c r="F109" i="4"/>
  <c r="F104" i="4"/>
  <c r="F101" i="4"/>
  <c r="F96" i="4"/>
  <c r="F93" i="4"/>
  <c r="F88" i="4"/>
  <c r="F85" i="4"/>
  <c r="F80" i="4"/>
  <c r="F77" i="4"/>
  <c r="F72" i="4"/>
  <c r="F69" i="4"/>
  <c r="F64" i="4"/>
  <c r="S476" i="3"/>
  <c r="G266" i="5" s="1"/>
  <c r="K903" i="3"/>
  <c r="K775" i="3"/>
  <c r="K711" i="3"/>
  <c r="K647" i="3"/>
  <c r="K583" i="3"/>
  <c r="K519" i="3"/>
  <c r="K455" i="3"/>
  <c r="L455" i="3" s="1"/>
  <c r="F244" i="5" s="1"/>
  <c r="K391" i="3"/>
  <c r="L391" i="3" s="1"/>
  <c r="F180" i="5" s="1"/>
  <c r="K221" i="3"/>
  <c r="K839" i="3"/>
  <c r="K759" i="3"/>
  <c r="K695" i="3"/>
  <c r="K503" i="3"/>
  <c r="K439" i="3"/>
  <c r="K375" i="3"/>
  <c r="K205" i="3"/>
  <c r="K807" i="3"/>
  <c r="K743" i="3"/>
  <c r="K679" i="3"/>
  <c r="K487" i="3"/>
  <c r="K423" i="3"/>
  <c r="K349" i="3"/>
  <c r="L349" i="3" s="1"/>
  <c r="F138" i="5" s="1"/>
  <c r="K157" i="3"/>
  <c r="K791" i="3"/>
  <c r="L791" i="3" s="1"/>
  <c r="F580" i="5" s="1"/>
  <c r="K727" i="3"/>
  <c r="K663" i="3"/>
  <c r="K535" i="3"/>
  <c r="K471" i="3"/>
  <c r="K407" i="3"/>
  <c r="K285" i="3"/>
  <c r="K141" i="3"/>
  <c r="L141" i="3" s="1"/>
  <c r="F934" i="1"/>
  <c r="B736" i="5" s="1"/>
  <c r="F914" i="1"/>
  <c r="B716" i="5" s="1"/>
  <c r="F910" i="1"/>
  <c r="B712" i="5" s="1"/>
  <c r="E830" i="1"/>
  <c r="E818" i="1"/>
  <c r="E806" i="1"/>
  <c r="E794" i="1"/>
  <c r="E782" i="1"/>
  <c r="E770" i="1"/>
  <c r="E758" i="1"/>
  <c r="E746" i="1"/>
  <c r="E734" i="1"/>
  <c r="E722" i="1"/>
  <c r="E710" i="1"/>
  <c r="E698" i="1"/>
  <c r="E686" i="1"/>
  <c r="F745" i="1" s="1"/>
  <c r="B547" i="5" s="1"/>
  <c r="E674" i="1"/>
  <c r="E670" i="1"/>
  <c r="E658" i="1"/>
  <c r="E642" i="1"/>
  <c r="E630" i="1"/>
  <c r="E618" i="1"/>
  <c r="E606" i="1"/>
  <c r="E598" i="1"/>
  <c r="E586" i="1"/>
  <c r="E570" i="1"/>
  <c r="E562" i="1"/>
  <c r="E550" i="1"/>
  <c r="E534" i="1"/>
  <c r="E522" i="1"/>
  <c r="E510" i="1"/>
  <c r="E502" i="1"/>
  <c r="E490" i="1"/>
  <c r="E478" i="1"/>
  <c r="E466" i="1"/>
  <c r="E454" i="1"/>
  <c r="E442" i="1"/>
  <c r="E430" i="1"/>
  <c r="E418" i="1"/>
  <c r="E410" i="1"/>
  <c r="E402" i="1"/>
  <c r="F459" i="1" s="1"/>
  <c r="B261" i="5" s="1"/>
  <c r="E386" i="1"/>
  <c r="E378" i="1"/>
  <c r="E366" i="1"/>
  <c r="E354" i="1"/>
  <c r="E342" i="1"/>
  <c r="E326" i="1"/>
  <c r="E314" i="1"/>
  <c r="E306" i="1"/>
  <c r="E298" i="1"/>
  <c r="E286" i="1"/>
  <c r="E274" i="1"/>
  <c r="E262" i="1"/>
  <c r="E254" i="1"/>
  <c r="E242" i="1"/>
  <c r="E230" i="1"/>
  <c r="E222" i="1"/>
  <c r="E210" i="1"/>
  <c r="E198" i="1"/>
  <c r="E186" i="1"/>
  <c r="E174" i="1"/>
  <c r="E162" i="1"/>
  <c r="E150" i="1"/>
  <c r="E138" i="1"/>
  <c r="E126" i="1"/>
  <c r="E114" i="1"/>
  <c r="E102" i="1"/>
  <c r="E94" i="1"/>
  <c r="E86" i="1"/>
  <c r="E70" i="1"/>
  <c r="E58" i="1"/>
  <c r="E42" i="1"/>
  <c r="E34" i="1"/>
  <c r="E26" i="1"/>
  <c r="G849" i="2"/>
  <c r="D651" i="5" s="1"/>
  <c r="G753" i="2"/>
  <c r="D555" i="5" s="1"/>
  <c r="G689" i="2"/>
  <c r="D491" i="5" s="1"/>
  <c r="G593" i="2"/>
  <c r="D395" i="5" s="1"/>
  <c r="G497" i="2"/>
  <c r="D299" i="5" s="1"/>
  <c r="G433" i="2"/>
  <c r="D235" i="5" s="1"/>
  <c r="G369" i="2"/>
  <c r="D171" i="5" s="1"/>
  <c r="E317" i="1"/>
  <c r="E301" i="1"/>
  <c r="E285" i="1"/>
  <c r="E221" i="1"/>
  <c r="E61" i="1"/>
  <c r="E29" i="1"/>
  <c r="F935" i="1"/>
  <c r="B737" i="5" s="1"/>
  <c r="G21" i="2"/>
  <c r="E21" i="2" s="1"/>
  <c r="G33" i="2"/>
  <c r="E33" i="2" s="1"/>
  <c r="G45" i="2"/>
  <c r="E45" i="2" s="1"/>
  <c r="G57" i="2"/>
  <c r="G69" i="2"/>
  <c r="E69" i="2" s="1"/>
  <c r="G85" i="2"/>
  <c r="E85" i="2" s="1"/>
  <c r="G97" i="2"/>
  <c r="E97" i="2" s="1"/>
  <c r="G117" i="2"/>
  <c r="E117" i="2" s="1"/>
  <c r="G129" i="2"/>
  <c r="E129" i="2" s="1"/>
  <c r="G141" i="2"/>
  <c r="E141" i="2" s="1"/>
  <c r="G153" i="2"/>
  <c r="E153" i="2" s="1"/>
  <c r="G161" i="2"/>
  <c r="E161" i="2" s="1"/>
  <c r="G181" i="2"/>
  <c r="E181" i="2" s="1"/>
  <c r="G193" i="2"/>
  <c r="E193" i="2" s="1"/>
  <c r="G205" i="2"/>
  <c r="D7" i="5" s="1"/>
  <c r="G221" i="2"/>
  <c r="D23" i="5" s="1"/>
  <c r="G237" i="2"/>
  <c r="D39" i="5" s="1"/>
  <c r="G249" i="2"/>
  <c r="D51" i="5" s="1"/>
  <c r="G257" i="2"/>
  <c r="D59" i="5" s="1"/>
  <c r="G273" i="2"/>
  <c r="D75" i="5" s="1"/>
  <c r="G281" i="2"/>
  <c r="D83" i="5" s="1"/>
  <c r="G293" i="2"/>
  <c r="D95" i="5" s="1"/>
  <c r="G305" i="2"/>
  <c r="D107" i="5" s="1"/>
  <c r="G317" i="2"/>
  <c r="D119" i="5" s="1"/>
  <c r="G333" i="2"/>
  <c r="D135" i="5" s="1"/>
  <c r="G381" i="2"/>
  <c r="D183" i="5" s="1"/>
  <c r="G413" i="2"/>
  <c r="D215" i="5" s="1"/>
  <c r="G445" i="2"/>
  <c r="G477" i="2"/>
  <c r="G509" i="2"/>
  <c r="D311" i="5" s="1"/>
  <c r="G541" i="2"/>
  <c r="D343" i="5" s="1"/>
  <c r="G573" i="2"/>
  <c r="G589" i="2"/>
  <c r="G613" i="2"/>
  <c r="D415" i="5" s="1"/>
  <c r="G621" i="2"/>
  <c r="D423" i="5" s="1"/>
  <c r="G637" i="2"/>
  <c r="D439" i="5" s="1"/>
  <c r="G701" i="2"/>
  <c r="D503" i="5" s="1"/>
  <c r="G717" i="2"/>
  <c r="D519" i="5" s="1"/>
  <c r="G749" i="2"/>
  <c r="D551" i="5" s="1"/>
  <c r="G765" i="2"/>
  <c r="D567" i="5" s="1"/>
  <c r="G781" i="2"/>
  <c r="D583" i="5" s="1"/>
  <c r="G797" i="2"/>
  <c r="D599" i="5" s="1"/>
  <c r="G813" i="2"/>
  <c r="D615" i="5" s="1"/>
  <c r="G829" i="2"/>
  <c r="D631" i="5" s="1"/>
  <c r="G861" i="2"/>
  <c r="G286" i="2"/>
  <c r="D88" i="5" s="1"/>
  <c r="E834" i="1"/>
  <c r="E822" i="1"/>
  <c r="F871" i="1" s="1"/>
  <c r="B673" i="5" s="1"/>
  <c r="E810" i="1"/>
  <c r="E798" i="1"/>
  <c r="E786" i="1"/>
  <c r="E774" i="1"/>
  <c r="E762" i="1"/>
  <c r="E750" i="1"/>
  <c r="E738" i="1"/>
  <c r="E730" i="1"/>
  <c r="E718" i="1"/>
  <c r="E706" i="1"/>
  <c r="E694" i="1"/>
  <c r="E682" i="1"/>
  <c r="E666" i="1"/>
  <c r="E654" i="1"/>
  <c r="E646" i="1"/>
  <c r="E634" i="1"/>
  <c r="E622" i="1"/>
  <c r="E610" i="1"/>
  <c r="E594" i="1"/>
  <c r="E582" i="1"/>
  <c r="E574" i="1"/>
  <c r="E558" i="1"/>
  <c r="E546" i="1"/>
  <c r="E538" i="1"/>
  <c r="E526" i="1"/>
  <c r="E518" i="1"/>
  <c r="E506" i="1"/>
  <c r="E494" i="1"/>
  <c r="E482" i="1"/>
  <c r="F535" i="1" s="1"/>
  <c r="B337" i="5" s="1"/>
  <c r="E470" i="1"/>
  <c r="E458" i="1"/>
  <c r="F515" i="1" s="1"/>
  <c r="B317" i="5" s="1"/>
  <c r="E446" i="1"/>
  <c r="E438" i="1"/>
  <c r="E426" i="1"/>
  <c r="E414" i="1"/>
  <c r="E398" i="1"/>
  <c r="E390" i="1"/>
  <c r="E374" i="1"/>
  <c r="E362" i="1"/>
  <c r="E350" i="1"/>
  <c r="E338" i="1"/>
  <c r="E330" i="1"/>
  <c r="E318" i="1"/>
  <c r="E310" i="1"/>
  <c r="E294" i="1"/>
  <c r="E282" i="1"/>
  <c r="E270" i="1"/>
  <c r="E258" i="1"/>
  <c r="E246" i="1"/>
  <c r="E238" i="1"/>
  <c r="E226" i="1"/>
  <c r="E214" i="1"/>
  <c r="E202" i="1"/>
  <c r="E190" i="1"/>
  <c r="E178" i="1"/>
  <c r="E170" i="1"/>
  <c r="E158" i="1"/>
  <c r="E146" i="1"/>
  <c r="E134" i="1"/>
  <c r="E118" i="1"/>
  <c r="E110" i="1"/>
  <c r="E98" i="1"/>
  <c r="E82" i="1"/>
  <c r="E74" i="1"/>
  <c r="E62" i="1"/>
  <c r="E46" i="1"/>
  <c r="E30" i="1"/>
  <c r="E22" i="1"/>
  <c r="G881" i="2"/>
  <c r="D683" i="5" s="1"/>
  <c r="G817" i="2"/>
  <c r="D619" i="5" s="1"/>
  <c r="G721" i="2"/>
  <c r="D523" i="5" s="1"/>
  <c r="G625" i="2"/>
  <c r="D427" i="5" s="1"/>
  <c r="G529" i="2"/>
  <c r="D331" i="5" s="1"/>
  <c r="G465" i="2"/>
  <c r="D267" i="5" s="1"/>
  <c r="G337" i="2"/>
  <c r="D139" i="5" s="1"/>
  <c r="G169" i="2"/>
  <c r="E169" i="2" s="1"/>
  <c r="G41" i="2"/>
  <c r="E269" i="1"/>
  <c r="E173" i="1"/>
  <c r="E157" i="1"/>
  <c r="E141" i="1"/>
  <c r="E125" i="1"/>
  <c r="F185" i="1" s="1"/>
  <c r="E109" i="1"/>
  <c r="E93" i="1"/>
  <c r="E77" i="1"/>
  <c r="F899" i="1"/>
  <c r="B701" i="5" s="1"/>
  <c r="F879" i="1"/>
  <c r="B681" i="5" s="1"/>
  <c r="G25" i="2"/>
  <c r="E25" i="2" s="1"/>
  <c r="G37" i="2"/>
  <c r="E37" i="2" s="1"/>
  <c r="G53" i="2"/>
  <c r="E53" i="2" s="1"/>
  <c r="G65" i="2"/>
  <c r="E65" i="2" s="1"/>
  <c r="G81" i="2"/>
  <c r="E81" i="2" s="1"/>
  <c r="G93" i="2"/>
  <c r="E93" i="2" s="1"/>
  <c r="G109" i="2"/>
  <c r="E109" i="2" s="1"/>
  <c r="G121" i="2"/>
  <c r="E121" i="2" s="1"/>
  <c r="G133" i="2"/>
  <c r="E133" i="2" s="1"/>
  <c r="G145" i="2"/>
  <c r="E145" i="2" s="1"/>
  <c r="G157" i="2"/>
  <c r="E157" i="2" s="1"/>
  <c r="G173" i="2"/>
  <c r="E173" i="2" s="1"/>
  <c r="G185" i="2"/>
  <c r="G197" i="2"/>
  <c r="E197" i="2" s="1"/>
  <c r="G209" i="2"/>
  <c r="D11" i="5" s="1"/>
  <c r="G217" i="2"/>
  <c r="D19" i="5" s="1"/>
  <c r="G229" i="2"/>
  <c r="D31" i="5" s="1"/>
  <c r="G241" i="2"/>
  <c r="D43" i="5" s="1"/>
  <c r="G253" i="2"/>
  <c r="D55" i="5" s="1"/>
  <c r="G277" i="2"/>
  <c r="D79" i="5" s="1"/>
  <c r="G289" i="2"/>
  <c r="D91" i="5" s="1"/>
  <c r="G309" i="2"/>
  <c r="D111" i="5" s="1"/>
  <c r="G321" i="2"/>
  <c r="D123" i="5" s="1"/>
  <c r="G341" i="2"/>
  <c r="D143" i="5" s="1"/>
  <c r="G357" i="2"/>
  <c r="D159" i="5" s="1"/>
  <c r="G373" i="2"/>
  <c r="D175" i="5" s="1"/>
  <c r="G389" i="2"/>
  <c r="D191" i="5" s="1"/>
  <c r="G397" i="2"/>
  <c r="D199" i="5" s="1"/>
  <c r="G429" i="2"/>
  <c r="D231" i="5" s="1"/>
  <c r="G453" i="2"/>
  <c r="D255" i="5" s="1"/>
  <c r="G461" i="2"/>
  <c r="D263" i="5" s="1"/>
  <c r="G493" i="2"/>
  <c r="D295" i="5" s="1"/>
  <c r="G525" i="2"/>
  <c r="D327" i="5" s="1"/>
  <c r="G557" i="2"/>
  <c r="D359" i="5" s="1"/>
  <c r="G605" i="2"/>
  <c r="D407" i="5" s="1"/>
  <c r="G653" i="2"/>
  <c r="D455" i="5" s="1"/>
  <c r="G669" i="2"/>
  <c r="D471" i="5" s="1"/>
  <c r="G677" i="2"/>
  <c r="D479" i="5" s="1"/>
  <c r="G693" i="2"/>
  <c r="D495" i="5" s="1"/>
  <c r="G709" i="2"/>
  <c r="D511" i="5" s="1"/>
  <c r="G725" i="2"/>
  <c r="D527" i="5" s="1"/>
  <c r="G741" i="2"/>
  <c r="D543" i="5" s="1"/>
  <c r="G757" i="2"/>
  <c r="D559" i="5" s="1"/>
  <c r="G773" i="2"/>
  <c r="D575" i="5" s="1"/>
  <c r="G789" i="2"/>
  <c r="D591" i="5" s="1"/>
  <c r="G805" i="2"/>
  <c r="D607" i="5" s="1"/>
  <c r="G821" i="2"/>
  <c r="D623" i="5" s="1"/>
  <c r="G837" i="2"/>
  <c r="D639" i="5" s="1"/>
  <c r="G845" i="2"/>
  <c r="G853" i="2"/>
  <c r="D655" i="5" s="1"/>
  <c r="G869" i="2"/>
  <c r="D671" i="5" s="1"/>
  <c r="G877" i="2"/>
  <c r="D679" i="5" s="1"/>
  <c r="G885" i="2"/>
  <c r="D687" i="5" s="1"/>
  <c r="G893" i="2"/>
  <c r="D695" i="5" s="1"/>
  <c r="G901" i="2"/>
  <c r="D703" i="5" s="1"/>
  <c r="G909" i="2"/>
  <c r="D711" i="5" s="1"/>
  <c r="G917" i="2"/>
  <c r="D719" i="5" s="1"/>
  <c r="G925" i="2"/>
  <c r="D727" i="5" s="1"/>
  <c r="G933" i="2"/>
  <c r="D735" i="5" s="1"/>
  <c r="G941" i="2"/>
  <c r="D743" i="5" s="1"/>
  <c r="H934" i="2"/>
  <c r="E312" i="1"/>
  <c r="E296" i="1"/>
  <c r="E232" i="1"/>
  <c r="E168" i="1"/>
  <c r="E152" i="1"/>
  <c r="E120" i="1"/>
  <c r="E72" i="1"/>
  <c r="E40" i="1"/>
  <c r="G14" i="2"/>
  <c r="G22" i="2"/>
  <c r="E22" i="2" s="1"/>
  <c r="G34" i="2"/>
  <c r="E34" i="2" s="1"/>
  <c r="G31" i="2"/>
  <c r="E31" i="2" s="1"/>
  <c r="G42" i="2"/>
  <c r="E42" i="2" s="1"/>
  <c r="G50" i="2"/>
  <c r="E50" i="2" s="1"/>
  <c r="G47" i="2"/>
  <c r="E47" i="2" s="1"/>
  <c r="G58" i="2"/>
  <c r="E58" i="2" s="1"/>
  <c r="G66" i="2"/>
  <c r="E66" i="2" s="1"/>
  <c r="G63" i="2"/>
  <c r="E63" i="2" s="1"/>
  <c r="G74" i="2"/>
  <c r="E74" i="2" s="1"/>
  <c r="G86" i="2"/>
  <c r="E86" i="2" s="1"/>
  <c r="G102" i="2"/>
  <c r="E102" i="2" s="1"/>
  <c r="G99" i="2"/>
  <c r="E99" i="2" s="1"/>
  <c r="G110" i="2"/>
  <c r="E110" i="2" s="1"/>
  <c r="G118" i="2"/>
  <c r="E118" i="2" s="1"/>
  <c r="G122" i="2"/>
  <c r="G130" i="2"/>
  <c r="E130" i="2" s="1"/>
  <c r="G127" i="2"/>
  <c r="E127" i="2" s="1"/>
  <c r="G142" i="2"/>
  <c r="E142" i="2" s="1"/>
  <c r="G150" i="2"/>
  <c r="G166" i="2"/>
  <c r="G163" i="2"/>
  <c r="E163" i="2" s="1"/>
  <c r="G174" i="2"/>
  <c r="E174" i="2" s="1"/>
  <c r="G178" i="2"/>
  <c r="E178" i="2" s="1"/>
  <c r="G175" i="2"/>
  <c r="E175" i="2" s="1"/>
  <c r="G186" i="2"/>
  <c r="E186" i="2" s="1"/>
  <c r="G194" i="2"/>
  <c r="E194" i="2" s="1"/>
  <c r="G191" i="2"/>
  <c r="E191" i="2" s="1"/>
  <c r="G198" i="2"/>
  <c r="E198" i="2" s="1"/>
  <c r="G195" i="2"/>
  <c r="E195" i="2" s="1"/>
  <c r="G202" i="2"/>
  <c r="G210" i="2"/>
  <c r="G207" i="2"/>
  <c r="D9" i="5" s="1"/>
  <c r="G214" i="2"/>
  <c r="D16" i="5" s="1"/>
  <c r="G218" i="2"/>
  <c r="D20" i="5" s="1"/>
  <c r="G226" i="2"/>
  <c r="D28" i="5" s="1"/>
  <c r="G223" i="2"/>
  <c r="D25" i="5" s="1"/>
  <c r="G230" i="2"/>
  <c r="D32" i="5" s="1"/>
  <c r="G227" i="2"/>
  <c r="G234" i="2"/>
  <c r="D36" i="5" s="1"/>
  <c r="G238" i="2"/>
  <c r="G242" i="2"/>
  <c r="D44" i="5" s="1"/>
  <c r="G239" i="2"/>
  <c r="G246" i="2"/>
  <c r="G250" i="2"/>
  <c r="D52" i="5" s="1"/>
  <c r="G258" i="2"/>
  <c r="D60" i="5" s="1"/>
  <c r="G255" i="2"/>
  <c r="D57" i="5" s="1"/>
  <c r="G262" i="2"/>
  <c r="D64" i="5" s="1"/>
  <c r="G259" i="2"/>
  <c r="D61" i="5" s="1"/>
  <c r="G266" i="2"/>
  <c r="D68" i="5" s="1"/>
  <c r="G270" i="2"/>
  <c r="G274" i="2"/>
  <c r="D76" i="5" s="1"/>
  <c r="G271" i="2"/>
  <c r="D73" i="5" s="1"/>
  <c r="G278" i="2"/>
  <c r="D80" i="5" s="1"/>
  <c r="G282" i="2"/>
  <c r="D84" i="5" s="1"/>
  <c r="G290" i="2"/>
  <c r="D92" i="5" s="1"/>
  <c r="G287" i="2"/>
  <c r="D89" i="5" s="1"/>
  <c r="G294" i="2"/>
  <c r="D96" i="5" s="1"/>
  <c r="G291" i="2"/>
  <c r="G298" i="2"/>
  <c r="D100" i="5" s="1"/>
  <c r="G302" i="2"/>
  <c r="D104" i="5" s="1"/>
  <c r="G306" i="2"/>
  <c r="D108" i="5" s="1"/>
  <c r="G303" i="2"/>
  <c r="D105" i="5" s="1"/>
  <c r="G310" i="2"/>
  <c r="D112" i="5" s="1"/>
  <c r="G314" i="2"/>
  <c r="D116" i="5" s="1"/>
  <c r="G322" i="2"/>
  <c r="D124" i="5" s="1"/>
  <c r="G319" i="2"/>
  <c r="D121" i="5" s="1"/>
  <c r="G326" i="2"/>
  <c r="D128" i="5" s="1"/>
  <c r="G323" i="2"/>
  <c r="D125" i="5" s="1"/>
  <c r="G330" i="2"/>
  <c r="D132" i="5" s="1"/>
  <c r="G334" i="2"/>
  <c r="G338" i="2"/>
  <c r="D140" i="5" s="1"/>
  <c r="G342" i="2"/>
  <c r="D144" i="5" s="1"/>
  <c r="G346" i="2"/>
  <c r="D148" i="5" s="1"/>
  <c r="G350" i="2"/>
  <c r="G354" i="2"/>
  <c r="D156" i="5" s="1"/>
  <c r="G358" i="2"/>
  <c r="D160" i="5" s="1"/>
  <c r="G362" i="2"/>
  <c r="D164" i="5" s="1"/>
  <c r="G366" i="2"/>
  <c r="D168" i="5" s="1"/>
  <c r="G370" i="2"/>
  <c r="D172" i="5" s="1"/>
  <c r="G374" i="2"/>
  <c r="D176" i="5" s="1"/>
  <c r="G378" i="2"/>
  <c r="D180" i="5" s="1"/>
  <c r="G382" i="2"/>
  <c r="D184" i="5" s="1"/>
  <c r="G386" i="2"/>
  <c r="D188" i="5" s="1"/>
  <c r="G390" i="2"/>
  <c r="D192" i="5" s="1"/>
  <c r="G394" i="2"/>
  <c r="D196" i="5" s="1"/>
  <c r="G398" i="2"/>
  <c r="G402" i="2"/>
  <c r="D204" i="5" s="1"/>
  <c r="G406" i="2"/>
  <c r="D208" i="5" s="1"/>
  <c r="G410" i="2"/>
  <c r="D212" i="5" s="1"/>
  <c r="G414" i="2"/>
  <c r="D216" i="5" s="1"/>
  <c r="G418" i="2"/>
  <c r="D220" i="5" s="1"/>
  <c r="G422" i="2"/>
  <c r="D224" i="5" s="1"/>
  <c r="G426" i="2"/>
  <c r="D228" i="5" s="1"/>
  <c r="G430" i="2"/>
  <c r="D232" i="5" s="1"/>
  <c r="G434" i="2"/>
  <c r="G442" i="2"/>
  <c r="G450" i="2"/>
  <c r="G458" i="2"/>
  <c r="G466" i="2"/>
  <c r="G474" i="2"/>
  <c r="G486" i="2"/>
  <c r="D288" i="5" s="1"/>
  <c r="G494" i="2"/>
  <c r="D296" i="5" s="1"/>
  <c r="G502" i="2"/>
  <c r="D304" i="5" s="1"/>
  <c r="G510" i="2"/>
  <c r="D312" i="5" s="1"/>
  <c r="G518" i="2"/>
  <c r="D320" i="5" s="1"/>
  <c r="G526" i="2"/>
  <c r="D328" i="5" s="1"/>
  <c r="G534" i="2"/>
  <c r="D336" i="5" s="1"/>
  <c r="G542" i="2"/>
  <c r="D344" i="5" s="1"/>
  <c r="G550" i="2"/>
  <c r="D352" i="5" s="1"/>
  <c r="G558" i="2"/>
  <c r="D360" i="5" s="1"/>
  <c r="G566" i="2"/>
  <c r="D368" i="5" s="1"/>
  <c r="G574" i="2"/>
  <c r="D376" i="5" s="1"/>
  <c r="G582" i="2"/>
  <c r="D384" i="5" s="1"/>
  <c r="G590" i="2"/>
  <c r="D392" i="5" s="1"/>
  <c r="G598" i="2"/>
  <c r="D400" i="5" s="1"/>
  <c r="G606" i="2"/>
  <c r="D408" i="5" s="1"/>
  <c r="G614" i="2"/>
  <c r="D416" i="5" s="1"/>
  <c r="G622" i="2"/>
  <c r="D424" i="5" s="1"/>
  <c r="G630" i="2"/>
  <c r="D432" i="5" s="1"/>
  <c r="G642" i="2"/>
  <c r="D444" i="5" s="1"/>
  <c r="G646" i="2"/>
  <c r="D448" i="5" s="1"/>
  <c r="G654" i="2"/>
  <c r="G662" i="2"/>
  <c r="G670" i="2"/>
  <c r="D472" i="5" s="1"/>
  <c r="G682" i="2"/>
  <c r="D484" i="5" s="1"/>
  <c r="G686" i="2"/>
  <c r="G694" i="2"/>
  <c r="G702" i="2"/>
  <c r="D504" i="5" s="1"/>
  <c r="G710" i="2"/>
  <c r="D512" i="5" s="1"/>
  <c r="G718" i="2"/>
  <c r="D520" i="5" s="1"/>
  <c r="G726" i="2"/>
  <c r="G734" i="2"/>
  <c r="D536" i="5" s="1"/>
  <c r="G742" i="2"/>
  <c r="D544" i="5" s="1"/>
  <c r="G750" i="2"/>
  <c r="D552" i="5" s="1"/>
  <c r="G758" i="2"/>
  <c r="D560" i="5" s="1"/>
  <c r="G766" i="2"/>
  <c r="D568" i="5" s="1"/>
  <c r="G778" i="2"/>
  <c r="D580" i="5" s="1"/>
  <c r="G782" i="2"/>
  <c r="D584" i="5" s="1"/>
  <c r="G790" i="2"/>
  <c r="D592" i="5" s="1"/>
  <c r="G798" i="2"/>
  <c r="D600" i="5" s="1"/>
  <c r="G810" i="2"/>
  <c r="D612" i="5" s="1"/>
  <c r="G818" i="2"/>
  <c r="G826" i="2"/>
  <c r="G834" i="2"/>
  <c r="D636" i="5" s="1"/>
  <c r="G842" i="2"/>
  <c r="D644" i="5" s="1"/>
  <c r="G850" i="2"/>
  <c r="G858" i="2"/>
  <c r="G866" i="2"/>
  <c r="D668" i="5" s="1"/>
  <c r="G874" i="2"/>
  <c r="D676" i="5" s="1"/>
  <c r="G882" i="2"/>
  <c r="G890" i="2"/>
  <c r="G898" i="2"/>
  <c r="D700" i="5" s="1"/>
  <c r="G906" i="2"/>
  <c r="D708" i="5" s="1"/>
  <c r="G914" i="2"/>
  <c r="G922" i="2"/>
  <c r="G934" i="2"/>
  <c r="D736" i="5" s="1"/>
  <c r="H941" i="2"/>
  <c r="G318" i="2"/>
  <c r="G275" i="2"/>
  <c r="D77" i="5" s="1"/>
  <c r="G190" i="2"/>
  <c r="E190" i="2" s="1"/>
  <c r="G147" i="2"/>
  <c r="E147" i="2" s="1"/>
  <c r="G19" i="2"/>
  <c r="E19" i="2" s="1"/>
  <c r="E838" i="1"/>
  <c r="E826" i="1"/>
  <c r="E814" i="1"/>
  <c r="E802" i="1"/>
  <c r="E790" i="1"/>
  <c r="E778" i="1"/>
  <c r="E766" i="1"/>
  <c r="E754" i="1"/>
  <c r="E742" i="1"/>
  <c r="E726" i="1"/>
  <c r="E714" i="1"/>
  <c r="E702" i="1"/>
  <c r="F759" i="1" s="1"/>
  <c r="B561" i="5" s="1"/>
  <c r="E690" i="1"/>
  <c r="E678" i="1"/>
  <c r="E662" i="1"/>
  <c r="E650" i="1"/>
  <c r="E638" i="1"/>
  <c r="E626" i="1"/>
  <c r="E614" i="1"/>
  <c r="E602" i="1"/>
  <c r="E590" i="1"/>
  <c r="E578" i="1"/>
  <c r="E566" i="1"/>
  <c r="F603" i="1" s="1"/>
  <c r="B405" i="5" s="1"/>
  <c r="E554" i="1"/>
  <c r="E542" i="1"/>
  <c r="E530" i="1"/>
  <c r="E514" i="1"/>
  <c r="E498" i="1"/>
  <c r="E486" i="1"/>
  <c r="E474" i="1"/>
  <c r="E462" i="1"/>
  <c r="E450" i="1"/>
  <c r="F509" i="1" s="1"/>
  <c r="B311" i="5" s="1"/>
  <c r="E434" i="1"/>
  <c r="E422" i="1"/>
  <c r="E406" i="1"/>
  <c r="E394" i="1"/>
  <c r="E382" i="1"/>
  <c r="E370" i="1"/>
  <c r="E358" i="1"/>
  <c r="F417" i="1" s="1"/>
  <c r="B219" i="5" s="1"/>
  <c r="E346" i="1"/>
  <c r="E334" i="1"/>
  <c r="E322" i="1"/>
  <c r="E302" i="1"/>
  <c r="E290" i="1"/>
  <c r="E278" i="1"/>
  <c r="E266" i="1"/>
  <c r="E250" i="1"/>
  <c r="E234" i="1"/>
  <c r="E218" i="1"/>
  <c r="E206" i="1"/>
  <c r="E194" i="1"/>
  <c r="E182" i="1"/>
  <c r="E166" i="1"/>
  <c r="E154" i="1"/>
  <c r="E142" i="1"/>
  <c r="E130" i="1"/>
  <c r="E122" i="1"/>
  <c r="E106" i="1"/>
  <c r="E90" i="1"/>
  <c r="E78" i="1"/>
  <c r="E66" i="1"/>
  <c r="E54" i="1"/>
  <c r="E50" i="1"/>
  <c r="E38" i="1"/>
  <c r="E18" i="1"/>
  <c r="G913" i="2"/>
  <c r="D715" i="5" s="1"/>
  <c r="G785" i="2"/>
  <c r="D587" i="5" s="1"/>
  <c r="G657" i="2"/>
  <c r="D459" i="5" s="1"/>
  <c r="G561" i="2"/>
  <c r="D363" i="5" s="1"/>
  <c r="G401" i="2"/>
  <c r="D203" i="5" s="1"/>
  <c r="G297" i="2"/>
  <c r="E349" i="1"/>
  <c r="E333" i="1"/>
  <c r="E253" i="1"/>
  <c r="F311" i="1" s="1"/>
  <c r="B113" i="5" s="1"/>
  <c r="E237" i="1"/>
  <c r="E205" i="1"/>
  <c r="E189" i="1"/>
  <c r="E45" i="1"/>
  <c r="F105" i="1" s="1"/>
  <c r="G13" i="2"/>
  <c r="E13" i="2" s="1"/>
  <c r="G17" i="2"/>
  <c r="E17" i="2" s="1"/>
  <c r="G29" i="2"/>
  <c r="E29" i="2" s="1"/>
  <c r="G49" i="2"/>
  <c r="E49" i="2" s="1"/>
  <c r="G61" i="2"/>
  <c r="E61" i="2" s="1"/>
  <c r="G77" i="2"/>
  <c r="E77" i="2" s="1"/>
  <c r="G89" i="2"/>
  <c r="E89" i="2" s="1"/>
  <c r="G101" i="2"/>
  <c r="E101" i="2" s="1"/>
  <c r="G113" i="2"/>
  <c r="E113" i="2" s="1"/>
  <c r="G125" i="2"/>
  <c r="E125" i="2" s="1"/>
  <c r="G149" i="2"/>
  <c r="E149" i="2" s="1"/>
  <c r="G165" i="2"/>
  <c r="E165" i="2" s="1"/>
  <c r="G177" i="2"/>
  <c r="E177" i="2" s="1"/>
  <c r="G189" i="2"/>
  <c r="G213" i="2"/>
  <c r="D15" i="5" s="1"/>
  <c r="G225" i="2"/>
  <c r="D27" i="5" s="1"/>
  <c r="G245" i="2"/>
  <c r="D47" i="5" s="1"/>
  <c r="G261" i="2"/>
  <c r="D63" i="5" s="1"/>
  <c r="G269" i="2"/>
  <c r="G285" i="2"/>
  <c r="D87" i="5" s="1"/>
  <c r="G301" i="2"/>
  <c r="D103" i="5" s="1"/>
  <c r="G313" i="2"/>
  <c r="G325" i="2"/>
  <c r="D127" i="5" s="1"/>
  <c r="G349" i="2"/>
  <c r="D151" i="5" s="1"/>
  <c r="G365" i="2"/>
  <c r="D167" i="5" s="1"/>
  <c r="G405" i="2"/>
  <c r="D207" i="5" s="1"/>
  <c r="G421" i="2"/>
  <c r="D223" i="5" s="1"/>
  <c r="G437" i="2"/>
  <c r="D239" i="5" s="1"/>
  <c r="G469" i="2"/>
  <c r="D271" i="5" s="1"/>
  <c r="G485" i="2"/>
  <c r="D287" i="5" s="1"/>
  <c r="G501" i="2"/>
  <c r="D303" i="5" s="1"/>
  <c r="G517" i="2"/>
  <c r="D319" i="5" s="1"/>
  <c r="G533" i="2"/>
  <c r="D335" i="5" s="1"/>
  <c r="G549" i="2"/>
  <c r="D351" i="5" s="1"/>
  <c r="G565" i="2"/>
  <c r="D367" i="5" s="1"/>
  <c r="G581" i="2"/>
  <c r="D383" i="5" s="1"/>
  <c r="G597" i="2"/>
  <c r="D399" i="5" s="1"/>
  <c r="G629" i="2"/>
  <c r="D431" i="5" s="1"/>
  <c r="G645" i="2"/>
  <c r="D447" i="5" s="1"/>
  <c r="G661" i="2"/>
  <c r="D463" i="5" s="1"/>
  <c r="G685" i="2"/>
  <c r="D487" i="5" s="1"/>
  <c r="G733" i="2"/>
  <c r="E344" i="1"/>
  <c r="E328" i="1"/>
  <c r="E280" i="1"/>
  <c r="E264" i="1"/>
  <c r="E248" i="1"/>
  <c r="E216" i="1"/>
  <c r="E200" i="1"/>
  <c r="E184" i="1"/>
  <c r="E136" i="1"/>
  <c r="E104" i="1"/>
  <c r="E88" i="1"/>
  <c r="E56" i="1"/>
  <c r="E24" i="1"/>
  <c r="G10" i="2"/>
  <c r="E10" i="2" s="1"/>
  <c r="G18" i="2"/>
  <c r="E18" i="2" s="1"/>
  <c r="G15" i="2"/>
  <c r="E15" i="2" s="1"/>
  <c r="G26" i="2"/>
  <c r="E26" i="2" s="1"/>
  <c r="G38" i="2"/>
  <c r="G35" i="2"/>
  <c r="E35" i="2" s="1"/>
  <c r="G46" i="2"/>
  <c r="E46" i="2" s="1"/>
  <c r="G54" i="2"/>
  <c r="E54" i="2" s="1"/>
  <c r="G70" i="2"/>
  <c r="E70" i="2" s="1"/>
  <c r="G67" i="2"/>
  <c r="E67" i="2" s="1"/>
  <c r="G78" i="2"/>
  <c r="E78" i="2" s="1"/>
  <c r="G82" i="2"/>
  <c r="E82" i="2" s="1"/>
  <c r="G79" i="2"/>
  <c r="G90" i="2"/>
  <c r="E90" i="2" s="1"/>
  <c r="G98" i="2"/>
  <c r="E98" i="2" s="1"/>
  <c r="G95" i="2"/>
  <c r="E95" i="2" s="1"/>
  <c r="G106" i="2"/>
  <c r="E106" i="2" s="1"/>
  <c r="G114" i="2"/>
  <c r="E114" i="2" s="1"/>
  <c r="G111" i="2"/>
  <c r="E111" i="2" s="1"/>
  <c r="G134" i="2"/>
  <c r="G131" i="2"/>
  <c r="E131" i="2" s="1"/>
  <c r="G138" i="2"/>
  <c r="E138" i="2" s="1"/>
  <c r="G146" i="2"/>
  <c r="E146" i="2" s="1"/>
  <c r="G143" i="2"/>
  <c r="G154" i="2"/>
  <c r="E154" i="2" s="1"/>
  <c r="G162" i="2"/>
  <c r="E162" i="2" s="1"/>
  <c r="G159" i="2"/>
  <c r="E159" i="2" s="1"/>
  <c r="G170" i="2"/>
  <c r="E170" i="2" s="1"/>
  <c r="G182" i="2"/>
  <c r="E182" i="2" s="1"/>
  <c r="G206" i="2"/>
  <c r="G438" i="2"/>
  <c r="D240" i="5" s="1"/>
  <c r="G446" i="2"/>
  <c r="D248" i="5" s="1"/>
  <c r="G454" i="2"/>
  <c r="D256" i="5" s="1"/>
  <c r="G462" i="2"/>
  <c r="G470" i="2"/>
  <c r="D272" i="5" s="1"/>
  <c r="G478" i="2"/>
  <c r="D280" i="5" s="1"/>
  <c r="G482" i="2"/>
  <c r="G490" i="2"/>
  <c r="G498" i="2"/>
  <c r="G506" i="2"/>
  <c r="G514" i="2"/>
  <c r="G522" i="2"/>
  <c r="G530" i="2"/>
  <c r="G538" i="2"/>
  <c r="G546" i="2"/>
  <c r="G554" i="2"/>
  <c r="G562" i="2"/>
  <c r="G570" i="2"/>
  <c r="G578" i="2"/>
  <c r="G586" i="2"/>
  <c r="D388" i="5" s="1"/>
  <c r="G594" i="2"/>
  <c r="G602" i="2"/>
  <c r="G610" i="2"/>
  <c r="D412" i="5" s="1"/>
  <c r="G618" i="2"/>
  <c r="G626" i="2"/>
  <c r="G634" i="2"/>
  <c r="G638" i="2"/>
  <c r="D440" i="5" s="1"/>
  <c r="G650" i="2"/>
  <c r="D452" i="5" s="1"/>
  <c r="G658" i="2"/>
  <c r="G666" i="2"/>
  <c r="G674" i="2"/>
  <c r="D476" i="5" s="1"/>
  <c r="G678" i="2"/>
  <c r="D480" i="5" s="1"/>
  <c r="G690" i="2"/>
  <c r="G698" i="2"/>
  <c r="G706" i="2"/>
  <c r="G714" i="2"/>
  <c r="D516" i="5" s="1"/>
  <c r="G722" i="2"/>
  <c r="G730" i="2"/>
  <c r="G738" i="2"/>
  <c r="D540" i="5" s="1"/>
  <c r="G746" i="2"/>
  <c r="G754" i="2"/>
  <c r="G762" i="2"/>
  <c r="G770" i="2"/>
  <c r="D572" i="5" s="1"/>
  <c r="G774" i="2"/>
  <c r="D576" i="5" s="1"/>
  <c r="G786" i="2"/>
  <c r="G794" i="2"/>
  <c r="G802" i="2"/>
  <c r="D604" i="5" s="1"/>
  <c r="G806" i="2"/>
  <c r="D608" i="5" s="1"/>
  <c r="G814" i="2"/>
  <c r="D616" i="5" s="1"/>
  <c r="G822" i="2"/>
  <c r="D624" i="5" s="1"/>
  <c r="G830" i="2"/>
  <c r="D632" i="5" s="1"/>
  <c r="G838" i="2"/>
  <c r="D640" i="5" s="1"/>
  <c r="G846" i="2"/>
  <c r="D648" i="5" s="1"/>
  <c r="G854" i="2"/>
  <c r="D656" i="5" s="1"/>
  <c r="G862" i="2"/>
  <c r="D664" i="5" s="1"/>
  <c r="G870" i="2"/>
  <c r="D672" i="5" s="1"/>
  <c r="G878" i="2"/>
  <c r="D680" i="5" s="1"/>
  <c r="G886" i="2"/>
  <c r="D688" i="5" s="1"/>
  <c r="G894" i="2"/>
  <c r="D696" i="5" s="1"/>
  <c r="G902" i="2"/>
  <c r="D704" i="5" s="1"/>
  <c r="G910" i="2"/>
  <c r="D712" i="5" s="1"/>
  <c r="G918" i="2"/>
  <c r="D720" i="5" s="1"/>
  <c r="G926" i="2"/>
  <c r="D728" i="5" s="1"/>
  <c r="G930" i="2"/>
  <c r="D732" i="5" s="1"/>
  <c r="G938" i="2"/>
  <c r="D740" i="5" s="1"/>
  <c r="H937" i="2"/>
  <c r="E339" i="1"/>
  <c r="E323" i="1"/>
  <c r="E307" i="1"/>
  <c r="E291" i="1"/>
  <c r="E275" i="1"/>
  <c r="E259" i="1"/>
  <c r="E243" i="1"/>
  <c r="E227" i="1"/>
  <c r="E211" i="1"/>
  <c r="E195" i="1"/>
  <c r="E179" i="1"/>
  <c r="E163" i="1"/>
  <c r="E147" i="1"/>
  <c r="E131" i="1"/>
  <c r="E115" i="1"/>
  <c r="E99" i="1"/>
  <c r="E83" i="1"/>
  <c r="E67" i="1"/>
  <c r="F127" i="1" s="1"/>
  <c r="E51" i="1"/>
  <c r="E35" i="1"/>
  <c r="E19" i="1"/>
  <c r="G307" i="2"/>
  <c r="D109" i="5" s="1"/>
  <c r="G222" i="2"/>
  <c r="D24" i="5" s="1"/>
  <c r="G179" i="2"/>
  <c r="E179" i="2" s="1"/>
  <c r="G51" i="2"/>
  <c r="E51" i="2" s="1"/>
  <c r="G11" i="2"/>
  <c r="E11" i="2" s="1"/>
  <c r="G23" i="2"/>
  <c r="E23" i="2" s="1"/>
  <c r="G27" i="2"/>
  <c r="E27" i="2" s="1"/>
  <c r="G39" i="2"/>
  <c r="E39" i="2" s="1"/>
  <c r="G43" i="2"/>
  <c r="E43" i="2" s="1"/>
  <c r="G55" i="2"/>
  <c r="E55" i="2" s="1"/>
  <c r="G59" i="2"/>
  <c r="E59" i="2" s="1"/>
  <c r="G71" i="2"/>
  <c r="E71" i="2" s="1"/>
  <c r="G75" i="2"/>
  <c r="E75" i="2" s="1"/>
  <c r="G87" i="2"/>
  <c r="E87" i="2" s="1"/>
  <c r="G91" i="2"/>
  <c r="G103" i="2"/>
  <c r="E103" i="2" s="1"/>
  <c r="G107" i="2"/>
  <c r="E107" i="2" s="1"/>
  <c r="G119" i="2"/>
  <c r="E119" i="2" s="1"/>
  <c r="G123" i="2"/>
  <c r="E123" i="2" s="1"/>
  <c r="G135" i="2"/>
  <c r="E135" i="2" s="1"/>
  <c r="G139" i="2"/>
  <c r="G151" i="2"/>
  <c r="E151" i="2" s="1"/>
  <c r="G155" i="2"/>
  <c r="E155" i="2" s="1"/>
  <c r="G167" i="2"/>
  <c r="E167" i="2" s="1"/>
  <c r="G171" i="2"/>
  <c r="E171" i="2" s="1"/>
  <c r="G183" i="2"/>
  <c r="E183" i="2" s="1"/>
  <c r="G187" i="2"/>
  <c r="E187" i="2" s="1"/>
  <c r="G199" i="2"/>
  <c r="E199" i="2" s="1"/>
  <c r="G203" i="2"/>
  <c r="D5" i="5" s="1"/>
  <c r="G215" i="2"/>
  <c r="D17" i="5" s="1"/>
  <c r="G219" i="2"/>
  <c r="G231" i="2"/>
  <c r="D33" i="5" s="1"/>
  <c r="G235" i="2"/>
  <c r="G247" i="2"/>
  <c r="D49" i="5" s="1"/>
  <c r="G251" i="2"/>
  <c r="D53" i="5" s="1"/>
  <c r="G263" i="2"/>
  <c r="G267" i="2"/>
  <c r="D69" i="5" s="1"/>
  <c r="G279" i="2"/>
  <c r="D81" i="5" s="1"/>
  <c r="G283" i="2"/>
  <c r="D85" i="5" s="1"/>
  <c r="G295" i="2"/>
  <c r="D97" i="5" s="1"/>
  <c r="G299" i="2"/>
  <c r="D101" i="5" s="1"/>
  <c r="G311" i="2"/>
  <c r="D113" i="5" s="1"/>
  <c r="G315" i="2"/>
  <c r="D117" i="5" s="1"/>
  <c r="G327" i="2"/>
  <c r="D129" i="5" s="1"/>
  <c r="G331" i="2"/>
  <c r="D133" i="5" s="1"/>
  <c r="G339" i="2"/>
  <c r="D141" i="5" s="1"/>
  <c r="G343" i="2"/>
  <c r="D145" i="5" s="1"/>
  <c r="G347" i="2"/>
  <c r="D149" i="5" s="1"/>
  <c r="G355" i="2"/>
  <c r="G359" i="2"/>
  <c r="D161" i="5" s="1"/>
  <c r="G363" i="2"/>
  <c r="D165" i="5" s="1"/>
  <c r="G371" i="2"/>
  <c r="D173" i="5" s="1"/>
  <c r="G375" i="2"/>
  <c r="D177" i="5" s="1"/>
  <c r="G379" i="2"/>
  <c r="D181" i="5" s="1"/>
  <c r="G387" i="2"/>
  <c r="D189" i="5" s="1"/>
  <c r="G391" i="2"/>
  <c r="D193" i="5" s="1"/>
  <c r="G395" i="2"/>
  <c r="D197" i="5" s="1"/>
  <c r="G403" i="2"/>
  <c r="D205" i="5" s="1"/>
  <c r="G407" i="2"/>
  <c r="G411" i="2"/>
  <c r="G419" i="2"/>
  <c r="G423" i="2"/>
  <c r="D225" i="5" s="1"/>
  <c r="G427" i="2"/>
  <c r="D229" i="5" s="1"/>
  <c r="G435" i="2"/>
  <c r="D237" i="5" s="1"/>
  <c r="G439" i="2"/>
  <c r="G443" i="2"/>
  <c r="D245" i="5" s="1"/>
  <c r="G451" i="2"/>
  <c r="D253" i="5" s="1"/>
  <c r="G455" i="2"/>
  <c r="G459" i="2"/>
  <c r="D261" i="5" s="1"/>
  <c r="G467" i="2"/>
  <c r="D269" i="5" s="1"/>
  <c r="G471" i="2"/>
  <c r="G475" i="2"/>
  <c r="G483" i="2"/>
  <c r="D285" i="5" s="1"/>
  <c r="G487" i="2"/>
  <c r="D289" i="5" s="1"/>
  <c r="G491" i="2"/>
  <c r="D293" i="5" s="1"/>
  <c r="G499" i="2"/>
  <c r="D301" i="5" s="1"/>
  <c r="G503" i="2"/>
  <c r="G507" i="2"/>
  <c r="D309" i="5" s="1"/>
  <c r="G515" i="2"/>
  <c r="D317" i="5" s="1"/>
  <c r="G519" i="2"/>
  <c r="D321" i="5" s="1"/>
  <c r="G523" i="2"/>
  <c r="D325" i="5" s="1"/>
  <c r="G531" i="2"/>
  <c r="D333" i="5" s="1"/>
  <c r="G535" i="2"/>
  <c r="D337" i="5" s="1"/>
  <c r="G539" i="2"/>
  <c r="D341" i="5" s="1"/>
  <c r="G547" i="2"/>
  <c r="D349" i="5" s="1"/>
  <c r="G551" i="2"/>
  <c r="D353" i="5" s="1"/>
  <c r="G555" i="2"/>
  <c r="D357" i="5" s="1"/>
  <c r="G563" i="2"/>
  <c r="D365" i="5" s="1"/>
  <c r="G567" i="2"/>
  <c r="D369" i="5" s="1"/>
  <c r="G571" i="2"/>
  <c r="D373" i="5" s="1"/>
  <c r="G575" i="2"/>
  <c r="D377" i="5" s="1"/>
  <c r="G579" i="2"/>
  <c r="D381" i="5" s="1"/>
  <c r="G583" i="2"/>
  <c r="D385" i="5" s="1"/>
  <c r="G587" i="2"/>
  <c r="D389" i="5" s="1"/>
  <c r="G591" i="2"/>
  <c r="D393" i="5" s="1"/>
  <c r="G595" i="2"/>
  <c r="D397" i="5" s="1"/>
  <c r="G599" i="2"/>
  <c r="D401" i="5" s="1"/>
  <c r="G603" i="2"/>
  <c r="D405" i="5" s="1"/>
  <c r="G607" i="2"/>
  <c r="D409" i="5" s="1"/>
  <c r="G611" i="2"/>
  <c r="D413" i="5" s="1"/>
  <c r="G615" i="2"/>
  <c r="D417" i="5" s="1"/>
  <c r="G619" i="2"/>
  <c r="D421" i="5" s="1"/>
  <c r="G623" i="2"/>
  <c r="D425" i="5" s="1"/>
  <c r="G627" i="2"/>
  <c r="D429" i="5" s="1"/>
  <c r="G631" i="2"/>
  <c r="D433" i="5" s="1"/>
  <c r="G635" i="2"/>
  <c r="D437" i="5" s="1"/>
  <c r="G639" i="2"/>
  <c r="D441" i="5" s="1"/>
  <c r="G643" i="2"/>
  <c r="D445" i="5" s="1"/>
  <c r="G647" i="2"/>
  <c r="D449" i="5" s="1"/>
  <c r="G651" i="2"/>
  <c r="D453" i="5" s="1"/>
  <c r="G655" i="2"/>
  <c r="D457" i="5" s="1"/>
  <c r="G659" i="2"/>
  <c r="D461" i="5" s="1"/>
  <c r="G663" i="2"/>
  <c r="G667" i="2"/>
  <c r="D469" i="5" s="1"/>
  <c r="G671" i="2"/>
  <c r="D473" i="5" s="1"/>
  <c r="G675" i="2"/>
  <c r="D477" i="5" s="1"/>
  <c r="G679" i="2"/>
  <c r="G683" i="2"/>
  <c r="D485" i="5" s="1"/>
  <c r="G687" i="2"/>
  <c r="D489" i="5" s="1"/>
  <c r="G691" i="2"/>
  <c r="D493" i="5" s="1"/>
  <c r="G695" i="2"/>
  <c r="G699" i="2"/>
  <c r="D501" i="5" s="1"/>
  <c r="G703" i="2"/>
  <c r="D505" i="5" s="1"/>
  <c r="G707" i="2"/>
  <c r="D509" i="5" s="1"/>
  <c r="G711" i="2"/>
  <c r="G715" i="2"/>
  <c r="D517" i="5" s="1"/>
  <c r="G719" i="2"/>
  <c r="D521" i="5" s="1"/>
  <c r="G723" i="2"/>
  <c r="D525" i="5" s="1"/>
  <c r="G727" i="2"/>
  <c r="D529" i="5" s="1"/>
  <c r="G731" i="2"/>
  <c r="D533" i="5" s="1"/>
  <c r="G735" i="2"/>
  <c r="D537" i="5" s="1"/>
  <c r="G739" i="2"/>
  <c r="D541" i="5" s="1"/>
  <c r="G743" i="2"/>
  <c r="G747" i="2"/>
  <c r="D549" i="5" s="1"/>
  <c r="G751" i="2"/>
  <c r="D553" i="5" s="1"/>
  <c r="G755" i="2"/>
  <c r="D557" i="5" s="1"/>
  <c r="G759" i="2"/>
  <c r="D561" i="5" s="1"/>
  <c r="G763" i="2"/>
  <c r="D565" i="5" s="1"/>
  <c r="G767" i="2"/>
  <c r="D569" i="5" s="1"/>
  <c r="G771" i="2"/>
  <c r="D573" i="5" s="1"/>
  <c r="G775" i="2"/>
  <c r="D577" i="5" s="1"/>
  <c r="G779" i="2"/>
  <c r="D581" i="5" s="1"/>
  <c r="G783" i="2"/>
  <c r="D585" i="5" s="1"/>
  <c r="G787" i="2"/>
  <c r="D589" i="5" s="1"/>
  <c r="G791" i="2"/>
  <c r="D593" i="5" s="1"/>
  <c r="G795" i="2"/>
  <c r="D597" i="5" s="1"/>
  <c r="G799" i="2"/>
  <c r="D601" i="5" s="1"/>
  <c r="G803" i="2"/>
  <c r="D605" i="5" s="1"/>
  <c r="G807" i="2"/>
  <c r="D609" i="5" s="1"/>
  <c r="G811" i="2"/>
  <c r="D613" i="5" s="1"/>
  <c r="G815" i="2"/>
  <c r="D617" i="5" s="1"/>
  <c r="G819" i="2"/>
  <c r="D621" i="5" s="1"/>
  <c r="G823" i="2"/>
  <c r="D625" i="5" s="1"/>
  <c r="G827" i="2"/>
  <c r="D629" i="5" s="1"/>
  <c r="G831" i="2"/>
  <c r="D633" i="5" s="1"/>
  <c r="G835" i="2"/>
  <c r="D637" i="5" s="1"/>
  <c r="G839" i="2"/>
  <c r="D641" i="5" s="1"/>
  <c r="G843" i="2"/>
  <c r="D645" i="5" s="1"/>
  <c r="G847" i="2"/>
  <c r="D649" i="5" s="1"/>
  <c r="G851" i="2"/>
  <c r="D653" i="5" s="1"/>
  <c r="G855" i="2"/>
  <c r="D657" i="5" s="1"/>
  <c r="G859" i="2"/>
  <c r="D661" i="5" s="1"/>
  <c r="G863" i="2"/>
  <c r="D665" i="5" s="1"/>
  <c r="G867" i="2"/>
  <c r="D669" i="5" s="1"/>
  <c r="G871" i="2"/>
  <c r="D673" i="5" s="1"/>
  <c r="G875" i="2"/>
  <c r="D677" i="5" s="1"/>
  <c r="G879" i="2"/>
  <c r="D681" i="5" s="1"/>
  <c r="G883" i="2"/>
  <c r="D685" i="5" s="1"/>
  <c r="G887" i="2"/>
  <c r="D689" i="5" s="1"/>
  <c r="G891" i="2"/>
  <c r="D693" i="5" s="1"/>
  <c r="G895" i="2"/>
  <c r="D697" i="5" s="1"/>
  <c r="G899" i="2"/>
  <c r="D701" i="5" s="1"/>
  <c r="G903" i="2"/>
  <c r="D705" i="5" s="1"/>
  <c r="G907" i="2"/>
  <c r="D709" i="5" s="1"/>
  <c r="G911" i="2"/>
  <c r="D713" i="5" s="1"/>
  <c r="G915" i="2"/>
  <c r="D717" i="5" s="1"/>
  <c r="G919" i="2"/>
  <c r="G923" i="2"/>
  <c r="D725" i="5" s="1"/>
  <c r="G927" i="2"/>
  <c r="D729" i="5" s="1"/>
  <c r="G931" i="2"/>
  <c r="D733" i="5" s="1"/>
  <c r="G935" i="2"/>
  <c r="G939" i="2"/>
  <c r="D741" i="5" s="1"/>
  <c r="K134" i="3"/>
  <c r="K947" i="3"/>
  <c r="K943" i="3"/>
  <c r="L943" i="3" s="1"/>
  <c r="F732" i="5" s="1"/>
  <c r="S939" i="3"/>
  <c r="G729" i="5" s="1"/>
  <c r="K939" i="3"/>
  <c r="K931" i="3"/>
  <c r="L931" i="3" s="1"/>
  <c r="F720" i="5" s="1"/>
  <c r="K927" i="3"/>
  <c r="L927" i="3" s="1"/>
  <c r="F716" i="5" s="1"/>
  <c r="K923" i="3"/>
  <c r="S915" i="3"/>
  <c r="G705" i="5" s="1"/>
  <c r="K915" i="3"/>
  <c r="K911" i="3"/>
  <c r="S907" i="3"/>
  <c r="G697" i="5" s="1"/>
  <c r="K907" i="3"/>
  <c r="K899" i="3"/>
  <c r="K895" i="3"/>
  <c r="K891" i="3"/>
  <c r="L891" i="3" s="1"/>
  <c r="F680" i="5" s="1"/>
  <c r="S883" i="3"/>
  <c r="G673" i="5" s="1"/>
  <c r="K883" i="3"/>
  <c r="K879" i="3"/>
  <c r="L879" i="3" s="1"/>
  <c r="F668" i="5" s="1"/>
  <c r="S875" i="3"/>
  <c r="G665" i="5" s="1"/>
  <c r="K875" i="3"/>
  <c r="K867" i="3"/>
  <c r="L867" i="3" s="1"/>
  <c r="F656" i="5" s="1"/>
  <c r="S863" i="3"/>
  <c r="G653" i="5" s="1"/>
  <c r="K863" i="3"/>
  <c r="K859" i="3"/>
  <c r="K851" i="3"/>
  <c r="K847" i="3"/>
  <c r="K843" i="3"/>
  <c r="K835" i="3"/>
  <c r="K831" i="3"/>
  <c r="K827" i="3"/>
  <c r="K951" i="3"/>
  <c r="L951" i="3" s="1"/>
  <c r="F740" i="5" s="1"/>
  <c r="K887" i="3"/>
  <c r="K823" i="3"/>
  <c r="K935" i="3"/>
  <c r="K871" i="3"/>
  <c r="G559" i="2"/>
  <c r="D361" i="5" s="1"/>
  <c r="G543" i="2"/>
  <c r="D345" i="5" s="1"/>
  <c r="G527" i="2"/>
  <c r="D329" i="5" s="1"/>
  <c r="G511" i="2"/>
  <c r="D313" i="5" s="1"/>
  <c r="G495" i="2"/>
  <c r="D297" i="5" s="1"/>
  <c r="G479" i="2"/>
  <c r="D281" i="5" s="1"/>
  <c r="G463" i="2"/>
  <c r="D265" i="5" s="1"/>
  <c r="G447" i="2"/>
  <c r="D249" i="5" s="1"/>
  <c r="G431" i="2"/>
  <c r="D233" i="5" s="1"/>
  <c r="G415" i="2"/>
  <c r="D217" i="5" s="1"/>
  <c r="G399" i="2"/>
  <c r="D201" i="5" s="1"/>
  <c r="G383" i="2"/>
  <c r="D185" i="5" s="1"/>
  <c r="G367" i="2"/>
  <c r="D169" i="5" s="1"/>
  <c r="G351" i="2"/>
  <c r="D153" i="5" s="1"/>
  <c r="G335" i="2"/>
  <c r="D137" i="5" s="1"/>
  <c r="K919" i="3"/>
  <c r="L919" i="3" s="1"/>
  <c r="F708" i="5" s="1"/>
  <c r="K855" i="3"/>
  <c r="L855" i="3" s="1"/>
  <c r="F644" i="5" s="1"/>
  <c r="K819" i="3"/>
  <c r="K803" i="3"/>
  <c r="L803" i="3" s="1"/>
  <c r="F592" i="5" s="1"/>
  <c r="K787" i="3"/>
  <c r="K771" i="3"/>
  <c r="K755" i="3"/>
  <c r="K739" i="3"/>
  <c r="K723" i="3"/>
  <c r="K707" i="3"/>
  <c r="K691" i="3"/>
  <c r="K675" i="3"/>
  <c r="L675" i="3" s="1"/>
  <c r="F464" i="5" s="1"/>
  <c r="K659" i="3"/>
  <c r="L659" i="3" s="1"/>
  <c r="F448" i="5" s="1"/>
  <c r="K643" i="3"/>
  <c r="L643" i="3" s="1"/>
  <c r="F432" i="5" s="1"/>
  <c r="K627" i="3"/>
  <c r="K611" i="3"/>
  <c r="L611" i="3" s="1"/>
  <c r="F400" i="5" s="1"/>
  <c r="K595" i="3"/>
  <c r="L595" i="3" s="1"/>
  <c r="F384" i="5" s="1"/>
  <c r="K579" i="3"/>
  <c r="K563" i="3"/>
  <c r="K547" i="3"/>
  <c r="L547" i="3" s="1"/>
  <c r="F336" i="5" s="1"/>
  <c r="K531" i="3"/>
  <c r="K515" i="3"/>
  <c r="K499" i="3"/>
  <c r="K483" i="3"/>
  <c r="K467" i="3"/>
  <c r="K451" i="3"/>
  <c r="K435" i="3"/>
  <c r="K419" i="3"/>
  <c r="L419" i="3" s="1"/>
  <c r="F208" i="5" s="1"/>
  <c r="K403" i="3"/>
  <c r="L403" i="3" s="1"/>
  <c r="F192" i="5" s="1"/>
  <c r="K387" i="3"/>
  <c r="L387" i="3" s="1"/>
  <c r="F176" i="5" s="1"/>
  <c r="K371" i="3"/>
  <c r="K333" i="3"/>
  <c r="L333" i="3" s="1"/>
  <c r="F122" i="5" s="1"/>
  <c r="K269" i="3"/>
  <c r="L269" i="3" s="1"/>
  <c r="F58" i="5" s="1"/>
  <c r="S953" i="3"/>
  <c r="G743" i="5" s="1"/>
  <c r="K953" i="3"/>
  <c r="L953" i="3" s="1"/>
  <c r="F742" i="5" s="1"/>
  <c r="S952" i="3"/>
  <c r="G742" i="5" s="1"/>
  <c r="K952" i="3"/>
  <c r="S950" i="3"/>
  <c r="G740" i="5" s="1"/>
  <c r="K950" i="3"/>
  <c r="K949" i="3"/>
  <c r="S948" i="3"/>
  <c r="G738" i="5" s="1"/>
  <c r="K948" i="3"/>
  <c r="K815" i="3"/>
  <c r="L815" i="3" s="1"/>
  <c r="F604" i="5" s="1"/>
  <c r="K799" i="3"/>
  <c r="L799" i="3" s="1"/>
  <c r="F588" i="5" s="1"/>
  <c r="K783" i="3"/>
  <c r="L783" i="3" s="1"/>
  <c r="F572" i="5" s="1"/>
  <c r="K767" i="3"/>
  <c r="K751" i="3"/>
  <c r="K735" i="3"/>
  <c r="L735" i="3" s="1"/>
  <c r="F524" i="5" s="1"/>
  <c r="K719" i="3"/>
  <c r="K703" i="3"/>
  <c r="K687" i="3"/>
  <c r="L687" i="3" s="1"/>
  <c r="F476" i="5" s="1"/>
  <c r="K671" i="3"/>
  <c r="L671" i="3" s="1"/>
  <c r="F460" i="5" s="1"/>
  <c r="K655" i="3"/>
  <c r="K639" i="3"/>
  <c r="K623" i="3"/>
  <c r="K607" i="3"/>
  <c r="K591" i="3"/>
  <c r="K575" i="3"/>
  <c r="K559" i="3"/>
  <c r="L559" i="3" s="1"/>
  <c r="F348" i="5" s="1"/>
  <c r="K543" i="3"/>
  <c r="K527" i="3"/>
  <c r="L527" i="3" s="1"/>
  <c r="F316" i="5" s="1"/>
  <c r="K511" i="3"/>
  <c r="K495" i="3"/>
  <c r="K479" i="3"/>
  <c r="L479" i="3" s="1"/>
  <c r="F268" i="5" s="1"/>
  <c r="K463" i="3"/>
  <c r="K447" i="3"/>
  <c r="K431" i="3"/>
  <c r="L431" i="3" s="1"/>
  <c r="F220" i="5" s="1"/>
  <c r="K415" i="3"/>
  <c r="L415" i="3" s="1"/>
  <c r="F204" i="5" s="1"/>
  <c r="K399" i="3"/>
  <c r="K383" i="3"/>
  <c r="K365" i="3"/>
  <c r="K317" i="3"/>
  <c r="K253" i="3"/>
  <c r="K189" i="3"/>
  <c r="L189" i="3" s="1"/>
  <c r="S516" i="3"/>
  <c r="G306" i="5" s="1"/>
  <c r="S509" i="3"/>
  <c r="G299" i="5" s="1"/>
  <c r="S290" i="3"/>
  <c r="G80" i="5" s="1"/>
  <c r="K811" i="3"/>
  <c r="K795" i="3"/>
  <c r="L795" i="3" s="1"/>
  <c r="F584" i="5" s="1"/>
  <c r="K779" i="3"/>
  <c r="L779" i="3" s="1"/>
  <c r="F568" i="5" s="1"/>
  <c r="K763" i="3"/>
  <c r="K747" i="3"/>
  <c r="K731" i="3"/>
  <c r="L731" i="3" s="1"/>
  <c r="F520" i="5" s="1"/>
  <c r="K715" i="3"/>
  <c r="L715" i="3" s="1"/>
  <c r="F504" i="5" s="1"/>
  <c r="K699" i="3"/>
  <c r="K683" i="3"/>
  <c r="K667" i="3"/>
  <c r="K651" i="3"/>
  <c r="K635" i="3"/>
  <c r="K619" i="3"/>
  <c r="K603" i="3"/>
  <c r="L603" i="3" s="1"/>
  <c r="F392" i="5" s="1"/>
  <c r="K587" i="3"/>
  <c r="K571" i="3"/>
  <c r="L571" i="3" s="1"/>
  <c r="F360" i="5" s="1"/>
  <c r="K555" i="3"/>
  <c r="K539" i="3"/>
  <c r="K523" i="3"/>
  <c r="L523" i="3" s="1"/>
  <c r="F312" i="5" s="1"/>
  <c r="K507" i="3"/>
  <c r="K491" i="3"/>
  <c r="K475" i="3"/>
  <c r="L475" i="3" s="1"/>
  <c r="F264" i="5" s="1"/>
  <c r="K459" i="3"/>
  <c r="L459" i="3" s="1"/>
  <c r="F248" i="5" s="1"/>
  <c r="K443" i="3"/>
  <c r="K427" i="3"/>
  <c r="K411" i="3"/>
  <c r="K395" i="3"/>
  <c r="K379" i="3"/>
  <c r="K357" i="3"/>
  <c r="K301" i="3"/>
  <c r="K237" i="3"/>
  <c r="K173" i="3"/>
  <c r="S804" i="3"/>
  <c r="G594" i="5" s="1"/>
  <c r="S635" i="3"/>
  <c r="G425" i="5" s="1"/>
  <c r="S634" i="3"/>
  <c r="G424" i="5" s="1"/>
  <c r="S633" i="3"/>
  <c r="G423" i="5" s="1"/>
  <c r="S632" i="3"/>
  <c r="G422" i="5" s="1"/>
  <c r="S631" i="3"/>
  <c r="G421" i="5" s="1"/>
  <c r="S630" i="3"/>
  <c r="G420" i="5" s="1"/>
  <c r="S629" i="3"/>
  <c r="G419" i="5" s="1"/>
  <c r="S628" i="3"/>
  <c r="G418" i="5" s="1"/>
  <c r="S627" i="3"/>
  <c r="G417" i="5" s="1"/>
  <c r="S626" i="3"/>
  <c r="G416" i="5" s="1"/>
  <c r="S625" i="3"/>
  <c r="G415" i="5" s="1"/>
  <c r="S624" i="3"/>
  <c r="G414" i="5" s="1"/>
  <c r="S623" i="3"/>
  <c r="G413" i="5" s="1"/>
  <c r="S622" i="3"/>
  <c r="G412" i="5" s="1"/>
  <c r="S621" i="3"/>
  <c r="G411" i="5" s="1"/>
  <c r="S620" i="3"/>
  <c r="G410" i="5" s="1"/>
  <c r="S619" i="3"/>
  <c r="G409" i="5" s="1"/>
  <c r="S618" i="3"/>
  <c r="G408" i="5" s="1"/>
  <c r="S617" i="3"/>
  <c r="G407" i="5" s="1"/>
  <c r="S616" i="3"/>
  <c r="G406" i="5" s="1"/>
  <c r="S615" i="3"/>
  <c r="G405" i="5" s="1"/>
  <c r="S614" i="3"/>
  <c r="G404" i="5" s="1"/>
  <c r="S613" i="3"/>
  <c r="G403" i="5" s="1"/>
  <c r="S612" i="3"/>
  <c r="G402" i="5" s="1"/>
  <c r="S611" i="3"/>
  <c r="G401" i="5" s="1"/>
  <c r="S610" i="3"/>
  <c r="G400" i="5" s="1"/>
  <c r="S609" i="3"/>
  <c r="G399" i="5" s="1"/>
  <c r="S608" i="3"/>
  <c r="G398" i="5" s="1"/>
  <c r="S607" i="3"/>
  <c r="G397" i="5" s="1"/>
  <c r="S606" i="3"/>
  <c r="G396" i="5" s="1"/>
  <c r="S605" i="3"/>
  <c r="G395" i="5" s="1"/>
  <c r="S604" i="3"/>
  <c r="G394" i="5" s="1"/>
  <c r="S603" i="3"/>
  <c r="G393" i="5" s="1"/>
  <c r="S602" i="3"/>
  <c r="G392" i="5" s="1"/>
  <c r="S601" i="3"/>
  <c r="G391" i="5" s="1"/>
  <c r="S599" i="3"/>
  <c r="G389" i="5" s="1"/>
  <c r="S598" i="3"/>
  <c r="G388" i="5" s="1"/>
  <c r="S597" i="3"/>
  <c r="G387" i="5" s="1"/>
  <c r="S596" i="3"/>
  <c r="G386" i="5" s="1"/>
  <c r="S595" i="3"/>
  <c r="G385" i="5" s="1"/>
  <c r="S594" i="3"/>
  <c r="G384" i="5" s="1"/>
  <c r="S593" i="3"/>
  <c r="G383" i="5" s="1"/>
  <c r="S592" i="3"/>
  <c r="G382" i="5" s="1"/>
  <c r="S591" i="3"/>
  <c r="G381" i="5" s="1"/>
  <c r="S590" i="3"/>
  <c r="G380" i="5" s="1"/>
  <c r="S589" i="3"/>
  <c r="G379" i="5" s="1"/>
  <c r="S588" i="3"/>
  <c r="G378" i="5" s="1"/>
  <c r="S587" i="3"/>
  <c r="G377" i="5" s="1"/>
  <c r="S586" i="3"/>
  <c r="G376" i="5" s="1"/>
  <c r="S585" i="3"/>
  <c r="G375" i="5" s="1"/>
  <c r="S584" i="3"/>
  <c r="G374" i="5" s="1"/>
  <c r="S583" i="3"/>
  <c r="G373" i="5" s="1"/>
  <c r="S582" i="3"/>
  <c r="G372" i="5" s="1"/>
  <c r="S581" i="3"/>
  <c r="G371" i="5" s="1"/>
  <c r="S580" i="3"/>
  <c r="G370" i="5" s="1"/>
  <c r="S579" i="3"/>
  <c r="G369" i="5" s="1"/>
  <c r="S578" i="3"/>
  <c r="G368" i="5" s="1"/>
  <c r="S577" i="3"/>
  <c r="G367" i="5" s="1"/>
  <c r="S576" i="3"/>
  <c r="G366" i="5" s="1"/>
  <c r="S575" i="3"/>
  <c r="G365" i="5" s="1"/>
  <c r="S574" i="3"/>
  <c r="G364" i="5" s="1"/>
  <c r="S573" i="3"/>
  <c r="G363" i="5" s="1"/>
  <c r="S572" i="3"/>
  <c r="G362" i="5" s="1"/>
  <c r="S571" i="3"/>
  <c r="G361" i="5" s="1"/>
  <c r="S570" i="3"/>
  <c r="G360" i="5" s="1"/>
  <c r="S569" i="3"/>
  <c r="G359" i="5" s="1"/>
  <c r="S568" i="3"/>
  <c r="G358" i="5" s="1"/>
  <c r="S567" i="3"/>
  <c r="G357" i="5" s="1"/>
  <c r="S566" i="3"/>
  <c r="G356" i="5" s="1"/>
  <c r="S565" i="3"/>
  <c r="G355" i="5" s="1"/>
  <c r="S564" i="3"/>
  <c r="G354" i="5" s="1"/>
  <c r="S563" i="3"/>
  <c r="G353" i="5" s="1"/>
  <c r="S562" i="3"/>
  <c r="G352" i="5" s="1"/>
  <c r="S561" i="3"/>
  <c r="G351" i="5" s="1"/>
  <c r="S560" i="3"/>
  <c r="G350" i="5" s="1"/>
  <c r="S559" i="3"/>
  <c r="G349" i="5" s="1"/>
  <c r="S558" i="3"/>
  <c r="G348" i="5" s="1"/>
  <c r="S557" i="3"/>
  <c r="G347" i="5" s="1"/>
  <c r="S556" i="3"/>
  <c r="G346" i="5" s="1"/>
  <c r="S555" i="3"/>
  <c r="G345" i="5" s="1"/>
  <c r="S554" i="3"/>
  <c r="G344" i="5" s="1"/>
  <c r="S553" i="3"/>
  <c r="G343" i="5" s="1"/>
  <c r="S552" i="3"/>
  <c r="G342" i="5" s="1"/>
  <c r="S551" i="3"/>
  <c r="G341" i="5" s="1"/>
  <c r="S550" i="3"/>
  <c r="G340" i="5" s="1"/>
  <c r="S549" i="3"/>
  <c r="G339" i="5" s="1"/>
  <c r="S548" i="3"/>
  <c r="G338" i="5" s="1"/>
  <c r="S547" i="3"/>
  <c r="G337" i="5" s="1"/>
  <c r="S546" i="3"/>
  <c r="G336" i="5" s="1"/>
  <c r="S545" i="3"/>
  <c r="G335" i="5" s="1"/>
  <c r="S544" i="3"/>
  <c r="G334" i="5" s="1"/>
  <c r="S542" i="3"/>
  <c r="G332" i="5" s="1"/>
  <c r="S541" i="3"/>
  <c r="G331" i="5" s="1"/>
  <c r="S540" i="3"/>
  <c r="G330" i="5" s="1"/>
  <c r="S539" i="3"/>
  <c r="G329" i="5" s="1"/>
  <c r="S538" i="3"/>
  <c r="G328" i="5" s="1"/>
  <c r="S537" i="3"/>
  <c r="G327" i="5" s="1"/>
  <c r="S536" i="3"/>
  <c r="G326" i="5" s="1"/>
  <c r="S532" i="3"/>
  <c r="G322" i="5" s="1"/>
  <c r="S493" i="3"/>
  <c r="G283" i="5" s="1"/>
  <c r="S492" i="3"/>
  <c r="G282" i="5" s="1"/>
  <c r="S386" i="3"/>
  <c r="G176" i="5" s="1"/>
  <c r="K367" i="3"/>
  <c r="K366" i="3"/>
  <c r="L366" i="3" s="1"/>
  <c r="F155" i="5" s="1"/>
  <c r="K363" i="3"/>
  <c r="K362" i="3"/>
  <c r="K359" i="3"/>
  <c r="S358" i="3"/>
  <c r="G148" i="5" s="1"/>
  <c r="K358" i="3"/>
  <c r="L358" i="3" s="1"/>
  <c r="F147" i="5" s="1"/>
  <c r="K355" i="3"/>
  <c r="S354" i="3"/>
  <c r="G144" i="5" s="1"/>
  <c r="K354" i="3"/>
  <c r="L354" i="3" s="1"/>
  <c r="F143" i="5" s="1"/>
  <c r="K351" i="3"/>
  <c r="L351" i="3" s="1"/>
  <c r="F140" i="5" s="1"/>
  <c r="S350" i="3"/>
  <c r="G140" i="5" s="1"/>
  <c r="K350" i="3"/>
  <c r="K348" i="3"/>
  <c r="S347" i="3"/>
  <c r="G137" i="5" s="1"/>
  <c r="K347" i="3"/>
  <c r="L347" i="3" s="1"/>
  <c r="F136" i="5" s="1"/>
  <c r="K346" i="3"/>
  <c r="S344" i="3"/>
  <c r="G134" i="5" s="1"/>
  <c r="K344" i="3"/>
  <c r="K343" i="3"/>
  <c r="S342" i="3"/>
  <c r="G132" i="5" s="1"/>
  <c r="K342" i="3"/>
  <c r="K340" i="3"/>
  <c r="S339" i="3"/>
  <c r="G129" i="5" s="1"/>
  <c r="K339" i="3"/>
  <c r="K338" i="3"/>
  <c r="L338" i="3" s="1"/>
  <c r="F127" i="5" s="1"/>
  <c r="S336" i="3"/>
  <c r="G126" i="5" s="1"/>
  <c r="K336" i="3"/>
  <c r="L336" i="3" s="1"/>
  <c r="F125" i="5" s="1"/>
  <c r="K335" i="3"/>
  <c r="S334" i="3"/>
  <c r="G124" i="5" s="1"/>
  <c r="K334" i="3"/>
  <c r="L334" i="3" s="1"/>
  <c r="F123" i="5" s="1"/>
  <c r="K332" i="3"/>
  <c r="L332" i="3" s="1"/>
  <c r="F121" i="5" s="1"/>
  <c r="S331" i="3"/>
  <c r="G121" i="5" s="1"/>
  <c r="K331" i="3"/>
  <c r="L331" i="3" s="1"/>
  <c r="F120" i="5" s="1"/>
  <c r="K330" i="3"/>
  <c r="S328" i="3"/>
  <c r="G118" i="5" s="1"/>
  <c r="K328" i="3"/>
  <c r="K327" i="3"/>
  <c r="S326" i="3"/>
  <c r="G116" i="5" s="1"/>
  <c r="K326" i="3"/>
  <c r="K324" i="3"/>
  <c r="L324" i="3" s="1"/>
  <c r="F113" i="5" s="1"/>
  <c r="S323" i="3"/>
  <c r="G113" i="5" s="1"/>
  <c r="K323" i="3"/>
  <c r="L323" i="3" s="1"/>
  <c r="F112" i="5" s="1"/>
  <c r="K322" i="3"/>
  <c r="L322" i="3" s="1"/>
  <c r="F111" i="5" s="1"/>
  <c r="S320" i="3"/>
  <c r="G110" i="5" s="1"/>
  <c r="K320" i="3"/>
  <c r="L320" i="3" s="1"/>
  <c r="F109" i="5" s="1"/>
  <c r="K319" i="3"/>
  <c r="L319" i="3" s="1"/>
  <c r="F108" i="5" s="1"/>
  <c r="S318" i="3"/>
  <c r="G108" i="5" s="1"/>
  <c r="K318" i="3"/>
  <c r="K316" i="3"/>
  <c r="S315" i="3"/>
  <c r="G105" i="5" s="1"/>
  <c r="K315" i="3"/>
  <c r="K314" i="3"/>
  <c r="S312" i="3"/>
  <c r="G102" i="5" s="1"/>
  <c r="K312" i="3"/>
  <c r="L312" i="3" s="1"/>
  <c r="F101" i="5" s="1"/>
  <c r="K311" i="3"/>
  <c r="S310" i="3"/>
  <c r="G100" i="5" s="1"/>
  <c r="K310" i="3"/>
  <c r="L310" i="3" s="1"/>
  <c r="F99" i="5" s="1"/>
  <c r="K308" i="3"/>
  <c r="S307" i="3"/>
  <c r="G97" i="5" s="1"/>
  <c r="K307" i="3"/>
  <c r="K306" i="3"/>
  <c r="L306" i="3" s="1"/>
  <c r="F95" i="5" s="1"/>
  <c r="S304" i="3"/>
  <c r="G94" i="5" s="1"/>
  <c r="K304" i="3"/>
  <c r="L304" i="3" s="1"/>
  <c r="F93" i="5" s="1"/>
  <c r="K303" i="3"/>
  <c r="S302" i="3"/>
  <c r="G92" i="5" s="1"/>
  <c r="K302" i="3"/>
  <c r="K300" i="3"/>
  <c r="L300" i="3" s="1"/>
  <c r="F89" i="5" s="1"/>
  <c r="S299" i="3"/>
  <c r="G89" i="5" s="1"/>
  <c r="K299" i="3"/>
  <c r="K298" i="3"/>
  <c r="S296" i="3"/>
  <c r="G86" i="5" s="1"/>
  <c r="K296" i="3"/>
  <c r="L296" i="3" s="1"/>
  <c r="F85" i="5" s="1"/>
  <c r="K295" i="3"/>
  <c r="L295" i="3" s="1"/>
  <c r="F84" i="5" s="1"/>
  <c r="S294" i="3"/>
  <c r="G84" i="5" s="1"/>
  <c r="K294" i="3"/>
  <c r="L294" i="3" s="1"/>
  <c r="F83" i="5" s="1"/>
  <c r="K292" i="3"/>
  <c r="L292" i="3" s="1"/>
  <c r="F81" i="5" s="1"/>
  <c r="S291" i="3"/>
  <c r="G81" i="5" s="1"/>
  <c r="K291" i="3"/>
  <c r="L291" i="3" s="1"/>
  <c r="F80" i="5" s="1"/>
  <c r="K290" i="3"/>
  <c r="L290" i="3" s="1"/>
  <c r="F79" i="5" s="1"/>
  <c r="S288" i="3"/>
  <c r="G78" i="5" s="1"/>
  <c r="K288" i="3"/>
  <c r="K287" i="3"/>
  <c r="S286" i="3"/>
  <c r="G76" i="5" s="1"/>
  <c r="K286" i="3"/>
  <c r="K284" i="3"/>
  <c r="L284" i="3" s="1"/>
  <c r="F73" i="5" s="1"/>
  <c r="S283" i="3"/>
  <c r="G73" i="5" s="1"/>
  <c r="K283" i="3"/>
  <c r="K282" i="3"/>
  <c r="S280" i="3"/>
  <c r="G70" i="5" s="1"/>
  <c r="K280" i="3"/>
  <c r="L280" i="3" s="1"/>
  <c r="F69" i="5" s="1"/>
  <c r="K279" i="3"/>
  <c r="L279" i="3" s="1"/>
  <c r="F68" i="5" s="1"/>
  <c r="S278" i="3"/>
  <c r="G68" i="5" s="1"/>
  <c r="K278" i="3"/>
  <c r="L278" i="3" s="1"/>
  <c r="F67" i="5" s="1"/>
  <c r="K276" i="3"/>
  <c r="L276" i="3" s="1"/>
  <c r="F65" i="5" s="1"/>
  <c r="S275" i="3"/>
  <c r="G65" i="5" s="1"/>
  <c r="K275" i="3"/>
  <c r="K274" i="3"/>
  <c r="L274" i="3" s="1"/>
  <c r="F63" i="5" s="1"/>
  <c r="S272" i="3"/>
  <c r="G62" i="5" s="1"/>
  <c r="K272" i="3"/>
  <c r="K271" i="3"/>
  <c r="S270" i="3"/>
  <c r="G60" i="5" s="1"/>
  <c r="K270" i="3"/>
  <c r="K268" i="3"/>
  <c r="L268" i="3" s="1"/>
  <c r="F57" i="5" s="1"/>
  <c r="S267" i="3"/>
  <c r="G57" i="5" s="1"/>
  <c r="K267" i="3"/>
  <c r="L267" i="3" s="1"/>
  <c r="F56" i="5" s="1"/>
  <c r="K266" i="3"/>
  <c r="L266" i="3" s="1"/>
  <c r="F55" i="5" s="1"/>
  <c r="S264" i="3"/>
  <c r="G54" i="5" s="1"/>
  <c r="K264" i="3"/>
  <c r="L264" i="3" s="1"/>
  <c r="F53" i="5" s="1"/>
  <c r="K263" i="3"/>
  <c r="L263" i="3" s="1"/>
  <c r="F52" i="5" s="1"/>
  <c r="S262" i="3"/>
  <c r="G52" i="5" s="1"/>
  <c r="K262" i="3"/>
  <c r="L262" i="3" s="1"/>
  <c r="F51" i="5" s="1"/>
  <c r="K260" i="3"/>
  <c r="S259" i="3"/>
  <c r="G49" i="5" s="1"/>
  <c r="K259" i="3"/>
  <c r="K258" i="3"/>
  <c r="S256" i="3"/>
  <c r="G46" i="5" s="1"/>
  <c r="K256" i="3"/>
  <c r="L256" i="3" s="1"/>
  <c r="F45" i="5" s="1"/>
  <c r="K255" i="3"/>
  <c r="S254" i="3"/>
  <c r="G44" i="5" s="1"/>
  <c r="K254" i="3"/>
  <c r="K252" i="3"/>
  <c r="L252" i="3" s="1"/>
  <c r="F41" i="5" s="1"/>
  <c r="S251" i="3"/>
  <c r="G41" i="5" s="1"/>
  <c r="K251" i="3"/>
  <c r="L251" i="3" s="1"/>
  <c r="F40" i="5" s="1"/>
  <c r="K250" i="3"/>
  <c r="S248" i="3"/>
  <c r="G38" i="5" s="1"/>
  <c r="K248" i="3"/>
  <c r="L248" i="3" s="1"/>
  <c r="F37" i="5" s="1"/>
  <c r="K247" i="3"/>
  <c r="L247" i="3" s="1"/>
  <c r="F36" i="5" s="1"/>
  <c r="S246" i="3"/>
  <c r="G36" i="5" s="1"/>
  <c r="K246" i="3"/>
  <c r="L246" i="3" s="1"/>
  <c r="F35" i="5" s="1"/>
  <c r="K244" i="3"/>
  <c r="S243" i="3"/>
  <c r="G33" i="5" s="1"/>
  <c r="K243" i="3"/>
  <c r="K242" i="3"/>
  <c r="S240" i="3"/>
  <c r="G30" i="5" s="1"/>
  <c r="K240" i="3"/>
  <c r="L240" i="3" s="1"/>
  <c r="F29" i="5" s="1"/>
  <c r="K239" i="3"/>
  <c r="S238" i="3"/>
  <c r="G28" i="5" s="1"/>
  <c r="K238" i="3"/>
  <c r="L238" i="3" s="1"/>
  <c r="F27" i="5" s="1"/>
  <c r="K236" i="3"/>
  <c r="L236" i="3" s="1"/>
  <c r="F25" i="5" s="1"/>
  <c r="S235" i="3"/>
  <c r="G25" i="5" s="1"/>
  <c r="K235" i="3"/>
  <c r="L235" i="3" s="1"/>
  <c r="F24" i="5" s="1"/>
  <c r="K234" i="3"/>
  <c r="L234" i="3" s="1"/>
  <c r="F23" i="5" s="1"/>
  <c r="S232" i="3"/>
  <c r="G22" i="5" s="1"/>
  <c r="K232" i="3"/>
  <c r="K231" i="3"/>
  <c r="L231" i="3" s="1"/>
  <c r="F20" i="5" s="1"/>
  <c r="S230" i="3"/>
  <c r="G20" i="5" s="1"/>
  <c r="K230" i="3"/>
  <c r="K228" i="3"/>
  <c r="S227" i="3"/>
  <c r="G17" i="5" s="1"/>
  <c r="K227" i="3"/>
  <c r="L227" i="3" s="1"/>
  <c r="F16" i="5" s="1"/>
  <c r="S226" i="3"/>
  <c r="G16" i="5" s="1"/>
  <c r="K226" i="3"/>
  <c r="S224" i="3"/>
  <c r="G14" i="5" s="1"/>
  <c r="K224" i="3"/>
  <c r="L224" i="3" s="1"/>
  <c r="F13" i="5" s="1"/>
  <c r="K223" i="3"/>
  <c r="L223" i="3" s="1"/>
  <c r="F12" i="5" s="1"/>
  <c r="K222" i="3"/>
  <c r="K220" i="3"/>
  <c r="S219" i="3"/>
  <c r="G9" i="5" s="1"/>
  <c r="K219" i="3"/>
  <c r="L219" i="3" s="1"/>
  <c r="F8" i="5" s="1"/>
  <c r="K218" i="3"/>
  <c r="S216" i="3"/>
  <c r="G6" i="5" s="1"/>
  <c r="K216" i="3"/>
  <c r="K215" i="3"/>
  <c r="K214" i="3"/>
  <c r="K212" i="3"/>
  <c r="S211" i="3"/>
  <c r="K211" i="3"/>
  <c r="K210" i="3"/>
  <c r="S208" i="3"/>
  <c r="K208" i="3"/>
  <c r="L208" i="3" s="1"/>
  <c r="K207" i="3"/>
  <c r="L207" i="3" s="1"/>
  <c r="K206" i="3"/>
  <c r="K204" i="3"/>
  <c r="S203" i="3"/>
  <c r="K203" i="3"/>
  <c r="L203" i="3" s="1"/>
  <c r="K202" i="3"/>
  <c r="S200" i="3"/>
  <c r="K200" i="3"/>
  <c r="K199" i="3"/>
  <c r="K198" i="3"/>
  <c r="K196" i="3"/>
  <c r="S195" i="3"/>
  <c r="K195" i="3"/>
  <c r="K194" i="3"/>
  <c r="S192" i="3"/>
  <c r="K192" i="3"/>
  <c r="K191" i="3"/>
  <c r="L191" i="3" s="1"/>
  <c r="S190" i="3"/>
  <c r="K190" i="3"/>
  <c r="L190" i="3" s="1"/>
  <c r="K188" i="3"/>
  <c r="L188" i="3" s="1"/>
  <c r="S187" i="3"/>
  <c r="K187" i="3"/>
  <c r="K186" i="3"/>
  <c r="L186" i="3" s="1"/>
  <c r="S184" i="3"/>
  <c r="K184" i="3"/>
  <c r="K183" i="3"/>
  <c r="S182" i="3"/>
  <c r="K182" i="3"/>
  <c r="K180" i="3"/>
  <c r="K179" i="3"/>
  <c r="L179" i="3" s="1"/>
  <c r="K178" i="3"/>
  <c r="K176" i="3"/>
  <c r="K175" i="3"/>
  <c r="L175" i="3" s="1"/>
  <c r="K174" i="3"/>
  <c r="K172" i="3"/>
  <c r="K171" i="3"/>
  <c r="L171" i="3" s="1"/>
  <c r="K170" i="3"/>
  <c r="L170" i="3" s="1"/>
  <c r="K168" i="3"/>
  <c r="K167" i="3"/>
  <c r="L167" i="3" s="1"/>
  <c r="K166" i="3"/>
  <c r="K164" i="3"/>
  <c r="K163" i="3"/>
  <c r="K162" i="3"/>
  <c r="L162" i="3" s="1"/>
  <c r="K160" i="3"/>
  <c r="L160" i="3" s="1"/>
  <c r="K159" i="3"/>
  <c r="K158" i="3"/>
  <c r="L158" i="3" s="1"/>
  <c r="K156" i="3"/>
  <c r="K155" i="3"/>
  <c r="K154" i="3"/>
  <c r="L154" i="3" s="1"/>
  <c r="K152" i="3"/>
  <c r="K151" i="3"/>
  <c r="K150" i="3"/>
  <c r="L150" i="3" s="1"/>
  <c r="K148" i="3"/>
  <c r="L148" i="3" s="1"/>
  <c r="K147" i="3"/>
  <c r="K146" i="3"/>
  <c r="L146" i="3" s="1"/>
  <c r="K144" i="3"/>
  <c r="K143" i="3"/>
  <c r="K142" i="3"/>
  <c r="K140" i="3"/>
  <c r="L140" i="3" s="1"/>
  <c r="K139" i="3"/>
  <c r="K138" i="3"/>
  <c r="K136" i="3"/>
  <c r="K135" i="3"/>
  <c r="K946" i="3"/>
  <c r="K942" i="3"/>
  <c r="L942" i="3" s="1"/>
  <c r="F731" i="5" s="1"/>
  <c r="K938" i="3"/>
  <c r="K934" i="3"/>
  <c r="K930" i="3"/>
  <c r="K926" i="3"/>
  <c r="L926" i="3" s="1"/>
  <c r="F715" i="5" s="1"/>
  <c r="K922" i="3"/>
  <c r="K918" i="3"/>
  <c r="L918" i="3" s="1"/>
  <c r="F707" i="5" s="1"/>
  <c r="K914" i="3"/>
  <c r="L914" i="3" s="1"/>
  <c r="F703" i="5" s="1"/>
  <c r="K910" i="3"/>
  <c r="K906" i="3"/>
  <c r="K902" i="3"/>
  <c r="K898" i="3"/>
  <c r="L898" i="3" s="1"/>
  <c r="F687" i="5" s="1"/>
  <c r="K894" i="3"/>
  <c r="K890" i="3"/>
  <c r="K886" i="3"/>
  <c r="L886" i="3" s="1"/>
  <c r="F675" i="5" s="1"/>
  <c r="K882" i="3"/>
  <c r="K878" i="3"/>
  <c r="L878" i="3" s="1"/>
  <c r="F667" i="5" s="1"/>
  <c r="K874" i="3"/>
  <c r="L874" i="3" s="1"/>
  <c r="F663" i="5" s="1"/>
  <c r="K870" i="3"/>
  <c r="K866" i="3"/>
  <c r="L866" i="3" s="1"/>
  <c r="F655" i="5" s="1"/>
  <c r="K862" i="3"/>
  <c r="L862" i="3" s="1"/>
  <c r="F651" i="5" s="1"/>
  <c r="K858" i="3"/>
  <c r="K854" i="3"/>
  <c r="L854" i="3" s="1"/>
  <c r="F643" i="5" s="1"/>
  <c r="K850" i="3"/>
  <c r="L850" i="3" s="1"/>
  <c r="F639" i="5" s="1"/>
  <c r="K846" i="3"/>
  <c r="K842" i="3"/>
  <c r="L842" i="3" s="1"/>
  <c r="F631" i="5" s="1"/>
  <c r="K838" i="3"/>
  <c r="L838" i="3" s="1"/>
  <c r="F627" i="5" s="1"/>
  <c r="K834" i="3"/>
  <c r="L834" i="3" s="1"/>
  <c r="F623" i="5" s="1"/>
  <c r="K830" i="3"/>
  <c r="L830" i="3" s="1"/>
  <c r="F619" i="5" s="1"/>
  <c r="K826" i="3"/>
  <c r="L826" i="3" s="1"/>
  <c r="F615" i="5" s="1"/>
  <c r="K822" i="3"/>
  <c r="L822" i="3" s="1"/>
  <c r="F611" i="5" s="1"/>
  <c r="K818" i="3"/>
  <c r="K814" i="3"/>
  <c r="L814" i="3" s="1"/>
  <c r="F603" i="5" s="1"/>
  <c r="K810" i="3"/>
  <c r="L810" i="3" s="1"/>
  <c r="F599" i="5" s="1"/>
  <c r="K806" i="3"/>
  <c r="K802" i="3"/>
  <c r="L802" i="3" s="1"/>
  <c r="F591" i="5" s="1"/>
  <c r="K798" i="3"/>
  <c r="L798" i="3" s="1"/>
  <c r="F587" i="5" s="1"/>
  <c r="K794" i="3"/>
  <c r="K790" i="3"/>
  <c r="L790" i="3" s="1"/>
  <c r="F579" i="5" s="1"/>
  <c r="K786" i="3"/>
  <c r="K782" i="3"/>
  <c r="K778" i="3"/>
  <c r="L778" i="3" s="1"/>
  <c r="F567" i="5" s="1"/>
  <c r="K774" i="3"/>
  <c r="L774" i="3" s="1"/>
  <c r="F563" i="5" s="1"/>
  <c r="K770" i="3"/>
  <c r="K766" i="3"/>
  <c r="K762" i="3"/>
  <c r="L762" i="3" s="1"/>
  <c r="F551" i="5" s="1"/>
  <c r="K758" i="3"/>
  <c r="L758" i="3" s="1"/>
  <c r="F547" i="5" s="1"/>
  <c r="K754" i="3"/>
  <c r="L754" i="3" s="1"/>
  <c r="F543" i="5" s="1"/>
  <c r="K750" i="3"/>
  <c r="L750" i="3" s="1"/>
  <c r="F539" i="5" s="1"/>
  <c r="K746" i="3"/>
  <c r="L746" i="3" s="1"/>
  <c r="F535" i="5" s="1"/>
  <c r="K742" i="3"/>
  <c r="L742" i="3" s="1"/>
  <c r="F531" i="5" s="1"/>
  <c r="K738" i="3"/>
  <c r="K734" i="3"/>
  <c r="L734" i="3" s="1"/>
  <c r="F523" i="5" s="1"/>
  <c r="K730" i="3"/>
  <c r="L730" i="3" s="1"/>
  <c r="F519" i="5" s="1"/>
  <c r="K726" i="3"/>
  <c r="L726" i="3" s="1"/>
  <c r="F515" i="5" s="1"/>
  <c r="K722" i="3"/>
  <c r="K718" i="3"/>
  <c r="K714" i="3"/>
  <c r="L714" i="3" s="1"/>
  <c r="F503" i="5" s="1"/>
  <c r="K710" i="3"/>
  <c r="L710" i="3" s="1"/>
  <c r="F499" i="5" s="1"/>
  <c r="K706" i="3"/>
  <c r="L706" i="3" s="1"/>
  <c r="F495" i="5" s="1"/>
  <c r="K702" i="3"/>
  <c r="L702" i="3" s="1"/>
  <c r="F491" i="5" s="1"/>
  <c r="K698" i="3"/>
  <c r="L698" i="3" s="1"/>
  <c r="F487" i="5" s="1"/>
  <c r="K694" i="3"/>
  <c r="L694" i="3" s="1"/>
  <c r="F483" i="5" s="1"/>
  <c r="K690" i="3"/>
  <c r="K686" i="3"/>
  <c r="L686" i="3" s="1"/>
  <c r="F475" i="5" s="1"/>
  <c r="K682" i="3"/>
  <c r="L682" i="3" s="1"/>
  <c r="F471" i="5" s="1"/>
  <c r="K678" i="3"/>
  <c r="K674" i="3"/>
  <c r="K670" i="3"/>
  <c r="L670" i="3" s="1"/>
  <c r="F459" i="5" s="1"/>
  <c r="K666" i="3"/>
  <c r="L666" i="3" s="1"/>
  <c r="F455" i="5" s="1"/>
  <c r="K662" i="3"/>
  <c r="K658" i="3"/>
  <c r="L658" i="3" s="1"/>
  <c r="F447" i="5" s="1"/>
  <c r="K654" i="3"/>
  <c r="L654" i="3" s="1"/>
  <c r="F443" i="5" s="1"/>
  <c r="K650" i="3"/>
  <c r="L650" i="3" s="1"/>
  <c r="F439" i="5" s="1"/>
  <c r="K646" i="3"/>
  <c r="K642" i="3"/>
  <c r="L642" i="3" s="1"/>
  <c r="F431" i="5" s="1"/>
  <c r="K638" i="3"/>
  <c r="L638" i="3" s="1"/>
  <c r="F427" i="5" s="1"/>
  <c r="K634" i="3"/>
  <c r="L634" i="3" s="1"/>
  <c r="F423" i="5" s="1"/>
  <c r="K630" i="3"/>
  <c r="L630" i="3" s="1"/>
  <c r="F419" i="5" s="1"/>
  <c r="K626" i="3"/>
  <c r="L626" i="3" s="1"/>
  <c r="F415" i="5" s="1"/>
  <c r="K622" i="3"/>
  <c r="L622" i="3" s="1"/>
  <c r="F411" i="5" s="1"/>
  <c r="K618" i="3"/>
  <c r="L618" i="3" s="1"/>
  <c r="F407" i="5" s="1"/>
  <c r="K614" i="3"/>
  <c r="K610" i="3"/>
  <c r="L610" i="3" s="1"/>
  <c r="F399" i="5" s="1"/>
  <c r="K606" i="3"/>
  <c r="L606" i="3" s="1"/>
  <c r="F395" i="5" s="1"/>
  <c r="K602" i="3"/>
  <c r="L602" i="3" s="1"/>
  <c r="F391" i="5" s="1"/>
  <c r="K598" i="3"/>
  <c r="K594" i="3"/>
  <c r="K590" i="3"/>
  <c r="K586" i="3"/>
  <c r="L586" i="3" s="1"/>
  <c r="F375" i="5" s="1"/>
  <c r="K582" i="3"/>
  <c r="L582" i="3" s="1"/>
  <c r="F371" i="5" s="1"/>
  <c r="K578" i="3"/>
  <c r="L578" i="3" s="1"/>
  <c r="F367" i="5" s="1"/>
  <c r="K574" i="3"/>
  <c r="K570" i="3"/>
  <c r="L570" i="3" s="1"/>
  <c r="F359" i="5" s="1"/>
  <c r="K566" i="3"/>
  <c r="L566" i="3" s="1"/>
  <c r="F355" i="5" s="1"/>
  <c r="K562" i="3"/>
  <c r="K558" i="3"/>
  <c r="L558" i="3" s="1"/>
  <c r="F347" i="5" s="1"/>
  <c r="K554" i="3"/>
  <c r="L554" i="3" s="1"/>
  <c r="F343" i="5" s="1"/>
  <c r="K550" i="3"/>
  <c r="K546" i="3"/>
  <c r="L546" i="3" s="1"/>
  <c r="F335" i="5" s="1"/>
  <c r="K542" i="3"/>
  <c r="L542" i="3" s="1"/>
  <c r="F331" i="5" s="1"/>
  <c r="K538" i="3"/>
  <c r="L538" i="3" s="1"/>
  <c r="F327" i="5" s="1"/>
  <c r="K534" i="3"/>
  <c r="L534" i="3" s="1"/>
  <c r="F323" i="5" s="1"/>
  <c r="K530" i="3"/>
  <c r="K526" i="3"/>
  <c r="K522" i="3"/>
  <c r="L522" i="3" s="1"/>
  <c r="F311" i="5" s="1"/>
  <c r="K518" i="3"/>
  <c r="L518" i="3" s="1"/>
  <c r="F307" i="5" s="1"/>
  <c r="K514" i="3"/>
  <c r="K510" i="3"/>
  <c r="K506" i="3"/>
  <c r="L506" i="3" s="1"/>
  <c r="F295" i="5" s="1"/>
  <c r="K502" i="3"/>
  <c r="L502" i="3" s="1"/>
  <c r="F291" i="5" s="1"/>
  <c r="K498" i="3"/>
  <c r="L498" i="3" s="1"/>
  <c r="F287" i="5" s="1"/>
  <c r="K494" i="3"/>
  <c r="L494" i="3" s="1"/>
  <c r="F283" i="5" s="1"/>
  <c r="K490" i="3"/>
  <c r="L490" i="3" s="1"/>
  <c r="F279" i="5" s="1"/>
  <c r="K486" i="3"/>
  <c r="L486" i="3" s="1"/>
  <c r="F275" i="5" s="1"/>
  <c r="K482" i="3"/>
  <c r="K478" i="3"/>
  <c r="L478" i="3" s="1"/>
  <c r="F267" i="5" s="1"/>
  <c r="K474" i="3"/>
  <c r="L474" i="3" s="1"/>
  <c r="F263" i="5" s="1"/>
  <c r="K470" i="3"/>
  <c r="L470" i="3" s="1"/>
  <c r="F259" i="5" s="1"/>
  <c r="K466" i="3"/>
  <c r="K462" i="3"/>
  <c r="K458" i="3"/>
  <c r="K454" i="3"/>
  <c r="L454" i="3" s="1"/>
  <c r="F243" i="5" s="1"/>
  <c r="K450" i="3"/>
  <c r="L450" i="3" s="1"/>
  <c r="F239" i="5" s="1"/>
  <c r="K446" i="3"/>
  <c r="L446" i="3" s="1"/>
  <c r="F235" i="5" s="1"/>
  <c r="K442" i="3"/>
  <c r="L442" i="3" s="1"/>
  <c r="F231" i="5" s="1"/>
  <c r="K438" i="3"/>
  <c r="L438" i="3" s="1"/>
  <c r="F227" i="5" s="1"/>
  <c r="K434" i="3"/>
  <c r="K430" i="3"/>
  <c r="L430" i="3" s="1"/>
  <c r="F219" i="5" s="1"/>
  <c r="K426" i="3"/>
  <c r="L426" i="3" s="1"/>
  <c r="F215" i="5" s="1"/>
  <c r="K422" i="3"/>
  <c r="K418" i="3"/>
  <c r="K414" i="3"/>
  <c r="L414" i="3" s="1"/>
  <c r="F203" i="5" s="1"/>
  <c r="K410" i="3"/>
  <c r="K406" i="3"/>
  <c r="K402" i="3"/>
  <c r="L402" i="3" s="1"/>
  <c r="F191" i="5" s="1"/>
  <c r="K398" i="3"/>
  <c r="L398" i="3" s="1"/>
  <c r="F187" i="5" s="1"/>
  <c r="K394" i="3"/>
  <c r="K390" i="3"/>
  <c r="K386" i="3"/>
  <c r="L386" i="3" s="1"/>
  <c r="F175" i="5" s="1"/>
  <c r="K382" i="3"/>
  <c r="L382" i="3" s="1"/>
  <c r="F171" i="5" s="1"/>
  <c r="K378" i="3"/>
  <c r="L378" i="3" s="1"/>
  <c r="F167" i="5" s="1"/>
  <c r="K374" i="3"/>
  <c r="L374" i="3" s="1"/>
  <c r="F163" i="5" s="1"/>
  <c r="K370" i="3"/>
  <c r="L370" i="3" s="1"/>
  <c r="F159" i="5" s="1"/>
  <c r="K364" i="3"/>
  <c r="L364" i="3" s="1"/>
  <c r="F153" i="5" s="1"/>
  <c r="K356" i="3"/>
  <c r="L356" i="3" s="1"/>
  <c r="F145" i="5" s="1"/>
  <c r="K345" i="3"/>
  <c r="K329" i="3"/>
  <c r="L329" i="3" s="1"/>
  <c r="F118" i="5" s="1"/>
  <c r="K313" i="3"/>
  <c r="L313" i="3" s="1"/>
  <c r="F102" i="5" s="1"/>
  <c r="K297" i="3"/>
  <c r="K281" i="3"/>
  <c r="L281" i="3" s="1"/>
  <c r="F70" i="5" s="1"/>
  <c r="K265" i="3"/>
  <c r="K249" i="3"/>
  <c r="K233" i="3"/>
  <c r="L233" i="3" s="1"/>
  <c r="F22" i="5" s="1"/>
  <c r="K217" i="3"/>
  <c r="L217" i="3" s="1"/>
  <c r="F6" i="5" s="1"/>
  <c r="K201" i="3"/>
  <c r="L201" i="3" s="1"/>
  <c r="K185" i="3"/>
  <c r="K169" i="3"/>
  <c r="L169" i="3" s="1"/>
  <c r="K153" i="3"/>
  <c r="L153" i="3" s="1"/>
  <c r="K137" i="3"/>
  <c r="K945" i="3"/>
  <c r="L945" i="3" s="1"/>
  <c r="F734" i="5" s="1"/>
  <c r="K941" i="3"/>
  <c r="L941" i="3" s="1"/>
  <c r="F730" i="5" s="1"/>
  <c r="K937" i="3"/>
  <c r="L937" i="3" s="1"/>
  <c r="F726" i="5" s="1"/>
  <c r="K933" i="3"/>
  <c r="L933" i="3" s="1"/>
  <c r="F722" i="5" s="1"/>
  <c r="K929" i="3"/>
  <c r="L929" i="3" s="1"/>
  <c r="F718" i="5" s="1"/>
  <c r="K925" i="3"/>
  <c r="L925" i="3" s="1"/>
  <c r="F714" i="5" s="1"/>
  <c r="K921" i="3"/>
  <c r="L921" i="3" s="1"/>
  <c r="F710" i="5" s="1"/>
  <c r="K917" i="3"/>
  <c r="L917" i="3" s="1"/>
  <c r="F706" i="5" s="1"/>
  <c r="K913" i="3"/>
  <c r="L913" i="3" s="1"/>
  <c r="F702" i="5" s="1"/>
  <c r="K909" i="3"/>
  <c r="L909" i="3" s="1"/>
  <c r="F698" i="5" s="1"/>
  <c r="K905" i="3"/>
  <c r="L905" i="3" s="1"/>
  <c r="F694" i="5" s="1"/>
  <c r="K901" i="3"/>
  <c r="L901" i="3" s="1"/>
  <c r="F690" i="5" s="1"/>
  <c r="K897" i="3"/>
  <c r="L897" i="3" s="1"/>
  <c r="F686" i="5" s="1"/>
  <c r="K893" i="3"/>
  <c r="L893" i="3" s="1"/>
  <c r="F682" i="5" s="1"/>
  <c r="K889" i="3"/>
  <c r="L889" i="3" s="1"/>
  <c r="F678" i="5" s="1"/>
  <c r="K885" i="3"/>
  <c r="L885" i="3" s="1"/>
  <c r="F674" i="5" s="1"/>
  <c r="K881" i="3"/>
  <c r="L881" i="3" s="1"/>
  <c r="F670" i="5" s="1"/>
  <c r="K877" i="3"/>
  <c r="L877" i="3" s="1"/>
  <c r="F666" i="5" s="1"/>
  <c r="K873" i="3"/>
  <c r="L873" i="3" s="1"/>
  <c r="F662" i="5" s="1"/>
  <c r="K869" i="3"/>
  <c r="L869" i="3" s="1"/>
  <c r="F658" i="5" s="1"/>
  <c r="K865" i="3"/>
  <c r="L865" i="3" s="1"/>
  <c r="F654" i="5" s="1"/>
  <c r="K861" i="3"/>
  <c r="L861" i="3" s="1"/>
  <c r="F650" i="5" s="1"/>
  <c r="K857" i="3"/>
  <c r="L857" i="3" s="1"/>
  <c r="F646" i="5" s="1"/>
  <c r="K853" i="3"/>
  <c r="L853" i="3" s="1"/>
  <c r="F642" i="5" s="1"/>
  <c r="K849" i="3"/>
  <c r="L849" i="3" s="1"/>
  <c r="F638" i="5" s="1"/>
  <c r="K845" i="3"/>
  <c r="L845" i="3" s="1"/>
  <c r="F634" i="5" s="1"/>
  <c r="K841" i="3"/>
  <c r="L841" i="3" s="1"/>
  <c r="F630" i="5" s="1"/>
  <c r="K837" i="3"/>
  <c r="K833" i="3"/>
  <c r="L833" i="3" s="1"/>
  <c r="F622" i="5" s="1"/>
  <c r="K829" i="3"/>
  <c r="L829" i="3" s="1"/>
  <c r="F618" i="5" s="1"/>
  <c r="K825" i="3"/>
  <c r="L825" i="3" s="1"/>
  <c r="F614" i="5" s="1"/>
  <c r="K821" i="3"/>
  <c r="L821" i="3" s="1"/>
  <c r="F610" i="5" s="1"/>
  <c r="K817" i="3"/>
  <c r="L817" i="3" s="1"/>
  <c r="F606" i="5" s="1"/>
  <c r="K813" i="3"/>
  <c r="L813" i="3" s="1"/>
  <c r="F602" i="5" s="1"/>
  <c r="K809" i="3"/>
  <c r="L809" i="3" s="1"/>
  <c r="F598" i="5" s="1"/>
  <c r="K805" i="3"/>
  <c r="L805" i="3" s="1"/>
  <c r="F594" i="5" s="1"/>
  <c r="K801" i="3"/>
  <c r="L801" i="3" s="1"/>
  <c r="F590" i="5" s="1"/>
  <c r="K797" i="3"/>
  <c r="L797" i="3" s="1"/>
  <c r="F586" i="5" s="1"/>
  <c r="K793" i="3"/>
  <c r="L793" i="3" s="1"/>
  <c r="F582" i="5" s="1"/>
  <c r="K789" i="3"/>
  <c r="L789" i="3" s="1"/>
  <c r="F578" i="5" s="1"/>
  <c r="K785" i="3"/>
  <c r="L785" i="3" s="1"/>
  <c r="F574" i="5" s="1"/>
  <c r="K781" i="3"/>
  <c r="L781" i="3" s="1"/>
  <c r="F570" i="5" s="1"/>
  <c r="K777" i="3"/>
  <c r="L777" i="3" s="1"/>
  <c r="F566" i="5" s="1"/>
  <c r="K773" i="3"/>
  <c r="L773" i="3" s="1"/>
  <c r="F562" i="5" s="1"/>
  <c r="K769" i="3"/>
  <c r="L769" i="3" s="1"/>
  <c r="F558" i="5" s="1"/>
  <c r="K765" i="3"/>
  <c r="L765" i="3" s="1"/>
  <c r="F554" i="5" s="1"/>
  <c r="K761" i="3"/>
  <c r="L761" i="3" s="1"/>
  <c r="F550" i="5" s="1"/>
  <c r="K757" i="3"/>
  <c r="L757" i="3" s="1"/>
  <c r="F546" i="5" s="1"/>
  <c r="K753" i="3"/>
  <c r="L753" i="3" s="1"/>
  <c r="F542" i="5" s="1"/>
  <c r="K749" i="3"/>
  <c r="L749" i="3" s="1"/>
  <c r="F538" i="5" s="1"/>
  <c r="K745" i="3"/>
  <c r="L745" i="3" s="1"/>
  <c r="F534" i="5" s="1"/>
  <c r="K741" i="3"/>
  <c r="L741" i="3" s="1"/>
  <c r="F530" i="5" s="1"/>
  <c r="K737" i="3"/>
  <c r="L737" i="3" s="1"/>
  <c r="F526" i="5" s="1"/>
  <c r="K733" i="3"/>
  <c r="L733" i="3" s="1"/>
  <c r="F522" i="5" s="1"/>
  <c r="K729" i="3"/>
  <c r="L729" i="3" s="1"/>
  <c r="F518" i="5" s="1"/>
  <c r="K725" i="3"/>
  <c r="L725" i="3" s="1"/>
  <c r="F514" i="5" s="1"/>
  <c r="K721" i="3"/>
  <c r="L721" i="3" s="1"/>
  <c r="F510" i="5" s="1"/>
  <c r="K717" i="3"/>
  <c r="L717" i="3" s="1"/>
  <c r="F506" i="5" s="1"/>
  <c r="K713" i="3"/>
  <c r="L713" i="3" s="1"/>
  <c r="F502" i="5" s="1"/>
  <c r="K709" i="3"/>
  <c r="L709" i="3" s="1"/>
  <c r="F498" i="5" s="1"/>
  <c r="K705" i="3"/>
  <c r="L705" i="3" s="1"/>
  <c r="F494" i="5" s="1"/>
  <c r="K701" i="3"/>
  <c r="L701" i="3" s="1"/>
  <c r="F490" i="5" s="1"/>
  <c r="K697" i="3"/>
  <c r="L697" i="3" s="1"/>
  <c r="F486" i="5" s="1"/>
  <c r="K693" i="3"/>
  <c r="L693" i="3" s="1"/>
  <c r="F482" i="5" s="1"/>
  <c r="K689" i="3"/>
  <c r="L689" i="3" s="1"/>
  <c r="F478" i="5" s="1"/>
  <c r="K685" i="3"/>
  <c r="L685" i="3" s="1"/>
  <c r="F474" i="5" s="1"/>
  <c r="K681" i="3"/>
  <c r="L681" i="3" s="1"/>
  <c r="F470" i="5" s="1"/>
  <c r="K677" i="3"/>
  <c r="L677" i="3" s="1"/>
  <c r="F466" i="5" s="1"/>
  <c r="K673" i="3"/>
  <c r="L673" i="3" s="1"/>
  <c r="F462" i="5" s="1"/>
  <c r="K669" i="3"/>
  <c r="L669" i="3" s="1"/>
  <c r="F458" i="5" s="1"/>
  <c r="K665" i="3"/>
  <c r="L665" i="3" s="1"/>
  <c r="F454" i="5" s="1"/>
  <c r="K661" i="3"/>
  <c r="L661" i="3" s="1"/>
  <c r="F450" i="5" s="1"/>
  <c r="K657" i="3"/>
  <c r="L657" i="3" s="1"/>
  <c r="F446" i="5" s="1"/>
  <c r="K653" i="3"/>
  <c r="L653" i="3" s="1"/>
  <c r="F442" i="5" s="1"/>
  <c r="K649" i="3"/>
  <c r="L649" i="3" s="1"/>
  <c r="F438" i="5" s="1"/>
  <c r="K645" i="3"/>
  <c r="L645" i="3" s="1"/>
  <c r="F434" i="5" s="1"/>
  <c r="K641" i="3"/>
  <c r="L641" i="3" s="1"/>
  <c r="F430" i="5" s="1"/>
  <c r="K637" i="3"/>
  <c r="L637" i="3" s="1"/>
  <c r="F426" i="5" s="1"/>
  <c r="K633" i="3"/>
  <c r="L633" i="3" s="1"/>
  <c r="F422" i="5" s="1"/>
  <c r="K629" i="3"/>
  <c r="L629" i="3" s="1"/>
  <c r="F418" i="5" s="1"/>
  <c r="K625" i="3"/>
  <c r="L625" i="3" s="1"/>
  <c r="F414" i="5" s="1"/>
  <c r="K621" i="3"/>
  <c r="L621" i="3" s="1"/>
  <c r="F410" i="5" s="1"/>
  <c r="K617" i="3"/>
  <c r="L617" i="3" s="1"/>
  <c r="F406" i="5" s="1"/>
  <c r="K613" i="3"/>
  <c r="L613" i="3" s="1"/>
  <c r="F402" i="5" s="1"/>
  <c r="K609" i="3"/>
  <c r="L609" i="3" s="1"/>
  <c r="F398" i="5" s="1"/>
  <c r="K605" i="3"/>
  <c r="L605" i="3" s="1"/>
  <c r="F394" i="5" s="1"/>
  <c r="K601" i="3"/>
  <c r="L601" i="3" s="1"/>
  <c r="F390" i="5" s="1"/>
  <c r="K597" i="3"/>
  <c r="L597" i="3" s="1"/>
  <c r="F386" i="5" s="1"/>
  <c r="K593" i="3"/>
  <c r="L593" i="3" s="1"/>
  <c r="F382" i="5" s="1"/>
  <c r="K589" i="3"/>
  <c r="L589" i="3" s="1"/>
  <c r="F378" i="5" s="1"/>
  <c r="K585" i="3"/>
  <c r="L585" i="3" s="1"/>
  <c r="F374" i="5" s="1"/>
  <c r="K581" i="3"/>
  <c r="L581" i="3" s="1"/>
  <c r="F370" i="5" s="1"/>
  <c r="K577" i="3"/>
  <c r="L577" i="3" s="1"/>
  <c r="F366" i="5" s="1"/>
  <c r="K573" i="3"/>
  <c r="K569" i="3"/>
  <c r="L569" i="3" s="1"/>
  <c r="F358" i="5" s="1"/>
  <c r="K565" i="3"/>
  <c r="L565" i="3" s="1"/>
  <c r="F354" i="5" s="1"/>
  <c r="K561" i="3"/>
  <c r="L561" i="3" s="1"/>
  <c r="F350" i="5" s="1"/>
  <c r="K557" i="3"/>
  <c r="L557" i="3" s="1"/>
  <c r="F346" i="5" s="1"/>
  <c r="K553" i="3"/>
  <c r="L553" i="3" s="1"/>
  <c r="F342" i="5" s="1"/>
  <c r="K549" i="3"/>
  <c r="L549" i="3" s="1"/>
  <c r="F338" i="5" s="1"/>
  <c r="K545" i="3"/>
  <c r="L545" i="3" s="1"/>
  <c r="F334" i="5" s="1"/>
  <c r="K541" i="3"/>
  <c r="L541" i="3" s="1"/>
  <c r="F330" i="5" s="1"/>
  <c r="K537" i="3"/>
  <c r="L537" i="3" s="1"/>
  <c r="F326" i="5" s="1"/>
  <c r="K533" i="3"/>
  <c r="L533" i="3" s="1"/>
  <c r="F322" i="5" s="1"/>
  <c r="K529" i="3"/>
  <c r="L529" i="3" s="1"/>
  <c r="F318" i="5" s="1"/>
  <c r="K525" i="3"/>
  <c r="L525" i="3" s="1"/>
  <c r="F314" i="5" s="1"/>
  <c r="K521" i="3"/>
  <c r="L521" i="3" s="1"/>
  <c r="F310" i="5" s="1"/>
  <c r="K517" i="3"/>
  <c r="L517" i="3" s="1"/>
  <c r="F306" i="5" s="1"/>
  <c r="K513" i="3"/>
  <c r="L513" i="3" s="1"/>
  <c r="F302" i="5" s="1"/>
  <c r="K509" i="3"/>
  <c r="L509" i="3" s="1"/>
  <c r="F298" i="5" s="1"/>
  <c r="K505" i="3"/>
  <c r="L505" i="3" s="1"/>
  <c r="F294" i="5" s="1"/>
  <c r="K501" i="3"/>
  <c r="L501" i="3" s="1"/>
  <c r="F290" i="5" s="1"/>
  <c r="K497" i="3"/>
  <c r="L497" i="3" s="1"/>
  <c r="F286" i="5" s="1"/>
  <c r="K493" i="3"/>
  <c r="L493" i="3" s="1"/>
  <c r="F282" i="5" s="1"/>
  <c r="K489" i="3"/>
  <c r="L489" i="3" s="1"/>
  <c r="F278" i="5" s="1"/>
  <c r="K485" i="3"/>
  <c r="L485" i="3" s="1"/>
  <c r="F274" i="5" s="1"/>
  <c r="K481" i="3"/>
  <c r="K477" i="3"/>
  <c r="L477" i="3" s="1"/>
  <c r="F266" i="5" s="1"/>
  <c r="K473" i="3"/>
  <c r="L473" i="3" s="1"/>
  <c r="F262" i="5" s="1"/>
  <c r="K469" i="3"/>
  <c r="L469" i="3" s="1"/>
  <c r="F258" i="5" s="1"/>
  <c r="K465" i="3"/>
  <c r="L465" i="3" s="1"/>
  <c r="F254" i="5" s="1"/>
  <c r="K461" i="3"/>
  <c r="L461" i="3" s="1"/>
  <c r="F250" i="5" s="1"/>
  <c r="K457" i="3"/>
  <c r="L457" i="3" s="1"/>
  <c r="F246" i="5" s="1"/>
  <c r="K453" i="3"/>
  <c r="L453" i="3" s="1"/>
  <c r="F242" i="5" s="1"/>
  <c r="K449" i="3"/>
  <c r="L449" i="3" s="1"/>
  <c r="F238" i="5" s="1"/>
  <c r="K445" i="3"/>
  <c r="L445" i="3" s="1"/>
  <c r="F234" i="5" s="1"/>
  <c r="K441" i="3"/>
  <c r="L441" i="3" s="1"/>
  <c r="F230" i="5" s="1"/>
  <c r="K437" i="3"/>
  <c r="L437" i="3" s="1"/>
  <c r="F226" i="5" s="1"/>
  <c r="K433" i="3"/>
  <c r="K429" i="3"/>
  <c r="L429" i="3" s="1"/>
  <c r="F218" i="5" s="1"/>
  <c r="K425" i="3"/>
  <c r="L425" i="3" s="1"/>
  <c r="F214" i="5" s="1"/>
  <c r="K421" i="3"/>
  <c r="L421" i="3" s="1"/>
  <c r="F210" i="5" s="1"/>
  <c r="K417" i="3"/>
  <c r="L417" i="3" s="1"/>
  <c r="F206" i="5" s="1"/>
  <c r="K413" i="3"/>
  <c r="L413" i="3" s="1"/>
  <c r="F202" i="5" s="1"/>
  <c r="K409" i="3"/>
  <c r="L409" i="3" s="1"/>
  <c r="F198" i="5" s="1"/>
  <c r="K405" i="3"/>
  <c r="L405" i="3" s="1"/>
  <c r="F194" i="5" s="1"/>
  <c r="K401" i="3"/>
  <c r="L401" i="3" s="1"/>
  <c r="F190" i="5" s="1"/>
  <c r="K397" i="3"/>
  <c r="L397" i="3" s="1"/>
  <c r="F186" i="5" s="1"/>
  <c r="K393" i="3"/>
  <c r="L393" i="3" s="1"/>
  <c r="F182" i="5" s="1"/>
  <c r="K389" i="3"/>
  <c r="L389" i="3" s="1"/>
  <c r="F178" i="5" s="1"/>
  <c r="K385" i="3"/>
  <c r="L385" i="3" s="1"/>
  <c r="F174" i="5" s="1"/>
  <c r="K381" i="3"/>
  <c r="L381" i="3" s="1"/>
  <c r="F170" i="5" s="1"/>
  <c r="K377" i="3"/>
  <c r="L377" i="3" s="1"/>
  <c r="F166" i="5" s="1"/>
  <c r="K373" i="3"/>
  <c r="L373" i="3" s="1"/>
  <c r="F162" i="5" s="1"/>
  <c r="K369" i="3"/>
  <c r="L369" i="3" s="1"/>
  <c r="F158" i="5" s="1"/>
  <c r="K361" i="3"/>
  <c r="L361" i="3" s="1"/>
  <c r="F150" i="5" s="1"/>
  <c r="K353" i="3"/>
  <c r="K341" i="3"/>
  <c r="K325" i="3"/>
  <c r="L325" i="3" s="1"/>
  <c r="F114" i="5" s="1"/>
  <c r="K309" i="3"/>
  <c r="K293" i="3"/>
  <c r="K277" i="3"/>
  <c r="K261" i="3"/>
  <c r="L261" i="3" s="1"/>
  <c r="F50" i="5" s="1"/>
  <c r="K245" i="3"/>
  <c r="K229" i="3"/>
  <c r="K213" i="3"/>
  <c r="K197" i="3"/>
  <c r="K181" i="3"/>
  <c r="K165" i="3"/>
  <c r="L165" i="3" s="1"/>
  <c r="K149" i="3"/>
  <c r="L149" i="3" s="1"/>
  <c r="S600" i="3"/>
  <c r="G390" i="5" s="1"/>
  <c r="K944" i="3"/>
  <c r="L944" i="3" s="1"/>
  <c r="F733" i="5" s="1"/>
  <c r="K940" i="3"/>
  <c r="L940" i="3" s="1"/>
  <c r="F729" i="5" s="1"/>
  <c r="K936" i="3"/>
  <c r="L936" i="3" s="1"/>
  <c r="F725" i="5" s="1"/>
  <c r="K932" i="3"/>
  <c r="L932" i="3" s="1"/>
  <c r="F721" i="5" s="1"/>
  <c r="K928" i="3"/>
  <c r="L928" i="3" s="1"/>
  <c r="F717" i="5" s="1"/>
  <c r="K924" i="3"/>
  <c r="L924" i="3" s="1"/>
  <c r="F713" i="5" s="1"/>
  <c r="K920" i="3"/>
  <c r="L920" i="3" s="1"/>
  <c r="F709" i="5" s="1"/>
  <c r="K916" i="3"/>
  <c r="L916" i="3" s="1"/>
  <c r="F705" i="5" s="1"/>
  <c r="K912" i="3"/>
  <c r="L912" i="3" s="1"/>
  <c r="F701" i="5" s="1"/>
  <c r="K908" i="3"/>
  <c r="L908" i="3" s="1"/>
  <c r="F697" i="5" s="1"/>
  <c r="K904" i="3"/>
  <c r="L904" i="3" s="1"/>
  <c r="F693" i="5" s="1"/>
  <c r="K900" i="3"/>
  <c r="L900" i="3" s="1"/>
  <c r="F689" i="5" s="1"/>
  <c r="K896" i="3"/>
  <c r="L896" i="3" s="1"/>
  <c r="F685" i="5" s="1"/>
  <c r="K892" i="3"/>
  <c r="K888" i="3"/>
  <c r="L888" i="3" s="1"/>
  <c r="F677" i="5" s="1"/>
  <c r="K884" i="3"/>
  <c r="L884" i="3" s="1"/>
  <c r="F673" i="5" s="1"/>
  <c r="K880" i="3"/>
  <c r="L880" i="3" s="1"/>
  <c r="F669" i="5" s="1"/>
  <c r="K876" i="3"/>
  <c r="L876" i="3" s="1"/>
  <c r="F665" i="5" s="1"/>
  <c r="K872" i="3"/>
  <c r="L872" i="3" s="1"/>
  <c r="F661" i="5" s="1"/>
  <c r="K868" i="3"/>
  <c r="L868" i="3" s="1"/>
  <c r="F657" i="5" s="1"/>
  <c r="K864" i="3"/>
  <c r="L864" i="3" s="1"/>
  <c r="F653" i="5" s="1"/>
  <c r="K860" i="3"/>
  <c r="L860" i="3" s="1"/>
  <c r="F649" i="5" s="1"/>
  <c r="K856" i="3"/>
  <c r="L856" i="3" s="1"/>
  <c r="F645" i="5" s="1"/>
  <c r="K852" i="3"/>
  <c r="L852" i="3" s="1"/>
  <c r="F641" i="5" s="1"/>
  <c r="K848" i="3"/>
  <c r="L848" i="3" s="1"/>
  <c r="F637" i="5" s="1"/>
  <c r="K844" i="3"/>
  <c r="L844" i="3" s="1"/>
  <c r="F633" i="5" s="1"/>
  <c r="K840" i="3"/>
  <c r="L840" i="3" s="1"/>
  <c r="F629" i="5" s="1"/>
  <c r="K836" i="3"/>
  <c r="L836" i="3" s="1"/>
  <c r="F625" i="5" s="1"/>
  <c r="K832" i="3"/>
  <c r="L832" i="3" s="1"/>
  <c r="F621" i="5" s="1"/>
  <c r="K828" i="3"/>
  <c r="L828" i="3" s="1"/>
  <c r="F617" i="5" s="1"/>
  <c r="K824" i="3"/>
  <c r="L824" i="3" s="1"/>
  <c r="F613" i="5" s="1"/>
  <c r="K820" i="3"/>
  <c r="K816" i="3"/>
  <c r="L816" i="3" s="1"/>
  <c r="F605" i="5" s="1"/>
  <c r="K812" i="3"/>
  <c r="L812" i="3" s="1"/>
  <c r="F601" i="5" s="1"/>
  <c r="K808" i="3"/>
  <c r="L808" i="3" s="1"/>
  <c r="F597" i="5" s="1"/>
  <c r="K804" i="3"/>
  <c r="L804" i="3" s="1"/>
  <c r="F593" i="5" s="1"/>
  <c r="K800" i="3"/>
  <c r="L800" i="3" s="1"/>
  <c r="F589" i="5" s="1"/>
  <c r="K796" i="3"/>
  <c r="L796" i="3" s="1"/>
  <c r="F585" i="5" s="1"/>
  <c r="K792" i="3"/>
  <c r="L792" i="3" s="1"/>
  <c r="F581" i="5" s="1"/>
  <c r="K788" i="3"/>
  <c r="L788" i="3" s="1"/>
  <c r="F577" i="5" s="1"/>
  <c r="K784" i="3"/>
  <c r="L784" i="3" s="1"/>
  <c r="F573" i="5" s="1"/>
  <c r="K780" i="3"/>
  <c r="L780" i="3" s="1"/>
  <c r="F569" i="5" s="1"/>
  <c r="K776" i="3"/>
  <c r="L776" i="3" s="1"/>
  <c r="F565" i="5" s="1"/>
  <c r="K772" i="3"/>
  <c r="L772" i="3" s="1"/>
  <c r="F561" i="5" s="1"/>
  <c r="K768" i="3"/>
  <c r="L768" i="3" s="1"/>
  <c r="F557" i="5" s="1"/>
  <c r="K764" i="3"/>
  <c r="L764" i="3" s="1"/>
  <c r="F553" i="5" s="1"/>
  <c r="K760" i="3"/>
  <c r="L760" i="3" s="1"/>
  <c r="F549" i="5" s="1"/>
  <c r="K756" i="3"/>
  <c r="L756" i="3" s="1"/>
  <c r="F545" i="5" s="1"/>
  <c r="K752" i="3"/>
  <c r="L752" i="3" s="1"/>
  <c r="F541" i="5" s="1"/>
  <c r="K748" i="3"/>
  <c r="L748" i="3" s="1"/>
  <c r="F537" i="5" s="1"/>
  <c r="K744" i="3"/>
  <c r="L744" i="3" s="1"/>
  <c r="F533" i="5" s="1"/>
  <c r="K740" i="3"/>
  <c r="L740" i="3" s="1"/>
  <c r="F529" i="5" s="1"/>
  <c r="K736" i="3"/>
  <c r="L736" i="3" s="1"/>
  <c r="F525" i="5" s="1"/>
  <c r="K732" i="3"/>
  <c r="L732" i="3" s="1"/>
  <c r="F521" i="5" s="1"/>
  <c r="K728" i="3"/>
  <c r="L728" i="3" s="1"/>
  <c r="F517" i="5" s="1"/>
  <c r="K724" i="3"/>
  <c r="L724" i="3" s="1"/>
  <c r="F513" i="5" s="1"/>
  <c r="K720" i="3"/>
  <c r="L720" i="3" s="1"/>
  <c r="F509" i="5" s="1"/>
  <c r="K716" i="3"/>
  <c r="L716" i="3" s="1"/>
  <c r="F505" i="5" s="1"/>
  <c r="K712" i="3"/>
  <c r="L712" i="3" s="1"/>
  <c r="F501" i="5" s="1"/>
  <c r="K708" i="3"/>
  <c r="L708" i="3" s="1"/>
  <c r="F497" i="5" s="1"/>
  <c r="K704" i="3"/>
  <c r="L704" i="3" s="1"/>
  <c r="F493" i="5" s="1"/>
  <c r="K700" i="3"/>
  <c r="L700" i="3" s="1"/>
  <c r="F489" i="5" s="1"/>
  <c r="K696" i="3"/>
  <c r="L696" i="3" s="1"/>
  <c r="F485" i="5" s="1"/>
  <c r="K692" i="3"/>
  <c r="L692" i="3" s="1"/>
  <c r="F481" i="5" s="1"/>
  <c r="K688" i="3"/>
  <c r="L688" i="3" s="1"/>
  <c r="F477" i="5" s="1"/>
  <c r="K684" i="3"/>
  <c r="L684" i="3" s="1"/>
  <c r="F473" i="5" s="1"/>
  <c r="K680" i="3"/>
  <c r="L680" i="3" s="1"/>
  <c r="F469" i="5" s="1"/>
  <c r="K676" i="3"/>
  <c r="L676" i="3" s="1"/>
  <c r="F465" i="5" s="1"/>
  <c r="K672" i="3"/>
  <c r="L672" i="3" s="1"/>
  <c r="F461" i="5" s="1"/>
  <c r="K668" i="3"/>
  <c r="L668" i="3" s="1"/>
  <c r="F457" i="5" s="1"/>
  <c r="K664" i="3"/>
  <c r="L664" i="3" s="1"/>
  <c r="F453" i="5" s="1"/>
  <c r="K660" i="3"/>
  <c r="L660" i="3" s="1"/>
  <c r="F449" i="5" s="1"/>
  <c r="K656" i="3"/>
  <c r="L656" i="3" s="1"/>
  <c r="F445" i="5" s="1"/>
  <c r="K652" i="3"/>
  <c r="L652" i="3" s="1"/>
  <c r="F441" i="5" s="1"/>
  <c r="K648" i="3"/>
  <c r="L648" i="3" s="1"/>
  <c r="F437" i="5" s="1"/>
  <c r="K644" i="3"/>
  <c r="L644" i="3" s="1"/>
  <c r="F433" i="5" s="1"/>
  <c r="K640" i="3"/>
  <c r="L640" i="3" s="1"/>
  <c r="F429" i="5" s="1"/>
  <c r="K636" i="3"/>
  <c r="L636" i="3" s="1"/>
  <c r="F425" i="5" s="1"/>
  <c r="K632" i="3"/>
  <c r="L632" i="3" s="1"/>
  <c r="F421" i="5" s="1"/>
  <c r="K628" i="3"/>
  <c r="L628" i="3" s="1"/>
  <c r="F417" i="5" s="1"/>
  <c r="K624" i="3"/>
  <c r="L624" i="3" s="1"/>
  <c r="F413" i="5" s="1"/>
  <c r="K620" i="3"/>
  <c r="L620" i="3" s="1"/>
  <c r="F409" i="5" s="1"/>
  <c r="K616" i="3"/>
  <c r="L616" i="3" s="1"/>
  <c r="F405" i="5" s="1"/>
  <c r="K612" i="3"/>
  <c r="L612" i="3" s="1"/>
  <c r="F401" i="5" s="1"/>
  <c r="K608" i="3"/>
  <c r="L608" i="3" s="1"/>
  <c r="F397" i="5" s="1"/>
  <c r="K604" i="3"/>
  <c r="L604" i="3" s="1"/>
  <c r="F393" i="5" s="1"/>
  <c r="K600" i="3"/>
  <c r="L600" i="3" s="1"/>
  <c r="F389" i="5" s="1"/>
  <c r="K596" i="3"/>
  <c r="L596" i="3" s="1"/>
  <c r="F385" i="5" s="1"/>
  <c r="K592" i="3"/>
  <c r="L592" i="3" s="1"/>
  <c r="F381" i="5" s="1"/>
  <c r="K588" i="3"/>
  <c r="L588" i="3" s="1"/>
  <c r="F377" i="5" s="1"/>
  <c r="K584" i="3"/>
  <c r="L584" i="3" s="1"/>
  <c r="F373" i="5" s="1"/>
  <c r="K580" i="3"/>
  <c r="L580" i="3" s="1"/>
  <c r="F369" i="5" s="1"/>
  <c r="K576" i="3"/>
  <c r="L576" i="3" s="1"/>
  <c r="F365" i="5" s="1"/>
  <c r="K572" i="3"/>
  <c r="L572" i="3" s="1"/>
  <c r="F361" i="5" s="1"/>
  <c r="K568" i="3"/>
  <c r="L568" i="3" s="1"/>
  <c r="F357" i="5" s="1"/>
  <c r="K564" i="3"/>
  <c r="L564" i="3" s="1"/>
  <c r="F353" i="5" s="1"/>
  <c r="K560" i="3"/>
  <c r="L560" i="3" s="1"/>
  <c r="F349" i="5" s="1"/>
  <c r="K556" i="3"/>
  <c r="L556" i="3" s="1"/>
  <c r="F345" i="5" s="1"/>
  <c r="K552" i="3"/>
  <c r="L552" i="3" s="1"/>
  <c r="F341" i="5" s="1"/>
  <c r="K548" i="3"/>
  <c r="K544" i="3"/>
  <c r="L544" i="3" s="1"/>
  <c r="F333" i="5" s="1"/>
  <c r="K540" i="3"/>
  <c r="L540" i="3" s="1"/>
  <c r="F329" i="5" s="1"/>
  <c r="K536" i="3"/>
  <c r="L536" i="3" s="1"/>
  <c r="F325" i="5" s="1"/>
  <c r="K532" i="3"/>
  <c r="L532" i="3" s="1"/>
  <c r="F321" i="5" s="1"/>
  <c r="K528" i="3"/>
  <c r="L528" i="3" s="1"/>
  <c r="F317" i="5" s="1"/>
  <c r="K524" i="3"/>
  <c r="L524" i="3" s="1"/>
  <c r="F313" i="5" s="1"/>
  <c r="K520" i="3"/>
  <c r="L520" i="3" s="1"/>
  <c r="F309" i="5" s="1"/>
  <c r="K516" i="3"/>
  <c r="L516" i="3" s="1"/>
  <c r="F305" i="5" s="1"/>
  <c r="K512" i="3"/>
  <c r="L512" i="3" s="1"/>
  <c r="F301" i="5" s="1"/>
  <c r="K508" i="3"/>
  <c r="L508" i="3" s="1"/>
  <c r="F297" i="5" s="1"/>
  <c r="K504" i="3"/>
  <c r="L504" i="3" s="1"/>
  <c r="F293" i="5" s="1"/>
  <c r="K500" i="3"/>
  <c r="L500" i="3" s="1"/>
  <c r="F289" i="5" s="1"/>
  <c r="K496" i="3"/>
  <c r="L496" i="3" s="1"/>
  <c r="F285" i="5" s="1"/>
  <c r="K492" i="3"/>
  <c r="L492" i="3" s="1"/>
  <c r="F281" i="5" s="1"/>
  <c r="K488" i="3"/>
  <c r="L488" i="3" s="1"/>
  <c r="F277" i="5" s="1"/>
  <c r="K484" i="3"/>
  <c r="L484" i="3" s="1"/>
  <c r="F273" i="5" s="1"/>
  <c r="K480" i="3"/>
  <c r="L480" i="3" s="1"/>
  <c r="F269" i="5" s="1"/>
  <c r="K476" i="3"/>
  <c r="L476" i="3" s="1"/>
  <c r="F265" i="5" s="1"/>
  <c r="K472" i="3"/>
  <c r="L472" i="3" s="1"/>
  <c r="F261" i="5" s="1"/>
  <c r="K468" i="3"/>
  <c r="L468" i="3" s="1"/>
  <c r="F257" i="5" s="1"/>
  <c r="K464" i="3"/>
  <c r="L464" i="3" s="1"/>
  <c r="F253" i="5" s="1"/>
  <c r="K460" i="3"/>
  <c r="L460" i="3" s="1"/>
  <c r="F249" i="5" s="1"/>
  <c r="K456" i="3"/>
  <c r="K452" i="3"/>
  <c r="L452" i="3" s="1"/>
  <c r="F241" i="5" s="1"/>
  <c r="K448" i="3"/>
  <c r="L448" i="3" s="1"/>
  <c r="F237" i="5" s="1"/>
  <c r="K444" i="3"/>
  <c r="L444" i="3" s="1"/>
  <c r="F233" i="5" s="1"/>
  <c r="K440" i="3"/>
  <c r="L440" i="3" s="1"/>
  <c r="F229" i="5" s="1"/>
  <c r="K436" i="3"/>
  <c r="L436" i="3" s="1"/>
  <c r="F225" i="5" s="1"/>
  <c r="K432" i="3"/>
  <c r="L432" i="3" s="1"/>
  <c r="F221" i="5" s="1"/>
  <c r="K428" i="3"/>
  <c r="L428" i="3" s="1"/>
  <c r="F217" i="5" s="1"/>
  <c r="K424" i="3"/>
  <c r="L424" i="3" s="1"/>
  <c r="F213" i="5" s="1"/>
  <c r="K420" i="3"/>
  <c r="L420" i="3" s="1"/>
  <c r="F209" i="5" s="1"/>
  <c r="K416" i="3"/>
  <c r="L416" i="3" s="1"/>
  <c r="F205" i="5" s="1"/>
  <c r="K412" i="3"/>
  <c r="L412" i="3" s="1"/>
  <c r="F201" i="5" s="1"/>
  <c r="K408" i="3"/>
  <c r="L408" i="3" s="1"/>
  <c r="F197" i="5" s="1"/>
  <c r="K404" i="3"/>
  <c r="L404" i="3" s="1"/>
  <c r="F193" i="5" s="1"/>
  <c r="K400" i="3"/>
  <c r="L400" i="3" s="1"/>
  <c r="F189" i="5" s="1"/>
  <c r="K396" i="3"/>
  <c r="L396" i="3" s="1"/>
  <c r="F185" i="5" s="1"/>
  <c r="K392" i="3"/>
  <c r="L392" i="3" s="1"/>
  <c r="F181" i="5" s="1"/>
  <c r="K388" i="3"/>
  <c r="L388" i="3" s="1"/>
  <c r="F177" i="5" s="1"/>
  <c r="K384" i="3"/>
  <c r="L384" i="3" s="1"/>
  <c r="F173" i="5" s="1"/>
  <c r="K380" i="3"/>
  <c r="L380" i="3" s="1"/>
  <c r="F169" i="5" s="1"/>
  <c r="K376" i="3"/>
  <c r="L376" i="3" s="1"/>
  <c r="F165" i="5" s="1"/>
  <c r="K372" i="3"/>
  <c r="L372" i="3" s="1"/>
  <c r="F161" i="5" s="1"/>
  <c r="K368" i="3"/>
  <c r="L368" i="3" s="1"/>
  <c r="F157" i="5" s="1"/>
  <c r="K360" i="3"/>
  <c r="K352" i="3"/>
  <c r="L352" i="3" s="1"/>
  <c r="F141" i="5" s="1"/>
  <c r="K337" i="3"/>
  <c r="L337" i="3" s="1"/>
  <c r="F126" i="5" s="1"/>
  <c r="K321" i="3"/>
  <c r="L321" i="3" s="1"/>
  <c r="F110" i="5" s="1"/>
  <c r="K305" i="3"/>
  <c r="L305" i="3" s="1"/>
  <c r="F94" i="5" s="1"/>
  <c r="K289" i="3"/>
  <c r="L289" i="3" s="1"/>
  <c r="F78" i="5" s="1"/>
  <c r="K273" i="3"/>
  <c r="K257" i="3"/>
  <c r="K241" i="3"/>
  <c r="L241" i="3" s="1"/>
  <c r="F30" i="5" s="1"/>
  <c r="K225" i="3"/>
  <c r="L225" i="3" s="1"/>
  <c r="F14" i="5" s="1"/>
  <c r="K209" i="3"/>
  <c r="L209" i="3" s="1"/>
  <c r="K193" i="3"/>
  <c r="L193" i="3" s="1"/>
  <c r="K177" i="3"/>
  <c r="L177" i="3" s="1"/>
  <c r="K161" i="3"/>
  <c r="K145" i="3"/>
  <c r="L145" i="3" s="1"/>
  <c r="S951" i="3"/>
  <c r="G741" i="5" s="1"/>
  <c r="S945" i="3"/>
  <c r="G735" i="5" s="1"/>
  <c r="S943" i="3"/>
  <c r="G733" i="5" s="1"/>
  <c r="S941" i="3"/>
  <c r="G731" i="5" s="1"/>
  <c r="S937" i="3"/>
  <c r="G727" i="5" s="1"/>
  <c r="S935" i="3"/>
  <c r="G725" i="5" s="1"/>
  <c r="S933" i="3"/>
  <c r="G723" i="5" s="1"/>
  <c r="S931" i="3"/>
  <c r="G721" i="5" s="1"/>
  <c r="S929" i="3"/>
  <c r="G719" i="5" s="1"/>
  <c r="S927" i="3"/>
  <c r="G717" i="5" s="1"/>
  <c r="S925" i="3"/>
  <c r="G715" i="5" s="1"/>
  <c r="S923" i="3"/>
  <c r="G713" i="5" s="1"/>
  <c r="S921" i="3"/>
  <c r="G711" i="5" s="1"/>
  <c r="S919" i="3"/>
  <c r="G709" i="5" s="1"/>
  <c r="S917" i="3"/>
  <c r="G707" i="5" s="1"/>
  <c r="S913" i="3"/>
  <c r="G703" i="5" s="1"/>
  <c r="S911" i="3"/>
  <c r="G701" i="5" s="1"/>
  <c r="S909" i="3"/>
  <c r="G699" i="5" s="1"/>
  <c r="S905" i="3"/>
  <c r="G695" i="5" s="1"/>
  <c r="S903" i="3"/>
  <c r="G693" i="5" s="1"/>
  <c r="S901" i="3"/>
  <c r="G691" i="5" s="1"/>
  <c r="S899" i="3"/>
  <c r="G689" i="5" s="1"/>
  <c r="S897" i="3"/>
  <c r="G687" i="5" s="1"/>
  <c r="S895" i="3"/>
  <c r="G685" i="5" s="1"/>
  <c r="S893" i="3"/>
  <c r="G683" i="5" s="1"/>
  <c r="S891" i="3"/>
  <c r="G681" i="5" s="1"/>
  <c r="S889" i="3"/>
  <c r="G679" i="5" s="1"/>
  <c r="S887" i="3"/>
  <c r="G677" i="5" s="1"/>
  <c r="S885" i="3"/>
  <c r="G675" i="5" s="1"/>
  <c r="S881" i="3"/>
  <c r="G671" i="5" s="1"/>
  <c r="S879" i="3"/>
  <c r="G669" i="5" s="1"/>
  <c r="S877" i="3"/>
  <c r="G667" i="5" s="1"/>
  <c r="S873" i="3"/>
  <c r="G663" i="5" s="1"/>
  <c r="S871" i="3"/>
  <c r="G661" i="5" s="1"/>
  <c r="S870" i="3"/>
  <c r="G660" i="5" s="1"/>
  <c r="S868" i="3"/>
  <c r="G658" i="5" s="1"/>
  <c r="S866" i="3"/>
  <c r="G656" i="5" s="1"/>
  <c r="S864" i="3"/>
  <c r="G654" i="5" s="1"/>
  <c r="S862" i="3"/>
  <c r="G652" i="5" s="1"/>
  <c r="S860" i="3"/>
  <c r="G650" i="5" s="1"/>
  <c r="S858" i="3"/>
  <c r="G648" i="5" s="1"/>
  <c r="S856" i="3"/>
  <c r="G646" i="5" s="1"/>
  <c r="S854" i="3"/>
  <c r="G644" i="5" s="1"/>
  <c r="S852" i="3"/>
  <c r="G642" i="5" s="1"/>
  <c r="S850" i="3"/>
  <c r="G640" i="5" s="1"/>
  <c r="S848" i="3"/>
  <c r="G638" i="5" s="1"/>
  <c r="S846" i="3"/>
  <c r="G636" i="5" s="1"/>
  <c r="S844" i="3"/>
  <c r="G634" i="5" s="1"/>
  <c r="S841" i="3"/>
  <c r="G631" i="5" s="1"/>
  <c r="S839" i="3"/>
  <c r="G629" i="5" s="1"/>
  <c r="S837" i="3"/>
  <c r="G627" i="5" s="1"/>
  <c r="S835" i="3"/>
  <c r="G625" i="5" s="1"/>
  <c r="S833" i="3"/>
  <c r="G623" i="5" s="1"/>
  <c r="S831" i="3"/>
  <c r="G621" i="5" s="1"/>
  <c r="S829" i="3"/>
  <c r="G619" i="5" s="1"/>
  <c r="S827" i="3"/>
  <c r="G617" i="5" s="1"/>
  <c r="S825" i="3"/>
  <c r="G615" i="5" s="1"/>
  <c r="S823" i="3"/>
  <c r="G613" i="5" s="1"/>
  <c r="S821" i="3"/>
  <c r="G611" i="5" s="1"/>
  <c r="S818" i="3"/>
  <c r="G608" i="5" s="1"/>
  <c r="S816" i="3"/>
  <c r="G606" i="5" s="1"/>
  <c r="S814" i="3"/>
  <c r="G604" i="5" s="1"/>
  <c r="S812" i="3"/>
  <c r="G602" i="5" s="1"/>
  <c r="S810" i="3"/>
  <c r="G600" i="5" s="1"/>
  <c r="S802" i="3"/>
  <c r="G592" i="5" s="1"/>
  <c r="S946" i="3"/>
  <c r="G736" i="5" s="1"/>
  <c r="S944" i="3"/>
  <c r="G734" i="5" s="1"/>
  <c r="S942" i="3"/>
  <c r="G732" i="5" s="1"/>
  <c r="S940" i="3"/>
  <c r="G730" i="5" s="1"/>
  <c r="S938" i="3"/>
  <c r="G728" i="5" s="1"/>
  <c r="S936" i="3"/>
  <c r="G726" i="5" s="1"/>
  <c r="S934" i="3"/>
  <c r="G724" i="5" s="1"/>
  <c r="S932" i="3"/>
  <c r="G722" i="5" s="1"/>
  <c r="S930" i="3"/>
  <c r="G720" i="5" s="1"/>
  <c r="S928" i="3"/>
  <c r="G718" i="5" s="1"/>
  <c r="S926" i="3"/>
  <c r="G716" i="5" s="1"/>
  <c r="S924" i="3"/>
  <c r="G714" i="5" s="1"/>
  <c r="S922" i="3"/>
  <c r="G712" i="5" s="1"/>
  <c r="S920" i="3"/>
  <c r="G710" i="5" s="1"/>
  <c r="S918" i="3"/>
  <c r="G708" i="5" s="1"/>
  <c r="S916" i="3"/>
  <c r="G706" i="5" s="1"/>
  <c r="S914" i="3"/>
  <c r="G704" i="5" s="1"/>
  <c r="S912" i="3"/>
  <c r="G702" i="5" s="1"/>
  <c r="S910" i="3"/>
  <c r="G700" i="5" s="1"/>
  <c r="S908" i="3"/>
  <c r="G698" i="5" s="1"/>
  <c r="S906" i="3"/>
  <c r="G696" i="5" s="1"/>
  <c r="S904" i="3"/>
  <c r="G694" i="5" s="1"/>
  <c r="S902" i="3"/>
  <c r="G692" i="5" s="1"/>
  <c r="S900" i="3"/>
  <c r="G690" i="5" s="1"/>
  <c r="S898" i="3"/>
  <c r="G688" i="5" s="1"/>
  <c r="S896" i="3"/>
  <c r="G686" i="5" s="1"/>
  <c r="S894" i="3"/>
  <c r="G684" i="5" s="1"/>
  <c r="S892" i="3"/>
  <c r="G682" i="5" s="1"/>
  <c r="S890" i="3"/>
  <c r="G680" i="5" s="1"/>
  <c r="S888" i="3"/>
  <c r="G678" i="5" s="1"/>
  <c r="S886" i="3"/>
  <c r="G676" i="5" s="1"/>
  <c r="S884" i="3"/>
  <c r="G674" i="5" s="1"/>
  <c r="S882" i="3"/>
  <c r="G672" i="5" s="1"/>
  <c r="S880" i="3"/>
  <c r="G670" i="5" s="1"/>
  <c r="S878" i="3"/>
  <c r="G668" i="5" s="1"/>
  <c r="S876" i="3"/>
  <c r="G666" i="5" s="1"/>
  <c r="S874" i="3"/>
  <c r="G664" i="5" s="1"/>
  <c r="S872" i="3"/>
  <c r="G662" i="5" s="1"/>
  <c r="S869" i="3"/>
  <c r="G659" i="5" s="1"/>
  <c r="S867" i="3"/>
  <c r="G657" i="5" s="1"/>
  <c r="S865" i="3"/>
  <c r="G655" i="5" s="1"/>
  <c r="S861" i="3"/>
  <c r="G651" i="5" s="1"/>
  <c r="S859" i="3"/>
  <c r="G649" i="5" s="1"/>
  <c r="S857" i="3"/>
  <c r="G647" i="5" s="1"/>
  <c r="S855" i="3"/>
  <c r="G645" i="5" s="1"/>
  <c r="S853" i="3"/>
  <c r="G643" i="5" s="1"/>
  <c r="S851" i="3"/>
  <c r="G641" i="5" s="1"/>
  <c r="S849" i="3"/>
  <c r="G639" i="5" s="1"/>
  <c r="S847" i="3"/>
  <c r="G637" i="5" s="1"/>
  <c r="S845" i="3"/>
  <c r="G635" i="5" s="1"/>
  <c r="S843" i="3"/>
  <c r="G633" i="5" s="1"/>
  <c r="S842" i="3"/>
  <c r="G632" i="5" s="1"/>
  <c r="S840" i="3"/>
  <c r="G630" i="5" s="1"/>
  <c r="S838" i="3"/>
  <c r="G628" i="5" s="1"/>
  <c r="S836" i="3"/>
  <c r="G626" i="5" s="1"/>
  <c r="S834" i="3"/>
  <c r="G624" i="5" s="1"/>
  <c r="S832" i="3"/>
  <c r="G622" i="5" s="1"/>
  <c r="S830" i="3"/>
  <c r="G620" i="5" s="1"/>
  <c r="S828" i="3"/>
  <c r="G618" i="5" s="1"/>
  <c r="S826" i="3"/>
  <c r="G616" i="5" s="1"/>
  <c r="S824" i="3"/>
  <c r="G614" i="5" s="1"/>
  <c r="S822" i="3"/>
  <c r="G612" i="5" s="1"/>
  <c r="S820" i="3"/>
  <c r="G610" i="5" s="1"/>
  <c r="S819" i="3"/>
  <c r="G609" i="5" s="1"/>
  <c r="S815" i="3"/>
  <c r="G605" i="5" s="1"/>
  <c r="S813" i="3"/>
  <c r="G603" i="5" s="1"/>
  <c r="S811" i="3"/>
  <c r="G601" i="5" s="1"/>
  <c r="S808" i="3"/>
  <c r="G598" i="5" s="1"/>
  <c r="S807" i="3"/>
  <c r="G597" i="5" s="1"/>
  <c r="S806" i="3"/>
  <c r="G596" i="5" s="1"/>
  <c r="S805" i="3"/>
  <c r="G595" i="5" s="1"/>
  <c r="S803" i="3"/>
  <c r="G593" i="5" s="1"/>
  <c r="S800" i="3"/>
  <c r="G590" i="5" s="1"/>
  <c r="S798" i="3"/>
  <c r="G588" i="5" s="1"/>
  <c r="S795" i="3"/>
  <c r="G585" i="5" s="1"/>
  <c r="S793" i="3"/>
  <c r="G583" i="5" s="1"/>
  <c r="S791" i="3"/>
  <c r="G581" i="5" s="1"/>
  <c r="S789" i="3"/>
  <c r="G579" i="5" s="1"/>
  <c r="S787" i="3"/>
  <c r="G577" i="5" s="1"/>
  <c r="S785" i="3"/>
  <c r="G575" i="5" s="1"/>
  <c r="S783" i="3"/>
  <c r="G573" i="5" s="1"/>
  <c r="S781" i="3"/>
  <c r="G571" i="5" s="1"/>
  <c r="S779" i="3"/>
  <c r="G569" i="5" s="1"/>
  <c r="S777" i="3"/>
  <c r="G567" i="5" s="1"/>
  <c r="S775" i="3"/>
  <c r="G565" i="5" s="1"/>
  <c r="S773" i="3"/>
  <c r="G563" i="5" s="1"/>
  <c r="S771" i="3"/>
  <c r="G561" i="5" s="1"/>
  <c r="S769" i="3"/>
  <c r="G559" i="5" s="1"/>
  <c r="S766" i="3"/>
  <c r="G556" i="5" s="1"/>
  <c r="S764" i="3"/>
  <c r="G554" i="5" s="1"/>
  <c r="S762" i="3"/>
  <c r="G552" i="5" s="1"/>
  <c r="S760" i="3"/>
  <c r="G550" i="5" s="1"/>
  <c r="S758" i="3"/>
  <c r="G548" i="5" s="1"/>
  <c r="S756" i="3"/>
  <c r="G546" i="5" s="1"/>
  <c r="S754" i="3"/>
  <c r="G544" i="5" s="1"/>
  <c r="S752" i="3"/>
  <c r="G542" i="5" s="1"/>
  <c r="S750" i="3"/>
  <c r="G540" i="5" s="1"/>
  <c r="S748" i="3"/>
  <c r="G538" i="5" s="1"/>
  <c r="S746" i="3"/>
  <c r="G536" i="5" s="1"/>
  <c r="S744" i="3"/>
  <c r="G534" i="5" s="1"/>
  <c r="S742" i="3"/>
  <c r="G532" i="5" s="1"/>
  <c r="S740" i="3"/>
  <c r="G530" i="5" s="1"/>
  <c r="S738" i="3"/>
  <c r="G528" i="5" s="1"/>
  <c r="S736" i="3"/>
  <c r="G526" i="5" s="1"/>
  <c r="S734" i="3"/>
  <c r="G524" i="5" s="1"/>
  <c r="S732" i="3"/>
  <c r="G522" i="5" s="1"/>
  <c r="S730" i="3"/>
  <c r="G520" i="5" s="1"/>
  <c r="S727" i="3"/>
  <c r="G517" i="5" s="1"/>
  <c r="S723" i="3"/>
  <c r="G513" i="5" s="1"/>
  <c r="S722" i="3"/>
  <c r="G512" i="5" s="1"/>
  <c r="S720" i="3"/>
  <c r="G510" i="5" s="1"/>
  <c r="S718" i="3"/>
  <c r="G508" i="5" s="1"/>
  <c r="S716" i="3"/>
  <c r="G506" i="5" s="1"/>
  <c r="S714" i="3"/>
  <c r="G504" i="5" s="1"/>
  <c r="S712" i="3"/>
  <c r="G502" i="5" s="1"/>
  <c r="S710" i="3"/>
  <c r="G500" i="5" s="1"/>
  <c r="S707" i="3"/>
  <c r="G497" i="5" s="1"/>
  <c r="S705" i="3"/>
  <c r="G495" i="5" s="1"/>
  <c r="S703" i="3"/>
  <c r="G493" i="5" s="1"/>
  <c r="S701" i="3"/>
  <c r="G491" i="5" s="1"/>
  <c r="S699" i="3"/>
  <c r="G489" i="5" s="1"/>
  <c r="S698" i="3"/>
  <c r="G488" i="5" s="1"/>
  <c r="S696" i="3"/>
  <c r="G486" i="5" s="1"/>
  <c r="S694" i="3"/>
  <c r="G484" i="5" s="1"/>
  <c r="S692" i="3"/>
  <c r="G482" i="5" s="1"/>
  <c r="S690" i="3"/>
  <c r="G480" i="5" s="1"/>
  <c r="S688" i="3"/>
  <c r="G478" i="5" s="1"/>
  <c r="S687" i="3"/>
  <c r="G477" i="5" s="1"/>
  <c r="S685" i="3"/>
  <c r="G475" i="5" s="1"/>
  <c r="S683" i="3"/>
  <c r="G473" i="5" s="1"/>
  <c r="S681" i="3"/>
  <c r="G471" i="5" s="1"/>
  <c r="S680" i="3"/>
  <c r="G470" i="5" s="1"/>
  <c r="S678" i="3"/>
  <c r="G468" i="5" s="1"/>
  <c r="S676" i="3"/>
  <c r="G466" i="5" s="1"/>
  <c r="S674" i="3"/>
  <c r="G464" i="5" s="1"/>
  <c r="S672" i="3"/>
  <c r="G462" i="5" s="1"/>
  <c r="S670" i="3"/>
  <c r="G460" i="5" s="1"/>
  <c r="S668" i="3"/>
  <c r="G458" i="5" s="1"/>
  <c r="S665" i="3"/>
  <c r="G455" i="5" s="1"/>
  <c r="S663" i="3"/>
  <c r="G453" i="5" s="1"/>
  <c r="S661" i="3"/>
  <c r="G451" i="5" s="1"/>
  <c r="S659" i="3"/>
  <c r="G449" i="5" s="1"/>
  <c r="S657" i="3"/>
  <c r="G447" i="5" s="1"/>
  <c r="S655" i="3"/>
  <c r="G445" i="5" s="1"/>
  <c r="S653" i="3"/>
  <c r="G443" i="5" s="1"/>
  <c r="S651" i="3"/>
  <c r="G441" i="5" s="1"/>
  <c r="S650" i="3"/>
  <c r="G440" i="5" s="1"/>
  <c r="S648" i="3"/>
  <c r="G438" i="5" s="1"/>
  <c r="S646" i="3"/>
  <c r="G436" i="5" s="1"/>
  <c r="S644" i="3"/>
  <c r="G434" i="5" s="1"/>
  <c r="S642" i="3"/>
  <c r="G432" i="5" s="1"/>
  <c r="S640" i="3"/>
  <c r="G430" i="5" s="1"/>
  <c r="S638" i="3"/>
  <c r="G428" i="5" s="1"/>
  <c r="S637" i="3"/>
  <c r="G427" i="5" s="1"/>
  <c r="S636" i="3"/>
  <c r="G426" i="5" s="1"/>
  <c r="S450" i="3"/>
  <c r="G240" i="5" s="1"/>
  <c r="S801" i="3"/>
  <c r="G591" i="5" s="1"/>
  <c r="S799" i="3"/>
  <c r="G589" i="5" s="1"/>
  <c r="S797" i="3"/>
  <c r="G587" i="5" s="1"/>
  <c r="S796" i="3"/>
  <c r="G586" i="5" s="1"/>
  <c r="S794" i="3"/>
  <c r="G584" i="5" s="1"/>
  <c r="S792" i="3"/>
  <c r="G582" i="5" s="1"/>
  <c r="S790" i="3"/>
  <c r="G580" i="5" s="1"/>
  <c r="S788" i="3"/>
  <c r="G578" i="5" s="1"/>
  <c r="S786" i="3"/>
  <c r="G576" i="5" s="1"/>
  <c r="S784" i="3"/>
  <c r="G574" i="5" s="1"/>
  <c r="S782" i="3"/>
  <c r="G572" i="5" s="1"/>
  <c r="S780" i="3"/>
  <c r="G570" i="5" s="1"/>
  <c r="S778" i="3"/>
  <c r="G568" i="5" s="1"/>
  <c r="S776" i="3"/>
  <c r="G566" i="5" s="1"/>
  <c r="S774" i="3"/>
  <c r="G564" i="5" s="1"/>
  <c r="S772" i="3"/>
  <c r="G562" i="5" s="1"/>
  <c r="S770" i="3"/>
  <c r="G560" i="5" s="1"/>
  <c r="S768" i="3"/>
  <c r="G558" i="5" s="1"/>
  <c r="S767" i="3"/>
  <c r="G557" i="5" s="1"/>
  <c r="S765" i="3"/>
  <c r="G555" i="5" s="1"/>
  <c r="S763" i="3"/>
  <c r="G553" i="5" s="1"/>
  <c r="S761" i="3"/>
  <c r="G551" i="5" s="1"/>
  <c r="S759" i="3"/>
  <c r="G549" i="5" s="1"/>
  <c r="S757" i="3"/>
  <c r="G547" i="5" s="1"/>
  <c r="S755" i="3"/>
  <c r="G545" i="5" s="1"/>
  <c r="S753" i="3"/>
  <c r="G543" i="5" s="1"/>
  <c r="S751" i="3"/>
  <c r="G541" i="5" s="1"/>
  <c r="S749" i="3"/>
  <c r="G539" i="5" s="1"/>
  <c r="S747" i="3"/>
  <c r="G537" i="5" s="1"/>
  <c r="S745" i="3"/>
  <c r="G535" i="5" s="1"/>
  <c r="S743" i="3"/>
  <c r="G533" i="5" s="1"/>
  <c r="S741" i="3"/>
  <c r="G531" i="5" s="1"/>
  <c r="S739" i="3"/>
  <c r="G529" i="5" s="1"/>
  <c r="S737" i="3"/>
  <c r="G527" i="5" s="1"/>
  <c r="S735" i="3"/>
  <c r="G525" i="5" s="1"/>
  <c r="S733" i="3"/>
  <c r="G523" i="5" s="1"/>
  <c r="S731" i="3"/>
  <c r="G521" i="5" s="1"/>
  <c r="S728" i="3"/>
  <c r="G518" i="5" s="1"/>
  <c r="S726" i="3"/>
  <c r="G516" i="5" s="1"/>
  <c r="S724" i="3"/>
  <c r="G514" i="5" s="1"/>
  <c r="S721" i="3"/>
  <c r="G511" i="5" s="1"/>
  <c r="S719" i="3"/>
  <c r="G509" i="5" s="1"/>
  <c r="S717" i="3"/>
  <c r="G507" i="5" s="1"/>
  <c r="S715" i="3"/>
  <c r="G505" i="5" s="1"/>
  <c r="S713" i="3"/>
  <c r="G503" i="5" s="1"/>
  <c r="S711" i="3"/>
  <c r="G501" i="5" s="1"/>
  <c r="S709" i="3"/>
  <c r="G499" i="5" s="1"/>
  <c r="S708" i="3"/>
  <c r="G498" i="5" s="1"/>
  <c r="S706" i="3"/>
  <c r="G496" i="5" s="1"/>
  <c r="S704" i="3"/>
  <c r="G494" i="5" s="1"/>
  <c r="S702" i="3"/>
  <c r="G492" i="5" s="1"/>
  <c r="S700" i="3"/>
  <c r="G490" i="5" s="1"/>
  <c r="S697" i="3"/>
  <c r="G487" i="5" s="1"/>
  <c r="S695" i="3"/>
  <c r="G485" i="5" s="1"/>
  <c r="S693" i="3"/>
  <c r="G483" i="5" s="1"/>
  <c r="S691" i="3"/>
  <c r="G481" i="5" s="1"/>
  <c r="S689" i="3"/>
  <c r="G479" i="5" s="1"/>
  <c r="S686" i="3"/>
  <c r="G476" i="5" s="1"/>
  <c r="S684" i="3"/>
  <c r="G474" i="5" s="1"/>
  <c r="S682" i="3"/>
  <c r="G472" i="5" s="1"/>
  <c r="S679" i="3"/>
  <c r="G469" i="5" s="1"/>
  <c r="S677" i="3"/>
  <c r="G467" i="5" s="1"/>
  <c r="S675" i="3"/>
  <c r="G465" i="5" s="1"/>
  <c r="S673" i="3"/>
  <c r="G463" i="5" s="1"/>
  <c r="S671" i="3"/>
  <c r="G461" i="5" s="1"/>
  <c r="S669" i="3"/>
  <c r="G459" i="5" s="1"/>
  <c r="S667" i="3"/>
  <c r="G457" i="5" s="1"/>
  <c r="S666" i="3"/>
  <c r="G456" i="5" s="1"/>
  <c r="S664" i="3"/>
  <c r="G454" i="5" s="1"/>
  <c r="S662" i="3"/>
  <c r="G452" i="5" s="1"/>
  <c r="S660" i="3"/>
  <c r="G450" i="5" s="1"/>
  <c r="S658" i="3"/>
  <c r="G448" i="5" s="1"/>
  <c r="S656" i="3"/>
  <c r="G446" i="5" s="1"/>
  <c r="S654" i="3"/>
  <c r="G444" i="5" s="1"/>
  <c r="S652" i="3"/>
  <c r="G442" i="5" s="1"/>
  <c r="S649" i="3"/>
  <c r="G439" i="5" s="1"/>
  <c r="S647" i="3"/>
  <c r="G437" i="5" s="1"/>
  <c r="S643" i="3"/>
  <c r="G433" i="5" s="1"/>
  <c r="S639" i="3"/>
  <c r="G429" i="5" s="1"/>
  <c r="S809" i="3"/>
  <c r="G599" i="5" s="1"/>
  <c r="S729" i="3"/>
  <c r="G519" i="5" s="1"/>
  <c r="S725" i="3"/>
  <c r="G515" i="5" s="1"/>
  <c r="S645" i="3"/>
  <c r="G435" i="5" s="1"/>
  <c r="S641" i="3"/>
  <c r="G431" i="5" s="1"/>
  <c r="S543" i="3"/>
  <c r="G333" i="5" s="1"/>
  <c r="S817" i="3"/>
  <c r="G607" i="5" s="1"/>
  <c r="S949" i="3"/>
  <c r="G739" i="5" s="1"/>
  <c r="S194" i="3"/>
  <c r="S535" i="3"/>
  <c r="G325" i="5" s="1"/>
  <c r="S534" i="3"/>
  <c r="G324" i="5" s="1"/>
  <c r="S533" i="3"/>
  <c r="G323" i="5" s="1"/>
  <c r="S531" i="3"/>
  <c r="G321" i="5" s="1"/>
  <c r="S530" i="3"/>
  <c r="G320" i="5" s="1"/>
  <c r="S529" i="3"/>
  <c r="G319" i="5" s="1"/>
  <c r="S528" i="3"/>
  <c r="G318" i="5" s="1"/>
  <c r="S527" i="3"/>
  <c r="G317" i="5" s="1"/>
  <c r="S526" i="3"/>
  <c r="G316" i="5" s="1"/>
  <c r="S525" i="3"/>
  <c r="G315" i="5" s="1"/>
  <c r="S524" i="3"/>
  <c r="G314" i="5" s="1"/>
  <c r="S523" i="3"/>
  <c r="G313" i="5" s="1"/>
  <c r="S522" i="3"/>
  <c r="G312" i="5" s="1"/>
  <c r="S521" i="3"/>
  <c r="G311" i="5" s="1"/>
  <c r="S520" i="3"/>
  <c r="G310" i="5" s="1"/>
  <c r="S519" i="3"/>
  <c r="G309" i="5" s="1"/>
  <c r="S518" i="3"/>
  <c r="G308" i="5" s="1"/>
  <c r="S517" i="3"/>
  <c r="G307" i="5" s="1"/>
  <c r="S515" i="3"/>
  <c r="G305" i="5" s="1"/>
  <c r="S514" i="3"/>
  <c r="G304" i="5" s="1"/>
  <c r="S513" i="3"/>
  <c r="G303" i="5" s="1"/>
  <c r="S512" i="3"/>
  <c r="G302" i="5" s="1"/>
  <c r="S511" i="3"/>
  <c r="G301" i="5" s="1"/>
  <c r="S510" i="3"/>
  <c r="G300" i="5" s="1"/>
  <c r="S508" i="3"/>
  <c r="G298" i="5" s="1"/>
  <c r="S507" i="3"/>
  <c r="G297" i="5" s="1"/>
  <c r="S506" i="3"/>
  <c r="G296" i="5" s="1"/>
  <c r="S505" i="3"/>
  <c r="G295" i="5" s="1"/>
  <c r="S504" i="3"/>
  <c r="G294" i="5" s="1"/>
  <c r="S503" i="3"/>
  <c r="G293" i="5" s="1"/>
  <c r="S502" i="3"/>
  <c r="G292" i="5" s="1"/>
  <c r="S501" i="3"/>
  <c r="G291" i="5" s="1"/>
  <c r="S500" i="3"/>
  <c r="G290" i="5" s="1"/>
  <c r="S499" i="3"/>
  <c r="G289" i="5" s="1"/>
  <c r="S498" i="3"/>
  <c r="G288" i="5" s="1"/>
  <c r="S497" i="3"/>
  <c r="G287" i="5" s="1"/>
  <c r="S496" i="3"/>
  <c r="G286" i="5" s="1"/>
  <c r="S495" i="3"/>
  <c r="G285" i="5" s="1"/>
  <c r="S494" i="3"/>
  <c r="G284" i="5" s="1"/>
  <c r="S491" i="3"/>
  <c r="G281" i="5" s="1"/>
  <c r="S490" i="3"/>
  <c r="G280" i="5" s="1"/>
  <c r="S489" i="3"/>
  <c r="G279" i="5" s="1"/>
  <c r="S488" i="3"/>
  <c r="G278" i="5" s="1"/>
  <c r="S487" i="3"/>
  <c r="G277" i="5" s="1"/>
  <c r="S486" i="3"/>
  <c r="G276" i="5" s="1"/>
  <c r="S485" i="3"/>
  <c r="G275" i="5" s="1"/>
  <c r="S484" i="3"/>
  <c r="G274" i="5" s="1"/>
  <c r="S483" i="3"/>
  <c r="G273" i="5" s="1"/>
  <c r="S482" i="3"/>
  <c r="G272" i="5" s="1"/>
  <c r="S481" i="3"/>
  <c r="G271" i="5" s="1"/>
  <c r="S480" i="3"/>
  <c r="G270" i="5" s="1"/>
  <c r="S479" i="3"/>
  <c r="G269" i="5" s="1"/>
  <c r="S478" i="3"/>
  <c r="G268" i="5" s="1"/>
  <c r="S477" i="3"/>
  <c r="G267" i="5" s="1"/>
  <c r="S475" i="3"/>
  <c r="G265" i="5" s="1"/>
  <c r="S474" i="3"/>
  <c r="G264" i="5" s="1"/>
  <c r="S473" i="3"/>
  <c r="G263" i="5" s="1"/>
  <c r="S472" i="3"/>
  <c r="G262" i="5" s="1"/>
  <c r="S471" i="3"/>
  <c r="G261" i="5" s="1"/>
  <c r="S470" i="3"/>
  <c r="G260" i="5" s="1"/>
  <c r="S469" i="3"/>
  <c r="G259" i="5" s="1"/>
  <c r="S468" i="3"/>
  <c r="G258" i="5" s="1"/>
  <c r="S467" i="3"/>
  <c r="G257" i="5" s="1"/>
  <c r="S466" i="3"/>
  <c r="G256" i="5" s="1"/>
  <c r="S465" i="3"/>
  <c r="G255" i="5" s="1"/>
  <c r="S464" i="3"/>
  <c r="G254" i="5" s="1"/>
  <c r="S463" i="3"/>
  <c r="G253" i="5" s="1"/>
  <c r="S462" i="3"/>
  <c r="G252" i="5" s="1"/>
  <c r="S461" i="3"/>
  <c r="G251" i="5" s="1"/>
  <c r="S460" i="3"/>
  <c r="G250" i="5" s="1"/>
  <c r="S459" i="3"/>
  <c r="G249" i="5" s="1"/>
  <c r="S458" i="3"/>
  <c r="G248" i="5" s="1"/>
  <c r="S457" i="3"/>
  <c r="G247" i="5" s="1"/>
  <c r="S456" i="3"/>
  <c r="G246" i="5" s="1"/>
  <c r="S455" i="3"/>
  <c r="G245" i="5" s="1"/>
  <c r="S454" i="3"/>
  <c r="G244" i="5" s="1"/>
  <c r="S453" i="3"/>
  <c r="G243" i="5" s="1"/>
  <c r="S452" i="3"/>
  <c r="G242" i="5" s="1"/>
  <c r="S451" i="3"/>
  <c r="G241" i="5" s="1"/>
  <c r="S449" i="3"/>
  <c r="G239" i="5" s="1"/>
  <c r="S448" i="3"/>
  <c r="G238" i="5" s="1"/>
  <c r="S447" i="3"/>
  <c r="G237" i="5" s="1"/>
  <c r="S446" i="3"/>
  <c r="G236" i="5" s="1"/>
  <c r="S445" i="3"/>
  <c r="G235" i="5" s="1"/>
  <c r="S444" i="3"/>
  <c r="G234" i="5" s="1"/>
  <c r="S443" i="3"/>
  <c r="G233" i="5" s="1"/>
  <c r="S442" i="3"/>
  <c r="G232" i="5" s="1"/>
  <c r="S441" i="3"/>
  <c r="G231" i="5" s="1"/>
  <c r="S440" i="3"/>
  <c r="G230" i="5" s="1"/>
  <c r="S439" i="3"/>
  <c r="G229" i="5" s="1"/>
  <c r="S438" i="3"/>
  <c r="G228" i="5" s="1"/>
  <c r="S437" i="3"/>
  <c r="G227" i="5" s="1"/>
  <c r="S436" i="3"/>
  <c r="G226" i="5" s="1"/>
  <c r="S435" i="3"/>
  <c r="G225" i="5" s="1"/>
  <c r="S434" i="3"/>
  <c r="G224" i="5" s="1"/>
  <c r="S433" i="3"/>
  <c r="G223" i="5" s="1"/>
  <c r="S432" i="3"/>
  <c r="G222" i="5" s="1"/>
  <c r="S431" i="3"/>
  <c r="G221" i="5" s="1"/>
  <c r="S430" i="3"/>
  <c r="G220" i="5" s="1"/>
  <c r="S429" i="3"/>
  <c r="G219" i="5" s="1"/>
  <c r="S428" i="3"/>
  <c r="G218" i="5" s="1"/>
  <c r="S427" i="3"/>
  <c r="G217" i="5" s="1"/>
  <c r="S426" i="3"/>
  <c r="G216" i="5" s="1"/>
  <c r="S425" i="3"/>
  <c r="G215" i="5" s="1"/>
  <c r="S424" i="3"/>
  <c r="G214" i="5" s="1"/>
  <c r="S423" i="3"/>
  <c r="G213" i="5" s="1"/>
  <c r="S422" i="3"/>
  <c r="G212" i="5" s="1"/>
  <c r="S421" i="3"/>
  <c r="G211" i="5" s="1"/>
  <c r="S420" i="3"/>
  <c r="G210" i="5" s="1"/>
  <c r="S419" i="3"/>
  <c r="G209" i="5" s="1"/>
  <c r="S418" i="3"/>
  <c r="G208" i="5" s="1"/>
  <c r="S417" i="3"/>
  <c r="G207" i="5" s="1"/>
  <c r="S416" i="3"/>
  <c r="G206" i="5" s="1"/>
  <c r="S415" i="3"/>
  <c r="G205" i="5" s="1"/>
  <c r="S414" i="3"/>
  <c r="G204" i="5" s="1"/>
  <c r="S413" i="3"/>
  <c r="G203" i="5" s="1"/>
  <c r="S412" i="3"/>
  <c r="G202" i="5" s="1"/>
  <c r="S411" i="3"/>
  <c r="G201" i="5" s="1"/>
  <c r="S410" i="3"/>
  <c r="G200" i="5" s="1"/>
  <c r="S409" i="3"/>
  <c r="G199" i="5" s="1"/>
  <c r="S408" i="3"/>
  <c r="G198" i="5" s="1"/>
  <c r="S407" i="3"/>
  <c r="G197" i="5" s="1"/>
  <c r="S406" i="3"/>
  <c r="G196" i="5" s="1"/>
  <c r="S405" i="3"/>
  <c r="G195" i="5" s="1"/>
  <c r="S404" i="3"/>
  <c r="G194" i="5" s="1"/>
  <c r="S403" i="3"/>
  <c r="G193" i="5" s="1"/>
  <c r="S402" i="3"/>
  <c r="G192" i="5" s="1"/>
  <c r="S401" i="3"/>
  <c r="G191" i="5" s="1"/>
  <c r="S400" i="3"/>
  <c r="G190" i="5" s="1"/>
  <c r="S399" i="3"/>
  <c r="G189" i="5" s="1"/>
  <c r="S398" i="3"/>
  <c r="G188" i="5" s="1"/>
  <c r="S397" i="3"/>
  <c r="G187" i="5" s="1"/>
  <c r="S396" i="3"/>
  <c r="G186" i="5" s="1"/>
  <c r="S395" i="3"/>
  <c r="G185" i="5" s="1"/>
  <c r="S394" i="3"/>
  <c r="G184" i="5" s="1"/>
  <c r="S393" i="3"/>
  <c r="G183" i="5" s="1"/>
  <c r="S392" i="3"/>
  <c r="G182" i="5" s="1"/>
  <c r="S391" i="3"/>
  <c r="G181" i="5" s="1"/>
  <c r="S390" i="3"/>
  <c r="G180" i="5" s="1"/>
  <c r="S389" i="3"/>
  <c r="G179" i="5" s="1"/>
  <c r="S388" i="3"/>
  <c r="G178" i="5" s="1"/>
  <c r="S387" i="3"/>
  <c r="G177" i="5" s="1"/>
  <c r="S385" i="3"/>
  <c r="G175" i="5" s="1"/>
  <c r="S384" i="3"/>
  <c r="G174" i="5" s="1"/>
  <c r="S383" i="3"/>
  <c r="G173" i="5" s="1"/>
  <c r="S382" i="3"/>
  <c r="G172" i="5" s="1"/>
  <c r="S381" i="3"/>
  <c r="G171" i="5" s="1"/>
  <c r="S380" i="3"/>
  <c r="G170" i="5" s="1"/>
  <c r="S379" i="3"/>
  <c r="G169" i="5" s="1"/>
  <c r="S378" i="3"/>
  <c r="G168" i="5" s="1"/>
  <c r="S377" i="3"/>
  <c r="G167" i="5" s="1"/>
  <c r="S376" i="3"/>
  <c r="G166" i="5" s="1"/>
  <c r="S375" i="3"/>
  <c r="G165" i="5" s="1"/>
  <c r="S374" i="3"/>
  <c r="G164" i="5" s="1"/>
  <c r="S373" i="3"/>
  <c r="G163" i="5" s="1"/>
  <c r="S372" i="3"/>
  <c r="G162" i="5" s="1"/>
  <c r="S371" i="3"/>
  <c r="G161" i="5" s="1"/>
  <c r="S370" i="3"/>
  <c r="G160" i="5" s="1"/>
  <c r="S369" i="3"/>
  <c r="G159" i="5" s="1"/>
  <c r="S368" i="3"/>
  <c r="G158" i="5" s="1"/>
  <c r="S367" i="3"/>
  <c r="G157" i="5" s="1"/>
  <c r="S366" i="3"/>
  <c r="G156" i="5" s="1"/>
  <c r="S365" i="3"/>
  <c r="G155" i="5" s="1"/>
  <c r="S364" i="3"/>
  <c r="G154" i="5" s="1"/>
  <c r="S363" i="3"/>
  <c r="G153" i="5" s="1"/>
  <c r="S362" i="3"/>
  <c r="G152" i="5" s="1"/>
  <c r="S361" i="3"/>
  <c r="G151" i="5" s="1"/>
  <c r="S360" i="3"/>
  <c r="G150" i="5" s="1"/>
  <c r="S359" i="3"/>
  <c r="G149" i="5" s="1"/>
  <c r="S357" i="3"/>
  <c r="G147" i="5" s="1"/>
  <c r="S356" i="3"/>
  <c r="G146" i="5" s="1"/>
  <c r="S355" i="3"/>
  <c r="G145" i="5" s="1"/>
  <c r="S353" i="3"/>
  <c r="G143" i="5" s="1"/>
  <c r="S352" i="3"/>
  <c r="G142" i="5" s="1"/>
  <c r="S351" i="3"/>
  <c r="G141" i="5" s="1"/>
  <c r="S349" i="3"/>
  <c r="G139" i="5" s="1"/>
  <c r="S348" i="3"/>
  <c r="G138" i="5" s="1"/>
  <c r="S346" i="3"/>
  <c r="G136" i="5" s="1"/>
  <c r="S345" i="3"/>
  <c r="G135" i="5" s="1"/>
  <c r="S343" i="3"/>
  <c r="G133" i="5" s="1"/>
  <c r="S341" i="3"/>
  <c r="G131" i="5" s="1"/>
  <c r="S340" i="3"/>
  <c r="G130" i="5" s="1"/>
  <c r="S338" i="3"/>
  <c r="G128" i="5" s="1"/>
  <c r="S337" i="3"/>
  <c r="G127" i="5" s="1"/>
  <c r="S335" i="3"/>
  <c r="G125" i="5" s="1"/>
  <c r="S333" i="3"/>
  <c r="G123" i="5" s="1"/>
  <c r="S332" i="3"/>
  <c r="G122" i="5" s="1"/>
  <c r="S330" i="3"/>
  <c r="G120" i="5" s="1"/>
  <c r="S329" i="3"/>
  <c r="G119" i="5" s="1"/>
  <c r="S327" i="3"/>
  <c r="G117" i="5" s="1"/>
  <c r="S325" i="3"/>
  <c r="G115" i="5" s="1"/>
  <c r="S324" i="3"/>
  <c r="G114" i="5" s="1"/>
  <c r="S322" i="3"/>
  <c r="G112" i="5" s="1"/>
  <c r="S321" i="3"/>
  <c r="G111" i="5" s="1"/>
  <c r="S319" i="3"/>
  <c r="G109" i="5" s="1"/>
  <c r="S317" i="3"/>
  <c r="G107" i="5" s="1"/>
  <c r="S316" i="3"/>
  <c r="G106" i="5" s="1"/>
  <c r="S314" i="3"/>
  <c r="G104" i="5" s="1"/>
  <c r="S313" i="3"/>
  <c r="G103" i="5" s="1"/>
  <c r="S311" i="3"/>
  <c r="G101" i="5" s="1"/>
  <c r="S309" i="3"/>
  <c r="G99" i="5" s="1"/>
  <c r="S308" i="3"/>
  <c r="G98" i="5" s="1"/>
  <c r="S306" i="3"/>
  <c r="G96" i="5" s="1"/>
  <c r="S305" i="3"/>
  <c r="G95" i="5" s="1"/>
  <c r="S303" i="3"/>
  <c r="G93" i="5" s="1"/>
  <c r="S301" i="3"/>
  <c r="G91" i="5" s="1"/>
  <c r="S300" i="3"/>
  <c r="G90" i="5" s="1"/>
  <c r="S298" i="3"/>
  <c r="G88" i="5" s="1"/>
  <c r="S297" i="3"/>
  <c r="G87" i="5" s="1"/>
  <c r="S295" i="3"/>
  <c r="G85" i="5" s="1"/>
  <c r="S293" i="3"/>
  <c r="G83" i="5" s="1"/>
  <c r="S292" i="3"/>
  <c r="G82" i="5" s="1"/>
  <c r="S289" i="3"/>
  <c r="G79" i="5" s="1"/>
  <c r="S287" i="3"/>
  <c r="G77" i="5" s="1"/>
  <c r="S285" i="3"/>
  <c r="G75" i="5" s="1"/>
  <c r="S284" i="3"/>
  <c r="G74" i="5" s="1"/>
  <c r="S282" i="3"/>
  <c r="G72" i="5" s="1"/>
  <c r="S281" i="3"/>
  <c r="G71" i="5" s="1"/>
  <c r="S279" i="3"/>
  <c r="G69" i="5" s="1"/>
  <c r="S277" i="3"/>
  <c r="G67" i="5" s="1"/>
  <c r="S276" i="3"/>
  <c r="G66" i="5" s="1"/>
  <c r="S274" i="3"/>
  <c r="G64" i="5" s="1"/>
  <c r="S273" i="3"/>
  <c r="G63" i="5" s="1"/>
  <c r="S271" i="3"/>
  <c r="G61" i="5" s="1"/>
  <c r="S269" i="3"/>
  <c r="G59" i="5" s="1"/>
  <c r="S268" i="3"/>
  <c r="G58" i="5" s="1"/>
  <c r="S266" i="3"/>
  <c r="G56" i="5" s="1"/>
  <c r="S265" i="3"/>
  <c r="G55" i="5" s="1"/>
  <c r="S263" i="3"/>
  <c r="G53" i="5" s="1"/>
  <c r="S261" i="3"/>
  <c r="G51" i="5" s="1"/>
  <c r="S260" i="3"/>
  <c r="G50" i="5" s="1"/>
  <c r="S258" i="3"/>
  <c r="G48" i="5" s="1"/>
  <c r="S257" i="3"/>
  <c r="G47" i="5" s="1"/>
  <c r="S255" i="3"/>
  <c r="G45" i="5" s="1"/>
  <c r="S253" i="3"/>
  <c r="G43" i="5" s="1"/>
  <c r="S252" i="3"/>
  <c r="G42" i="5" s="1"/>
  <c r="S250" i="3"/>
  <c r="G40" i="5" s="1"/>
  <c r="S249" i="3"/>
  <c r="G39" i="5" s="1"/>
  <c r="S247" i="3"/>
  <c r="G37" i="5" s="1"/>
  <c r="S245" i="3"/>
  <c r="G35" i="5" s="1"/>
  <c r="S244" i="3"/>
  <c r="G34" i="5" s="1"/>
  <c r="S242" i="3"/>
  <c r="G32" i="5" s="1"/>
  <c r="S241" i="3"/>
  <c r="G31" i="5" s="1"/>
  <c r="S239" i="3"/>
  <c r="G29" i="5" s="1"/>
  <c r="S237" i="3"/>
  <c r="G27" i="5" s="1"/>
  <c r="S236" i="3"/>
  <c r="G26" i="5" s="1"/>
  <c r="S234" i="3"/>
  <c r="G24" i="5" s="1"/>
  <c r="S233" i="3"/>
  <c r="G23" i="5" s="1"/>
  <c r="S231" i="3"/>
  <c r="G21" i="5" s="1"/>
  <c r="S229" i="3"/>
  <c r="G19" i="5" s="1"/>
  <c r="S228" i="3"/>
  <c r="G18" i="5" s="1"/>
  <c r="S947" i="3"/>
  <c r="G737" i="5" s="1"/>
  <c r="S225" i="3"/>
  <c r="G15" i="5" s="1"/>
  <c r="S223" i="3"/>
  <c r="G13" i="5" s="1"/>
  <c r="S222" i="3"/>
  <c r="G12" i="5" s="1"/>
  <c r="S221" i="3"/>
  <c r="G11" i="5" s="1"/>
  <c r="S220" i="3"/>
  <c r="G10" i="5" s="1"/>
  <c r="S218" i="3"/>
  <c r="G8" i="5" s="1"/>
  <c r="S217" i="3"/>
  <c r="G7" i="5" s="1"/>
  <c r="S215" i="3"/>
  <c r="G5" i="5" s="1"/>
  <c r="S214" i="3"/>
  <c r="G4" i="5" s="1"/>
  <c r="S213" i="3"/>
  <c r="G3" i="5" s="1"/>
  <c r="S212" i="3"/>
  <c r="G2" i="5" s="1"/>
  <c r="S210" i="3"/>
  <c r="S209" i="3"/>
  <c r="S207" i="3"/>
  <c r="S206" i="3"/>
  <c r="S205" i="3"/>
  <c r="S204" i="3"/>
  <c r="S202" i="3"/>
  <c r="S201" i="3"/>
  <c r="S199" i="3"/>
  <c r="S198" i="3"/>
  <c r="S197" i="3"/>
  <c r="S196" i="3"/>
  <c r="S193" i="3"/>
  <c r="S191" i="3"/>
  <c r="S189" i="3"/>
  <c r="S188" i="3"/>
  <c r="S186" i="3"/>
  <c r="S185" i="3"/>
  <c r="S183" i="3"/>
  <c r="F116" i="1" l="1"/>
  <c r="D115" i="5"/>
  <c r="E313" i="2"/>
  <c r="F180" i="1"/>
  <c r="F177" i="1"/>
  <c r="F369" i="1"/>
  <c r="B171" i="5" s="1"/>
  <c r="F552" i="1"/>
  <c r="B354" i="5" s="1"/>
  <c r="F741" i="1"/>
  <c r="B543" i="5" s="1"/>
  <c r="D247" i="5"/>
  <c r="E445" i="2"/>
  <c r="F85" i="1"/>
  <c r="F627" i="1"/>
  <c r="B429" i="5" s="1"/>
  <c r="E283" i="2"/>
  <c r="O577" i="2"/>
  <c r="E249" i="2"/>
  <c r="E829" i="2"/>
  <c r="D742" i="5"/>
  <c r="E940" i="2"/>
  <c r="D206" i="5"/>
  <c r="E404" i="2"/>
  <c r="D78" i="5"/>
  <c r="E276" i="2"/>
  <c r="O889" i="2"/>
  <c r="O737" i="2"/>
  <c r="H639" i="5"/>
  <c r="G705" i="4"/>
  <c r="I639" i="5" s="1"/>
  <c r="G711" i="4"/>
  <c r="I645" i="5" s="1"/>
  <c r="L548" i="3"/>
  <c r="F337" i="5" s="1"/>
  <c r="D464" i="5"/>
  <c r="E662" i="2"/>
  <c r="D48" i="5"/>
  <c r="E246" i="2"/>
  <c r="F212" i="1"/>
  <c r="B14" i="5" s="1"/>
  <c r="F368" i="1"/>
  <c r="B170" i="5" s="1"/>
  <c r="F564" i="1"/>
  <c r="B366" i="5" s="1"/>
  <c r="F736" i="1"/>
  <c r="B538" i="5" s="1"/>
  <c r="F89" i="1"/>
  <c r="F92" i="1"/>
  <c r="F938" i="1"/>
  <c r="B740" i="5" s="1"/>
  <c r="L807" i="3"/>
  <c r="F596" i="5" s="1"/>
  <c r="L903" i="3"/>
  <c r="F692" i="5" s="1"/>
  <c r="H54" i="5"/>
  <c r="G120" i="4"/>
  <c r="I54" i="5" s="1"/>
  <c r="G126" i="4"/>
  <c r="I60" i="5" s="1"/>
  <c r="H118" i="5"/>
  <c r="G184" i="4"/>
  <c r="I118" i="5" s="1"/>
  <c r="G190" i="4"/>
  <c r="I124" i="5" s="1"/>
  <c r="G248" i="4"/>
  <c r="I182" i="5" s="1"/>
  <c r="H182" i="5"/>
  <c r="G254" i="4"/>
  <c r="I188" i="5" s="1"/>
  <c r="G312" i="4"/>
  <c r="I246" i="5" s="1"/>
  <c r="H246" i="5"/>
  <c r="G318" i="4"/>
  <c r="I252" i="5" s="1"/>
  <c r="H400" i="5"/>
  <c r="G466" i="4"/>
  <c r="I400" i="5" s="1"/>
  <c r="G472" i="4"/>
  <c r="I406" i="5" s="1"/>
  <c r="H656" i="5"/>
  <c r="G722" i="4"/>
  <c r="I656" i="5" s="1"/>
  <c r="G728" i="4"/>
  <c r="I662" i="5" s="1"/>
  <c r="H508" i="5"/>
  <c r="G574" i="4"/>
  <c r="I508" i="5" s="1"/>
  <c r="G580" i="4"/>
  <c r="I514" i="5" s="1"/>
  <c r="H360" i="5"/>
  <c r="G426" i="4"/>
  <c r="I360" i="5" s="1"/>
  <c r="H616" i="5"/>
  <c r="G682" i="4"/>
  <c r="I616" i="5" s="1"/>
  <c r="G688" i="4"/>
  <c r="I622" i="5" s="1"/>
  <c r="E418" i="2"/>
  <c r="E299" i="2"/>
  <c r="E790" i="2"/>
  <c r="E631" i="2"/>
  <c r="O269" i="2"/>
  <c r="D251" i="5"/>
  <c r="E449" i="2"/>
  <c r="W87" i="2"/>
  <c r="W215" i="2"/>
  <c r="W359" i="2"/>
  <c r="W810" i="2"/>
  <c r="W77" i="2"/>
  <c r="W592" i="2"/>
  <c r="H333" i="5"/>
  <c r="G399" i="4"/>
  <c r="I333" i="5" s="1"/>
  <c r="G405" i="4"/>
  <c r="I339" i="5" s="1"/>
  <c r="C723" i="5"/>
  <c r="K921" i="2"/>
  <c r="L921" i="2" s="1"/>
  <c r="O921" i="2" s="1"/>
  <c r="O237" i="2"/>
  <c r="D99" i="5"/>
  <c r="E297" i="2"/>
  <c r="F181" i="1"/>
  <c r="L197" i="3"/>
  <c r="L185" i="3"/>
  <c r="L510" i="3"/>
  <c r="F299" i="5" s="1"/>
  <c r="L574" i="3"/>
  <c r="F363" i="5" s="1"/>
  <c r="L766" i="3"/>
  <c r="F555" i="5" s="1"/>
  <c r="L894" i="3"/>
  <c r="F683" i="5" s="1"/>
  <c r="L159" i="3"/>
  <c r="L180" i="3"/>
  <c r="L195" i="3"/>
  <c r="L211" i="3"/>
  <c r="L283" i="3"/>
  <c r="F72" i="5" s="1"/>
  <c r="L311" i="3"/>
  <c r="F100" i="5" s="1"/>
  <c r="L326" i="3"/>
  <c r="F115" i="5" s="1"/>
  <c r="L355" i="3"/>
  <c r="F144" i="5" s="1"/>
  <c r="L237" i="3"/>
  <c r="F26" i="5" s="1"/>
  <c r="L587" i="3"/>
  <c r="F376" i="5" s="1"/>
  <c r="L543" i="3"/>
  <c r="F332" i="5" s="1"/>
  <c r="L827" i="3"/>
  <c r="F616" i="5" s="1"/>
  <c r="L895" i="3"/>
  <c r="F684" i="5" s="1"/>
  <c r="D737" i="5"/>
  <c r="E935" i="2"/>
  <c r="D545" i="5"/>
  <c r="E743" i="2"/>
  <c r="D481" i="5"/>
  <c r="E679" i="2"/>
  <c r="F255" i="1"/>
  <c r="B57" i="5" s="1"/>
  <c r="F164" i="1"/>
  <c r="F188" i="1"/>
  <c r="F405" i="1"/>
  <c r="B207" i="5" s="1"/>
  <c r="F812" i="1"/>
  <c r="B614" i="5" s="1"/>
  <c r="D456" i="5"/>
  <c r="E654" i="2"/>
  <c r="D152" i="5"/>
  <c r="E350" i="2"/>
  <c r="D41" i="5"/>
  <c r="E239" i="2"/>
  <c r="F228" i="1"/>
  <c r="B30" i="5" s="1"/>
  <c r="D647" i="5"/>
  <c r="E845" i="2"/>
  <c r="F101" i="1"/>
  <c r="F468" i="1"/>
  <c r="B270" i="5" s="1"/>
  <c r="F657" i="1"/>
  <c r="B459" i="5" s="1"/>
  <c r="F932" i="1"/>
  <c r="B734" i="5" s="1"/>
  <c r="E303" i="2"/>
  <c r="E604" i="2"/>
  <c r="E414" i="2"/>
  <c r="E647" i="2"/>
  <c r="O581" i="2"/>
  <c r="E317" i="2"/>
  <c r="E893" i="2"/>
  <c r="H34" i="5"/>
  <c r="G100" i="4"/>
  <c r="I34" i="5" s="1"/>
  <c r="G106" i="4"/>
  <c r="I40" i="5" s="1"/>
  <c r="D305" i="5"/>
  <c r="E503" i="2"/>
  <c r="L282" i="3"/>
  <c r="F71" i="5" s="1"/>
  <c r="F279" i="1"/>
  <c r="B81" i="5" s="1"/>
  <c r="F117" i="1"/>
  <c r="F477" i="1"/>
  <c r="B279" i="5" s="1"/>
  <c r="F853" i="1"/>
  <c r="B655" i="5" s="1"/>
  <c r="L375" i="3"/>
  <c r="F164" i="5" s="1"/>
  <c r="H62" i="5"/>
  <c r="G128" i="4"/>
  <c r="I62" i="5" s="1"/>
  <c r="H126" i="5"/>
  <c r="G192" i="4"/>
  <c r="I126" i="5" s="1"/>
  <c r="H190" i="5"/>
  <c r="G256" i="4"/>
  <c r="I190" i="5" s="1"/>
  <c r="G320" i="4"/>
  <c r="I254" i="5" s="1"/>
  <c r="H254" i="5"/>
  <c r="H432" i="5"/>
  <c r="G498" i="4"/>
  <c r="I432" i="5" s="1"/>
  <c r="G504" i="4"/>
  <c r="I438" i="5" s="1"/>
  <c r="H688" i="5"/>
  <c r="G754" i="4"/>
  <c r="I688" i="5" s="1"/>
  <c r="G760" i="4"/>
  <c r="I694" i="5" s="1"/>
  <c r="H540" i="5"/>
  <c r="G606" i="4"/>
  <c r="I540" i="5" s="1"/>
  <c r="G612" i="4"/>
  <c r="I546" i="5" s="1"/>
  <c r="H392" i="5"/>
  <c r="G458" i="4"/>
  <c r="I392" i="5" s="1"/>
  <c r="G464" i="4"/>
  <c r="I398" i="5" s="1"/>
  <c r="H648" i="5"/>
  <c r="G714" i="4"/>
  <c r="I648" i="5" s="1"/>
  <c r="G720" i="4"/>
  <c r="I654" i="5" s="1"/>
  <c r="E319" i="2"/>
  <c r="E284" i="2"/>
  <c r="O333" i="2"/>
  <c r="O625" i="2"/>
  <c r="O661" i="2"/>
  <c r="O705" i="2"/>
  <c r="W375" i="2"/>
  <c r="W92" i="2"/>
  <c r="W349" i="2"/>
  <c r="H413" i="5"/>
  <c r="G479" i="4"/>
  <c r="I413" i="5" s="1"/>
  <c r="H50" i="5"/>
  <c r="G116" i="4"/>
  <c r="I50" i="5" s="1"/>
  <c r="G122" i="4"/>
  <c r="I56" i="5" s="1"/>
  <c r="C499" i="5"/>
  <c r="K697" i="2"/>
  <c r="L697" i="2" s="1"/>
  <c r="O697" i="2" s="1"/>
  <c r="F901" i="1"/>
  <c r="B703" i="5" s="1"/>
  <c r="F900" i="1"/>
  <c r="B702" i="5" s="1"/>
  <c r="F908" i="1"/>
  <c r="B710" i="5" s="1"/>
  <c r="L767" i="3"/>
  <c r="F556" i="5" s="1"/>
  <c r="L573" i="3"/>
  <c r="F362" i="5" s="1"/>
  <c r="L226" i="3"/>
  <c r="F15" i="5" s="1"/>
  <c r="L182" i="3"/>
  <c r="L340" i="3"/>
  <c r="F129" i="5" s="1"/>
  <c r="L301" i="3"/>
  <c r="F90" i="5" s="1"/>
  <c r="D257" i="5"/>
  <c r="E455" i="2"/>
  <c r="F766" i="1"/>
  <c r="B568" i="5" s="1"/>
  <c r="L357" i="3"/>
  <c r="F146" i="5" s="1"/>
  <c r="L619" i="3"/>
  <c r="F408" i="5" s="1"/>
  <c r="L575" i="3"/>
  <c r="F364" i="5" s="1"/>
  <c r="L948" i="3"/>
  <c r="F737" i="5" s="1"/>
  <c r="L451" i="3"/>
  <c r="F240" i="5" s="1"/>
  <c r="L707" i="3"/>
  <c r="F496" i="5" s="1"/>
  <c r="L835" i="3"/>
  <c r="F624" i="5" s="1"/>
  <c r="D40" i="5"/>
  <c r="E238" i="2"/>
  <c r="F355" i="1"/>
  <c r="B157" i="5" s="1"/>
  <c r="F787" i="1"/>
  <c r="B589" i="5" s="1"/>
  <c r="F113" i="1"/>
  <c r="F489" i="1"/>
  <c r="B291" i="5" s="1"/>
  <c r="L285" i="3"/>
  <c r="F74" i="5" s="1"/>
  <c r="L439" i="3"/>
  <c r="F228" i="5" s="1"/>
  <c r="H3" i="5"/>
  <c r="G69" i="4"/>
  <c r="I3" i="5" s="1"/>
  <c r="G75" i="4"/>
  <c r="I9" i="5" s="1"/>
  <c r="H67" i="5"/>
  <c r="G133" i="4"/>
  <c r="I67" i="5" s="1"/>
  <c r="G139" i="4"/>
  <c r="I73" i="5" s="1"/>
  <c r="G197" i="4"/>
  <c r="I131" i="5" s="1"/>
  <c r="H131" i="5"/>
  <c r="G203" i="4"/>
  <c r="I137" i="5" s="1"/>
  <c r="H195" i="5"/>
  <c r="G261" i="4"/>
  <c r="I195" i="5" s="1"/>
  <c r="G267" i="4"/>
  <c r="I201" i="5" s="1"/>
  <c r="H259" i="5"/>
  <c r="G325" i="4"/>
  <c r="I259" i="5" s="1"/>
  <c r="G331" i="4"/>
  <c r="I265" i="5" s="1"/>
  <c r="H448" i="5"/>
  <c r="G514" i="4"/>
  <c r="I448" i="5" s="1"/>
  <c r="G520" i="4"/>
  <c r="I454" i="5" s="1"/>
  <c r="H408" i="5"/>
  <c r="G474" i="4"/>
  <c r="I408" i="5" s="1"/>
  <c r="G480" i="4"/>
  <c r="I414" i="5" s="1"/>
  <c r="H664" i="5"/>
  <c r="G730" i="4"/>
  <c r="I664" i="5" s="1"/>
  <c r="G736" i="4"/>
  <c r="I670" i="5" s="1"/>
  <c r="E327" i="2"/>
  <c r="E886" i="2"/>
  <c r="E759" i="2"/>
  <c r="E333" i="2"/>
  <c r="O749" i="2"/>
  <c r="O789" i="2"/>
  <c r="O881" i="2"/>
  <c r="D243" i="5"/>
  <c r="E441" i="2"/>
  <c r="H264" i="5"/>
  <c r="G330" i="4"/>
  <c r="I264" i="5" s="1"/>
  <c r="F904" i="1"/>
  <c r="B706" i="5" s="1"/>
  <c r="D513" i="5"/>
  <c r="E711" i="2"/>
  <c r="L555" i="3"/>
  <c r="F344" i="5" s="1"/>
  <c r="L210" i="3"/>
  <c r="L213" i="3"/>
  <c r="F2" i="5" s="1"/>
  <c r="L514" i="3"/>
  <c r="F303" i="5" s="1"/>
  <c r="L770" i="3"/>
  <c r="F559" i="5" s="1"/>
  <c r="L255" i="3"/>
  <c r="F44" i="5" s="1"/>
  <c r="L899" i="3"/>
  <c r="F688" i="5" s="1"/>
  <c r="L390" i="3"/>
  <c r="F179" i="5" s="1"/>
  <c r="L646" i="3"/>
  <c r="F435" i="5" s="1"/>
  <c r="L902" i="3"/>
  <c r="F691" i="5" s="1"/>
  <c r="L196" i="3"/>
  <c r="L212" i="3"/>
  <c r="L242" i="3"/>
  <c r="F31" i="5" s="1"/>
  <c r="L299" i="3"/>
  <c r="F88" i="5" s="1"/>
  <c r="L327" i="3"/>
  <c r="F116" i="5" s="1"/>
  <c r="L342" i="3"/>
  <c r="F131" i="5" s="1"/>
  <c r="L907" i="3"/>
  <c r="F696" i="5" s="1"/>
  <c r="F596" i="1"/>
  <c r="B398" i="5" s="1"/>
  <c r="G622" i="4"/>
  <c r="I556" i="5" s="1"/>
  <c r="H556" i="5"/>
  <c r="G628" i="4"/>
  <c r="I562" i="5" s="1"/>
  <c r="L257" i="3"/>
  <c r="F46" i="5" s="1"/>
  <c r="L394" i="3"/>
  <c r="F183" i="5" s="1"/>
  <c r="L458" i="3"/>
  <c r="F247" i="5" s="1"/>
  <c r="L906" i="3"/>
  <c r="F695" i="5" s="1"/>
  <c r="L142" i="3"/>
  <c r="L163" i="3"/>
  <c r="L183" i="3"/>
  <c r="L198" i="3"/>
  <c r="L214" i="3"/>
  <c r="F3" i="5" s="1"/>
  <c r="L228" i="3"/>
  <c r="F17" i="5" s="1"/>
  <c r="L243" i="3"/>
  <c r="F32" i="5" s="1"/>
  <c r="L271" i="3"/>
  <c r="F60" i="5" s="1"/>
  <c r="L286" i="3"/>
  <c r="F75" i="5" s="1"/>
  <c r="L314" i="3"/>
  <c r="F103" i="5" s="1"/>
  <c r="L328" i="3"/>
  <c r="F117" i="5" s="1"/>
  <c r="L359" i="3"/>
  <c r="F148" i="5" s="1"/>
  <c r="L379" i="3"/>
  <c r="F168" i="5" s="1"/>
  <c r="L635" i="3"/>
  <c r="F424" i="5" s="1"/>
  <c r="L253" i="3"/>
  <c r="F42" i="5" s="1"/>
  <c r="L591" i="3"/>
  <c r="F380" i="5" s="1"/>
  <c r="L467" i="3"/>
  <c r="F256" i="5" s="1"/>
  <c r="L723" i="3"/>
  <c r="F512" i="5" s="1"/>
  <c r="L843" i="3"/>
  <c r="F632" i="5" s="1"/>
  <c r="F260" i="1"/>
  <c r="B62" i="5" s="1"/>
  <c r="F224" i="1"/>
  <c r="B26" i="5" s="1"/>
  <c r="F850" i="1"/>
  <c r="B652" i="5" s="1"/>
  <c r="F372" i="1"/>
  <c r="B174" i="5" s="1"/>
  <c r="F911" i="1"/>
  <c r="B713" i="5" s="1"/>
  <c r="L407" i="3"/>
  <c r="F196" i="5" s="1"/>
  <c r="L503" i="3"/>
  <c r="F292" i="5" s="1"/>
  <c r="H6" i="5"/>
  <c r="G72" i="4"/>
  <c r="I6" i="5" s="1"/>
  <c r="G78" i="4"/>
  <c r="I12" i="5" s="1"/>
  <c r="H70" i="5"/>
  <c r="G136" i="4"/>
  <c r="I70" i="5" s="1"/>
  <c r="G142" i="4"/>
  <c r="I76" i="5" s="1"/>
  <c r="H134" i="5"/>
  <c r="G200" i="4"/>
  <c r="I134" i="5" s="1"/>
  <c r="G206" i="4"/>
  <c r="I140" i="5" s="1"/>
  <c r="G264" i="4"/>
  <c r="I198" i="5" s="1"/>
  <c r="H198" i="5"/>
  <c r="G270" i="4"/>
  <c r="I204" i="5" s="1"/>
  <c r="H262" i="5"/>
  <c r="G328" i="4"/>
  <c r="I262" i="5" s="1"/>
  <c r="G334" i="4"/>
  <c r="I268" i="5" s="1"/>
  <c r="H464" i="5"/>
  <c r="G530" i="4"/>
  <c r="I464" i="5" s="1"/>
  <c r="H720" i="5"/>
  <c r="G786" i="4"/>
  <c r="I720" i="5" s="1"/>
  <c r="G792" i="4"/>
  <c r="I726" i="5" s="1"/>
  <c r="G638" i="4"/>
  <c r="I572" i="5" s="1"/>
  <c r="H572" i="5"/>
  <c r="G644" i="4"/>
  <c r="I578" i="5" s="1"/>
  <c r="G490" i="4"/>
  <c r="I424" i="5" s="1"/>
  <c r="H424" i="5"/>
  <c r="G496" i="4"/>
  <c r="I430" i="5" s="1"/>
  <c r="H680" i="5"/>
  <c r="G746" i="4"/>
  <c r="I680" i="5" s="1"/>
  <c r="G752" i="4"/>
  <c r="I686" i="5" s="1"/>
  <c r="E476" i="2"/>
  <c r="E526" i="2"/>
  <c r="E918" i="2"/>
  <c r="E275" i="2"/>
  <c r="E775" i="2"/>
  <c r="E921" i="2"/>
  <c r="D626" i="5"/>
  <c r="E824" i="2"/>
  <c r="D498" i="5"/>
  <c r="E696" i="2"/>
  <c r="D370" i="5"/>
  <c r="E568" i="2"/>
  <c r="D242" i="5"/>
  <c r="E440" i="2"/>
  <c r="O397" i="2"/>
  <c r="D379" i="5"/>
  <c r="E577" i="2"/>
  <c r="O301" i="2"/>
  <c r="K665" i="2"/>
  <c r="L665" i="2" s="1"/>
  <c r="O665" i="2" s="1"/>
  <c r="O709" i="2"/>
  <c r="W817" i="2"/>
  <c r="C531" i="5"/>
  <c r="K729" i="2"/>
  <c r="L729" i="2" s="1"/>
  <c r="O729" i="2" s="1"/>
  <c r="F933" i="1"/>
  <c r="B735" i="5" s="1"/>
  <c r="F931" i="1"/>
  <c r="B733" i="5" s="1"/>
  <c r="O829" i="2"/>
  <c r="L892" i="3"/>
  <c r="F681" i="5" s="1"/>
  <c r="L239" i="3"/>
  <c r="F28" i="5" s="1"/>
  <c r="D71" i="5"/>
  <c r="E269" i="2"/>
  <c r="H704" i="5"/>
  <c r="G770" i="4"/>
  <c r="I704" i="5" s="1"/>
  <c r="G776" i="4"/>
  <c r="I710" i="5" s="1"/>
  <c r="L245" i="3"/>
  <c r="F34" i="5" s="1"/>
  <c r="L273" i="3"/>
  <c r="F62" i="5" s="1"/>
  <c r="L249" i="3"/>
  <c r="F38" i="5" s="1"/>
  <c r="L462" i="3"/>
  <c r="F251" i="5" s="1"/>
  <c r="L526" i="3"/>
  <c r="F315" i="5" s="1"/>
  <c r="L590" i="3"/>
  <c r="F379" i="5" s="1"/>
  <c r="L718" i="3"/>
  <c r="F507" i="5" s="1"/>
  <c r="L782" i="3"/>
  <c r="F571" i="5" s="1"/>
  <c r="L846" i="3"/>
  <c r="F635" i="5" s="1"/>
  <c r="L910" i="3"/>
  <c r="F699" i="5" s="1"/>
  <c r="L143" i="3"/>
  <c r="L164" i="3"/>
  <c r="L184" i="3"/>
  <c r="L199" i="3"/>
  <c r="L215" i="3"/>
  <c r="F4" i="5" s="1"/>
  <c r="L230" i="3"/>
  <c r="F19" i="5" s="1"/>
  <c r="L258" i="3"/>
  <c r="F47" i="5" s="1"/>
  <c r="L272" i="3"/>
  <c r="F61" i="5" s="1"/>
  <c r="L315" i="3"/>
  <c r="F104" i="5" s="1"/>
  <c r="L343" i="3"/>
  <c r="F132" i="5" s="1"/>
  <c r="L362" i="3"/>
  <c r="F151" i="5" s="1"/>
  <c r="L395" i="3"/>
  <c r="F184" i="5" s="1"/>
  <c r="L651" i="3"/>
  <c r="F440" i="5" s="1"/>
  <c r="L317" i="3"/>
  <c r="F106" i="5" s="1"/>
  <c r="L607" i="3"/>
  <c r="F396" i="5" s="1"/>
  <c r="L949" i="3"/>
  <c r="F738" i="5" s="1"/>
  <c r="L483" i="3"/>
  <c r="F272" i="5" s="1"/>
  <c r="L739" i="3"/>
  <c r="F528" i="5" s="1"/>
  <c r="L847" i="3"/>
  <c r="F636" i="5" s="1"/>
  <c r="L911" i="3"/>
  <c r="F700" i="5" s="1"/>
  <c r="D721" i="5"/>
  <c r="E919" i="2"/>
  <c r="D465" i="5"/>
  <c r="E663" i="2"/>
  <c r="D241" i="5"/>
  <c r="E439" i="2"/>
  <c r="D37" i="5"/>
  <c r="E235" i="2"/>
  <c r="F319" i="1"/>
  <c r="B121" i="5" s="1"/>
  <c r="D548" i="5"/>
  <c r="E746" i="2"/>
  <c r="D420" i="5"/>
  <c r="E618" i="2"/>
  <c r="F241" i="1"/>
  <c r="B43" i="5" s="1"/>
  <c r="F453" i="1"/>
  <c r="B255" i="5" s="1"/>
  <c r="F660" i="1"/>
  <c r="B462" i="5" s="1"/>
  <c r="F855" i="1"/>
  <c r="B657" i="5" s="1"/>
  <c r="F919" i="1"/>
  <c r="B721" i="5" s="1"/>
  <c r="L471" i="3"/>
  <c r="F260" i="5" s="1"/>
  <c r="L695" i="3"/>
  <c r="F484" i="5" s="1"/>
  <c r="H11" i="5"/>
  <c r="G77" i="4"/>
  <c r="I11" i="5" s="1"/>
  <c r="G83" i="4"/>
  <c r="I17" i="5" s="1"/>
  <c r="H75" i="5"/>
  <c r="G141" i="4"/>
  <c r="I75" i="5" s="1"/>
  <c r="H139" i="5"/>
  <c r="G205" i="4"/>
  <c r="I139" i="5" s="1"/>
  <c r="G211" i="4"/>
  <c r="I145" i="5" s="1"/>
  <c r="H203" i="5"/>
  <c r="G269" i="4"/>
  <c r="I203" i="5" s="1"/>
  <c r="G275" i="4"/>
  <c r="I209" i="5" s="1"/>
  <c r="G340" i="4"/>
  <c r="I274" i="5" s="1"/>
  <c r="H274" i="5"/>
  <c r="H480" i="5"/>
  <c r="G546" i="4"/>
  <c r="I480" i="5" s="1"/>
  <c r="G552" i="4"/>
  <c r="I486" i="5" s="1"/>
  <c r="G802" i="4"/>
  <c r="I736" i="5" s="1"/>
  <c r="H736" i="5"/>
  <c r="G808" i="4"/>
  <c r="I742" i="5" s="1"/>
  <c r="H588" i="5"/>
  <c r="G654" i="4"/>
  <c r="I588" i="5" s="1"/>
  <c r="H440" i="5"/>
  <c r="G506" i="4"/>
  <c r="I440" i="5" s="1"/>
  <c r="G512" i="4"/>
  <c r="I446" i="5" s="1"/>
  <c r="H696" i="5"/>
  <c r="G762" i="4"/>
  <c r="I696" i="5" s="1"/>
  <c r="G768" i="4"/>
  <c r="I702" i="5" s="1"/>
  <c r="E347" i="2"/>
  <c r="E534" i="2"/>
  <c r="E371" i="2"/>
  <c r="E791" i="2"/>
  <c r="E545" i="2"/>
  <c r="E737" i="2"/>
  <c r="D710" i="5"/>
  <c r="E908" i="2"/>
  <c r="D582" i="5"/>
  <c r="E780" i="2"/>
  <c r="D454" i="5"/>
  <c r="E652" i="2"/>
  <c r="D326" i="5"/>
  <c r="E524" i="2"/>
  <c r="D198" i="5"/>
  <c r="E396" i="2"/>
  <c r="D70" i="5"/>
  <c r="E268" i="2"/>
  <c r="O761" i="2"/>
  <c r="D507" i="5"/>
  <c r="E705" i="2"/>
  <c r="O893" i="2"/>
  <c r="O557" i="2"/>
  <c r="W63" i="2"/>
  <c r="W432" i="2"/>
  <c r="W49" i="2"/>
  <c r="W266" i="2"/>
  <c r="W268" i="2"/>
  <c r="W428" i="2"/>
  <c r="W940" i="2"/>
  <c r="H296" i="5"/>
  <c r="G362" i="4"/>
  <c r="I296" i="5" s="1"/>
  <c r="G368" i="4"/>
  <c r="I302" i="5" s="1"/>
  <c r="F937" i="1"/>
  <c r="B739" i="5" s="1"/>
  <c r="G432" i="4"/>
  <c r="I366" i="5" s="1"/>
  <c r="W355" i="2"/>
  <c r="L156" i="3"/>
  <c r="L178" i="3"/>
  <c r="L811" i="3"/>
  <c r="F600" i="5" s="1"/>
  <c r="L511" i="3"/>
  <c r="F300" i="5" s="1"/>
  <c r="L887" i="3"/>
  <c r="F676" i="5" s="1"/>
  <c r="D273" i="5"/>
  <c r="E471" i="2"/>
  <c r="D65" i="5"/>
  <c r="E263" i="2"/>
  <c r="F211" i="1"/>
  <c r="B13" i="5" s="1"/>
  <c r="L229" i="3"/>
  <c r="F18" i="5" s="1"/>
  <c r="L277" i="3"/>
  <c r="F66" i="5" s="1"/>
  <c r="L265" i="3"/>
  <c r="F54" i="5" s="1"/>
  <c r="L466" i="3"/>
  <c r="F255" i="5" s="1"/>
  <c r="L530" i="3"/>
  <c r="F319" i="5" s="1"/>
  <c r="L594" i="3"/>
  <c r="F383" i="5" s="1"/>
  <c r="L722" i="3"/>
  <c r="F511" i="5" s="1"/>
  <c r="L786" i="3"/>
  <c r="F575" i="5" s="1"/>
  <c r="L144" i="3"/>
  <c r="L166" i="3"/>
  <c r="L200" i="3"/>
  <c r="L216" i="3"/>
  <c r="F5" i="5" s="1"/>
  <c r="L244" i="3"/>
  <c r="F33" i="5" s="1"/>
  <c r="L259" i="3"/>
  <c r="F48" i="5" s="1"/>
  <c r="L287" i="3"/>
  <c r="F76" i="5" s="1"/>
  <c r="L302" i="3"/>
  <c r="F91" i="5" s="1"/>
  <c r="L330" i="3"/>
  <c r="F119" i="5" s="1"/>
  <c r="L344" i="3"/>
  <c r="F133" i="5" s="1"/>
  <c r="L363" i="3"/>
  <c r="F152" i="5" s="1"/>
  <c r="L411" i="3"/>
  <c r="F200" i="5" s="1"/>
  <c r="L667" i="3"/>
  <c r="F456" i="5" s="1"/>
  <c r="L365" i="3"/>
  <c r="F154" i="5" s="1"/>
  <c r="L623" i="3"/>
  <c r="F412" i="5" s="1"/>
  <c r="L950" i="3"/>
  <c r="F739" i="5" s="1"/>
  <c r="L499" i="3"/>
  <c r="F288" i="5" s="1"/>
  <c r="L755" i="3"/>
  <c r="F544" i="5" s="1"/>
  <c r="L851" i="3"/>
  <c r="F640" i="5" s="1"/>
  <c r="L915" i="3"/>
  <c r="F704" i="5" s="1"/>
  <c r="F79" i="1"/>
  <c r="F275" i="1"/>
  <c r="B77" i="5" s="1"/>
  <c r="F308" i="1"/>
  <c r="B110" i="5" s="1"/>
  <c r="F77" i="1"/>
  <c r="F632" i="1"/>
  <c r="B434" i="5" s="1"/>
  <c r="F920" i="1"/>
  <c r="B722" i="5" s="1"/>
  <c r="L535" i="3"/>
  <c r="F324" i="5" s="1"/>
  <c r="L759" i="3"/>
  <c r="F548" i="5" s="1"/>
  <c r="H14" i="5"/>
  <c r="G80" i="4"/>
  <c r="I14" i="5" s="1"/>
  <c r="H78" i="5"/>
  <c r="G144" i="4"/>
  <c r="I78" i="5" s="1"/>
  <c r="G208" i="4"/>
  <c r="I142" i="5" s="1"/>
  <c r="H142" i="5"/>
  <c r="H206" i="5"/>
  <c r="G272" i="4"/>
  <c r="I206" i="5" s="1"/>
  <c r="G356" i="4"/>
  <c r="I290" i="5" s="1"/>
  <c r="H290" i="5"/>
  <c r="H496" i="5"/>
  <c r="G562" i="4"/>
  <c r="I496" i="5" s="1"/>
  <c r="H348" i="5"/>
  <c r="G414" i="4"/>
  <c r="I348" i="5" s="1"/>
  <c r="G420" i="4"/>
  <c r="I354" i="5" s="1"/>
  <c r="H604" i="5"/>
  <c r="G670" i="4"/>
  <c r="I604" i="5" s="1"/>
  <c r="G676" i="4"/>
  <c r="I610" i="5" s="1"/>
  <c r="H456" i="5"/>
  <c r="G522" i="4"/>
  <c r="I456" i="5" s="1"/>
  <c r="G528" i="4"/>
  <c r="I462" i="5" s="1"/>
  <c r="H712" i="5"/>
  <c r="G778" i="4"/>
  <c r="I712" i="5" s="1"/>
  <c r="G784" i="4"/>
  <c r="I718" i="5" s="1"/>
  <c r="E363" i="2"/>
  <c r="E558" i="2"/>
  <c r="E427" i="2"/>
  <c r="E807" i="2"/>
  <c r="O801" i="2"/>
  <c r="O573" i="2"/>
  <c r="O633" i="2"/>
  <c r="W79" i="2"/>
  <c r="W81" i="2"/>
  <c r="W279" i="2"/>
  <c r="W776" i="2"/>
  <c r="W788" i="2"/>
  <c r="H312" i="5"/>
  <c r="G378" i="4"/>
  <c r="I312" i="5" s="1"/>
  <c r="G384" i="4"/>
  <c r="I318" i="5" s="1"/>
  <c r="G623" i="4"/>
  <c r="I557" i="5" s="1"/>
  <c r="H557" i="5"/>
  <c r="G629" i="4"/>
  <c r="I563" i="5" s="1"/>
  <c r="D264" i="5"/>
  <c r="E462" i="2"/>
  <c r="F97" i="1"/>
  <c r="L837" i="3"/>
  <c r="F626" i="5" s="1"/>
  <c r="L270" i="3"/>
  <c r="F59" i="5" s="1"/>
  <c r="L293" i="3"/>
  <c r="F82" i="5" s="1"/>
  <c r="L406" i="3"/>
  <c r="F195" i="5" s="1"/>
  <c r="L598" i="3"/>
  <c r="F387" i="5" s="1"/>
  <c r="L662" i="3"/>
  <c r="F451" i="5" s="1"/>
  <c r="L288" i="3"/>
  <c r="F77" i="5" s="1"/>
  <c r="L316" i="3"/>
  <c r="F105" i="5" s="1"/>
  <c r="L427" i="3"/>
  <c r="F216" i="5" s="1"/>
  <c r="L683" i="3"/>
  <c r="F472" i="5" s="1"/>
  <c r="L383" i="3"/>
  <c r="F172" i="5" s="1"/>
  <c r="L639" i="3"/>
  <c r="F428" i="5" s="1"/>
  <c r="L515" i="3"/>
  <c r="F304" i="5" s="1"/>
  <c r="L771" i="3"/>
  <c r="F560" i="5" s="1"/>
  <c r="L859" i="3"/>
  <c r="F648" i="5" s="1"/>
  <c r="D21" i="5"/>
  <c r="E219" i="2"/>
  <c r="F95" i="1"/>
  <c r="F896" i="1"/>
  <c r="B698" i="5" s="1"/>
  <c r="F153" i="1"/>
  <c r="F81" i="1"/>
  <c r="F272" i="1"/>
  <c r="B74" i="5" s="1"/>
  <c r="F831" i="1"/>
  <c r="B633" i="5" s="1"/>
  <c r="F167" i="1"/>
  <c r="F537" i="1"/>
  <c r="B339" i="5" s="1"/>
  <c r="F902" i="1"/>
  <c r="B704" i="5" s="1"/>
  <c r="L663" i="3"/>
  <c r="F452" i="5" s="1"/>
  <c r="L839" i="3"/>
  <c r="F628" i="5" s="1"/>
  <c r="H19" i="5"/>
  <c r="G85" i="4"/>
  <c r="I19" i="5" s="1"/>
  <c r="G91" i="4"/>
  <c r="I25" i="5" s="1"/>
  <c r="G149" i="4"/>
  <c r="I83" i="5" s="1"/>
  <c r="H83" i="5"/>
  <c r="G155" i="4"/>
  <c r="I89" i="5" s="1"/>
  <c r="G213" i="4"/>
  <c r="I147" i="5" s="1"/>
  <c r="H147" i="5"/>
  <c r="G219" i="4"/>
  <c r="I153" i="5" s="1"/>
  <c r="H211" i="5"/>
  <c r="G277" i="4"/>
  <c r="I211" i="5" s="1"/>
  <c r="G283" i="4"/>
  <c r="I217" i="5" s="1"/>
  <c r="G372" i="4"/>
  <c r="I306" i="5" s="1"/>
  <c r="H306" i="5"/>
  <c r="H512" i="5"/>
  <c r="G578" i="4"/>
  <c r="I512" i="5" s="1"/>
  <c r="G584" i="4"/>
  <c r="I518" i="5" s="1"/>
  <c r="H364" i="5"/>
  <c r="G430" i="4"/>
  <c r="I364" i="5" s="1"/>
  <c r="G436" i="4"/>
  <c r="I370" i="5" s="1"/>
  <c r="H620" i="5"/>
  <c r="G686" i="4"/>
  <c r="I620" i="5" s="1"/>
  <c r="G692" i="4"/>
  <c r="I626" i="5" s="1"/>
  <c r="H472" i="5"/>
  <c r="G538" i="4"/>
  <c r="I472" i="5" s="1"/>
  <c r="G544" i="4"/>
  <c r="I478" i="5" s="1"/>
  <c r="G794" i="4"/>
  <c r="I728" i="5" s="1"/>
  <c r="H728" i="5"/>
  <c r="G800" i="4"/>
  <c r="I734" i="5" s="1"/>
  <c r="E367" i="2"/>
  <c r="E504" i="2"/>
  <c r="E828" i="2"/>
  <c r="E566" i="2"/>
  <c r="E491" i="2"/>
  <c r="E823" i="2"/>
  <c r="E924" i="2"/>
  <c r="E557" i="2"/>
  <c r="E765" i="2"/>
  <c r="D659" i="5"/>
  <c r="E857" i="2"/>
  <c r="D547" i="5"/>
  <c r="E745" i="2"/>
  <c r="O813" i="2"/>
  <c r="O677" i="2"/>
  <c r="G294" i="4"/>
  <c r="I228" i="5" s="1"/>
  <c r="H228" i="5"/>
  <c r="G300" i="4"/>
  <c r="I234" i="5" s="1"/>
  <c r="G336" i="4"/>
  <c r="I270" i="5" s="1"/>
  <c r="O621" i="2"/>
  <c r="L181" i="3"/>
  <c r="L890" i="3"/>
  <c r="F679" i="5" s="1"/>
  <c r="L194" i="3"/>
  <c r="L254" i="3"/>
  <c r="F43" i="5" s="1"/>
  <c r="L339" i="3"/>
  <c r="F128" i="5" s="1"/>
  <c r="L173" i="3"/>
  <c r="L456" i="3"/>
  <c r="F245" i="5" s="1"/>
  <c r="L298" i="3"/>
  <c r="F87" i="5" s="1"/>
  <c r="L435" i="3"/>
  <c r="F224" i="5" s="1"/>
  <c r="L691" i="3"/>
  <c r="F480" i="5" s="1"/>
  <c r="L831" i="3"/>
  <c r="F620" i="5" s="1"/>
  <c r="F199" i="1"/>
  <c r="L309" i="3"/>
  <c r="F98" i="5" s="1"/>
  <c r="L297" i="3"/>
  <c r="F86" i="5" s="1"/>
  <c r="L410" i="3"/>
  <c r="F199" i="5" s="1"/>
  <c r="L794" i="3"/>
  <c r="F583" i="5" s="1"/>
  <c r="L858" i="3"/>
  <c r="F647" i="5" s="1"/>
  <c r="L922" i="3"/>
  <c r="F711" i="5" s="1"/>
  <c r="L147" i="3"/>
  <c r="L168" i="3"/>
  <c r="L187" i="3"/>
  <c r="L202" i="3"/>
  <c r="L218" i="3"/>
  <c r="F7" i="5" s="1"/>
  <c r="L232" i="3"/>
  <c r="F21" i="5" s="1"/>
  <c r="L260" i="3"/>
  <c r="F49" i="5" s="1"/>
  <c r="L275" i="3"/>
  <c r="F64" i="5" s="1"/>
  <c r="L303" i="3"/>
  <c r="F92" i="5" s="1"/>
  <c r="L318" i="3"/>
  <c r="F107" i="5" s="1"/>
  <c r="L346" i="3"/>
  <c r="F135" i="5" s="1"/>
  <c r="L367" i="3"/>
  <c r="F156" i="5" s="1"/>
  <c r="F927" i="1"/>
  <c r="B729" i="5" s="1"/>
  <c r="F76" i="1"/>
  <c r="F695" i="1"/>
  <c r="B497" i="5" s="1"/>
  <c r="F898" i="1"/>
  <c r="B700" i="5" s="1"/>
  <c r="D528" i="5"/>
  <c r="E726" i="2"/>
  <c r="L727" i="3"/>
  <c r="F516" i="5" s="1"/>
  <c r="L221" i="3"/>
  <c r="F10" i="5" s="1"/>
  <c r="H22" i="5"/>
  <c r="G88" i="4"/>
  <c r="I22" i="5" s="1"/>
  <c r="G94" i="4"/>
  <c r="I28" i="5" s="1"/>
  <c r="H86" i="5"/>
  <c r="G152" i="4"/>
  <c r="I86" i="5" s="1"/>
  <c r="G158" i="4"/>
  <c r="I92" i="5" s="1"/>
  <c r="H150" i="5"/>
  <c r="G216" i="4"/>
  <c r="I150" i="5" s="1"/>
  <c r="G222" i="4"/>
  <c r="I156" i="5" s="1"/>
  <c r="H214" i="5"/>
  <c r="G280" i="4"/>
  <c r="I214" i="5" s="1"/>
  <c r="G286" i="4"/>
  <c r="I220" i="5" s="1"/>
  <c r="G388" i="4"/>
  <c r="I322" i="5" s="1"/>
  <c r="H322" i="5"/>
  <c r="G394" i="4"/>
  <c r="I328" i="5" s="1"/>
  <c r="G594" i="4"/>
  <c r="I528" i="5" s="1"/>
  <c r="G600" i="4"/>
  <c r="I534" i="5" s="1"/>
  <c r="H528" i="5"/>
  <c r="G446" i="4"/>
  <c r="I380" i="5" s="1"/>
  <c r="H380" i="5"/>
  <c r="G702" i="4"/>
  <c r="I636" i="5" s="1"/>
  <c r="H636" i="5"/>
  <c r="G708" i="4"/>
  <c r="I642" i="5" s="1"/>
  <c r="H488" i="5"/>
  <c r="G554" i="4"/>
  <c r="I488" i="5" s="1"/>
  <c r="G560" i="4"/>
  <c r="I494" i="5" s="1"/>
  <c r="E226" i="2"/>
  <c r="E391" i="2"/>
  <c r="E340" i="2"/>
  <c r="E590" i="2"/>
  <c r="E519" i="2"/>
  <c r="E839" i="2"/>
  <c r="E393" i="2"/>
  <c r="D66" i="5"/>
  <c r="E264" i="2"/>
  <c r="D2" i="5"/>
  <c r="E200" i="2"/>
  <c r="O853" i="2"/>
  <c r="D387" i="5"/>
  <c r="E585" i="2"/>
  <c r="O681" i="2"/>
  <c r="W647" i="2"/>
  <c r="W376" i="2"/>
  <c r="W185" i="2"/>
  <c r="W569" i="2"/>
  <c r="W198" i="2"/>
  <c r="W326" i="2"/>
  <c r="W470" i="2"/>
  <c r="W630" i="2"/>
  <c r="W774" i="2"/>
  <c r="W660" i="2"/>
  <c r="W804" i="2"/>
  <c r="W261" i="2"/>
  <c r="H353" i="5"/>
  <c r="G419" i="4"/>
  <c r="I353" i="5" s="1"/>
  <c r="G425" i="4"/>
  <c r="I359" i="5" s="1"/>
  <c r="K365" i="2"/>
  <c r="L365" i="2" s="1"/>
  <c r="O365" i="2" s="1"/>
  <c r="C167" i="5"/>
  <c r="C439" i="5"/>
  <c r="K637" i="2"/>
  <c r="L637" i="2" s="1"/>
  <c r="O637" i="2" s="1"/>
  <c r="H27" i="5"/>
  <c r="G93" i="4"/>
  <c r="I27" i="5" s="1"/>
  <c r="H91" i="5"/>
  <c r="G163" i="4"/>
  <c r="I97" i="5" s="1"/>
  <c r="G157" i="4"/>
  <c r="I91" i="5" s="1"/>
  <c r="H155" i="5"/>
  <c r="G221" i="4"/>
  <c r="I155" i="5" s="1"/>
  <c r="G227" i="4"/>
  <c r="I161" i="5" s="1"/>
  <c r="H219" i="5"/>
  <c r="G285" i="4"/>
  <c r="I219" i="5" s="1"/>
  <c r="G291" i="4"/>
  <c r="I225" i="5" s="1"/>
  <c r="H298" i="5"/>
  <c r="G364" i="4"/>
  <c r="I298" i="5" s="1"/>
  <c r="H544" i="5"/>
  <c r="G610" i="4"/>
  <c r="I544" i="5" s="1"/>
  <c r="G616" i="4"/>
  <c r="I550" i="5" s="1"/>
  <c r="H396" i="5"/>
  <c r="G462" i="4"/>
  <c r="I396" i="5" s="1"/>
  <c r="G468" i="4"/>
  <c r="I402" i="5" s="1"/>
  <c r="G718" i="4"/>
  <c r="I652" i="5" s="1"/>
  <c r="H652" i="5"/>
  <c r="H504" i="5"/>
  <c r="G570" i="4"/>
  <c r="I504" i="5" s="1"/>
  <c r="G576" i="4"/>
  <c r="I510" i="5" s="1"/>
  <c r="D598" i="5"/>
  <c r="E796" i="2"/>
  <c r="D470" i="5"/>
  <c r="E668" i="2"/>
  <c r="D342" i="5"/>
  <c r="E540" i="2"/>
  <c r="D214" i="5"/>
  <c r="E412" i="2"/>
  <c r="O825" i="2"/>
  <c r="H4" i="5"/>
  <c r="G70" i="4"/>
  <c r="I4" i="5" s="1"/>
  <c r="H260" i="5"/>
  <c r="G326" i="4"/>
  <c r="I260" i="5" s="1"/>
  <c r="G332" i="4"/>
  <c r="I266" i="5" s="1"/>
  <c r="H72" i="5"/>
  <c r="G138" i="4"/>
  <c r="I72" i="5" s="1"/>
  <c r="O909" i="2"/>
  <c r="L341" i="3"/>
  <c r="F130" i="5" s="1"/>
  <c r="L482" i="3"/>
  <c r="F271" i="5" s="1"/>
  <c r="L738" i="3"/>
  <c r="F527" i="5" s="1"/>
  <c r="L930" i="3"/>
  <c r="F719" i="5" s="1"/>
  <c r="L563" i="3"/>
  <c r="F352" i="5" s="1"/>
  <c r="L819" i="3"/>
  <c r="F608" i="5" s="1"/>
  <c r="F83" i="1"/>
  <c r="D380" i="5"/>
  <c r="E578" i="2"/>
  <c r="F404" i="1"/>
  <c r="B206" i="5" s="1"/>
  <c r="F384" i="1"/>
  <c r="B186" i="5" s="1"/>
  <c r="F569" i="1"/>
  <c r="B371" i="5" s="1"/>
  <c r="F756" i="1"/>
  <c r="B558" i="5" s="1"/>
  <c r="H30" i="5"/>
  <c r="G96" i="4"/>
  <c r="I30" i="5" s="1"/>
  <c r="H158" i="5"/>
  <c r="G224" i="4"/>
  <c r="I158" i="5" s="1"/>
  <c r="G369" i="4"/>
  <c r="I303" i="5" s="1"/>
  <c r="G375" i="4"/>
  <c r="I309" i="5" s="1"/>
  <c r="H303" i="5"/>
  <c r="G478" i="4"/>
  <c r="I412" i="5" s="1"/>
  <c r="H412" i="5"/>
  <c r="G484" i="4"/>
  <c r="I418" i="5" s="1"/>
  <c r="G586" i="4"/>
  <c r="I520" i="5" s="1"/>
  <c r="H520" i="5"/>
  <c r="E539" i="2"/>
  <c r="K131" i="2"/>
  <c r="I131" i="2"/>
  <c r="O429" i="2"/>
  <c r="O833" i="2"/>
  <c r="W270" i="2"/>
  <c r="W526" i="2"/>
  <c r="W144" i="2"/>
  <c r="W34" i="2"/>
  <c r="W162" i="2"/>
  <c r="W232" i="2"/>
  <c r="W392" i="2"/>
  <c r="W520" i="2"/>
  <c r="W664" i="2"/>
  <c r="W457" i="2"/>
  <c r="W214" i="2"/>
  <c r="W486" i="2"/>
  <c r="W646" i="2"/>
  <c r="H20" i="5"/>
  <c r="G86" i="4"/>
  <c r="I20" i="5" s="1"/>
  <c r="H276" i="5"/>
  <c r="G342" i="4"/>
  <c r="I276" i="5" s="1"/>
  <c r="G348" i="4"/>
  <c r="I282" i="5" s="1"/>
  <c r="W115" i="2"/>
  <c r="W155" i="2"/>
  <c r="W283" i="2"/>
  <c r="H385" i="5"/>
  <c r="G451" i="4"/>
  <c r="I385" i="5" s="1"/>
  <c r="F924" i="1"/>
  <c r="B726" i="5" s="1"/>
  <c r="L418" i="3"/>
  <c r="F207" i="5" s="1"/>
  <c r="L674" i="3"/>
  <c r="F463" i="5" s="1"/>
  <c r="D213" i="5"/>
  <c r="E411" i="2"/>
  <c r="F339" i="1"/>
  <c r="B141" i="5" s="1"/>
  <c r="D508" i="5"/>
  <c r="E706" i="2"/>
  <c r="F108" i="1"/>
  <c r="F519" i="1"/>
  <c r="B321" i="5" s="1"/>
  <c r="F201" i="1"/>
  <c r="B3" i="5" s="1"/>
  <c r="F681" i="1"/>
  <c r="B483" i="5" s="1"/>
  <c r="D391" i="5"/>
  <c r="E589" i="2"/>
  <c r="L157" i="3"/>
  <c r="H94" i="5"/>
  <c r="G160" i="4"/>
  <c r="I94" i="5" s="1"/>
  <c r="G288" i="4"/>
  <c r="I222" i="5" s="1"/>
  <c r="H222" i="5"/>
  <c r="G626" i="4"/>
  <c r="I560" i="5" s="1"/>
  <c r="H560" i="5"/>
  <c r="G632" i="4"/>
  <c r="I566" i="5" s="1"/>
  <c r="H668" i="5"/>
  <c r="G734" i="4"/>
  <c r="I668" i="5" s="1"/>
  <c r="G740" i="4"/>
  <c r="I674" i="5" s="1"/>
  <c r="L360" i="3"/>
  <c r="F149" i="5" s="1"/>
  <c r="L353" i="3"/>
  <c r="F142" i="5" s="1"/>
  <c r="L345" i="3"/>
  <c r="F134" i="5" s="1"/>
  <c r="L422" i="3"/>
  <c r="F211" i="5" s="1"/>
  <c r="L550" i="3"/>
  <c r="F339" i="5" s="1"/>
  <c r="L614" i="3"/>
  <c r="F403" i="5" s="1"/>
  <c r="L678" i="3"/>
  <c r="F467" i="5" s="1"/>
  <c r="L806" i="3"/>
  <c r="F595" i="5" s="1"/>
  <c r="L870" i="3"/>
  <c r="F659" i="5" s="1"/>
  <c r="L934" i="3"/>
  <c r="F723" i="5" s="1"/>
  <c r="L151" i="3"/>
  <c r="L172" i="3"/>
  <c r="L204" i="3"/>
  <c r="L220" i="3"/>
  <c r="F9" i="5" s="1"/>
  <c r="L348" i="3"/>
  <c r="F137" i="5" s="1"/>
  <c r="L491" i="3"/>
  <c r="F280" i="5" s="1"/>
  <c r="L747" i="3"/>
  <c r="F536" i="5" s="1"/>
  <c r="L447" i="3"/>
  <c r="F236" i="5" s="1"/>
  <c r="L703" i="3"/>
  <c r="F492" i="5" s="1"/>
  <c r="L579" i="3"/>
  <c r="F368" i="5" s="1"/>
  <c r="L875" i="3"/>
  <c r="F664" i="5" s="1"/>
  <c r="L939" i="3"/>
  <c r="F728" i="5" s="1"/>
  <c r="D209" i="5"/>
  <c r="E407" i="2"/>
  <c r="D535" i="5"/>
  <c r="E733" i="2"/>
  <c r="F265" i="1"/>
  <c r="B67" i="5" s="1"/>
  <c r="F112" i="1"/>
  <c r="F213" i="1"/>
  <c r="B15" i="5" s="1"/>
  <c r="F133" i="1"/>
  <c r="F316" i="1"/>
  <c r="B118" i="5" s="1"/>
  <c r="F505" i="1"/>
  <c r="B307" i="5" s="1"/>
  <c r="F692" i="1"/>
  <c r="B494" i="5" s="1"/>
  <c r="F875" i="1"/>
  <c r="B677" i="5" s="1"/>
  <c r="D375" i="5"/>
  <c r="E573" i="2"/>
  <c r="F895" i="1"/>
  <c r="B697" i="5" s="1"/>
  <c r="F220" i="1"/>
  <c r="B22" i="5" s="1"/>
  <c r="F767" i="1"/>
  <c r="B569" i="5" s="1"/>
  <c r="F918" i="1"/>
  <c r="B720" i="5" s="1"/>
  <c r="L519" i="3"/>
  <c r="F308" i="5" s="1"/>
  <c r="H35" i="5"/>
  <c r="G101" i="4"/>
  <c r="I35" i="5" s="1"/>
  <c r="G107" i="4"/>
  <c r="I41" i="5" s="1"/>
  <c r="H99" i="5"/>
  <c r="G165" i="4"/>
  <c r="I99" i="5" s="1"/>
  <c r="G171" i="4"/>
  <c r="I105" i="5" s="1"/>
  <c r="H163" i="5"/>
  <c r="G229" i="4"/>
  <c r="I163" i="5" s="1"/>
  <c r="G235" i="4"/>
  <c r="I169" i="5" s="1"/>
  <c r="H227" i="5"/>
  <c r="G293" i="4"/>
  <c r="I227" i="5" s="1"/>
  <c r="H326" i="5"/>
  <c r="G392" i="4"/>
  <c r="I326" i="5" s="1"/>
  <c r="H576" i="5"/>
  <c r="G642" i="4"/>
  <c r="I576" i="5" s="1"/>
  <c r="G648" i="4"/>
  <c r="I582" i="5" s="1"/>
  <c r="H428" i="5"/>
  <c r="G494" i="4"/>
  <c r="I428" i="5" s="1"/>
  <c r="G500" i="4"/>
  <c r="I434" i="5" s="1"/>
  <c r="G750" i="4"/>
  <c r="I684" i="5" s="1"/>
  <c r="H684" i="5"/>
  <c r="G756" i="4"/>
  <c r="I690" i="5" s="1"/>
  <c r="H536" i="5"/>
  <c r="G602" i="4"/>
  <c r="I536" i="5" s="1"/>
  <c r="G608" i="4"/>
  <c r="I542" i="5" s="1"/>
  <c r="E310" i="2"/>
  <c r="E860" i="2"/>
  <c r="E630" i="2"/>
  <c r="E555" i="2"/>
  <c r="E887" i="2"/>
  <c r="E633" i="2"/>
  <c r="E793" i="2"/>
  <c r="E770" i="2"/>
  <c r="O865" i="2"/>
  <c r="O685" i="2"/>
  <c r="O845" i="2"/>
  <c r="W46" i="2"/>
  <c r="W32" i="2"/>
  <c r="W704" i="2"/>
  <c r="W86" i="2"/>
  <c r="W72" i="2"/>
  <c r="W808" i="2"/>
  <c r="H36" i="5"/>
  <c r="G102" i="4"/>
  <c r="I36" i="5" s="1"/>
  <c r="H308" i="5"/>
  <c r="G374" i="4"/>
  <c r="I308" i="5" s="1"/>
  <c r="G380" i="4"/>
  <c r="I314" i="5" s="1"/>
  <c r="W43" i="2"/>
  <c r="W292" i="2"/>
  <c r="W420" i="2"/>
  <c r="W548" i="2"/>
  <c r="H371" i="5"/>
  <c r="G437" i="4"/>
  <c r="I371" i="5" s="1"/>
  <c r="G443" i="4"/>
  <c r="I377" i="5" s="1"/>
  <c r="G306" i="4"/>
  <c r="I240" i="5" s="1"/>
  <c r="H240" i="5"/>
  <c r="L481" i="3"/>
  <c r="F270" i="5" s="1"/>
  <c r="L938" i="3"/>
  <c r="F727" i="5" s="1"/>
  <c r="L152" i="3"/>
  <c r="L174" i="3"/>
  <c r="L206" i="3"/>
  <c r="L222" i="3"/>
  <c r="F11" i="5" s="1"/>
  <c r="L250" i="3"/>
  <c r="F39" i="5" s="1"/>
  <c r="L307" i="3"/>
  <c r="F96" i="5" s="1"/>
  <c r="L335" i="3"/>
  <c r="F124" i="5" s="1"/>
  <c r="L350" i="3"/>
  <c r="F139" i="5" s="1"/>
  <c r="L507" i="3"/>
  <c r="F296" i="5" s="1"/>
  <c r="L763" i="3"/>
  <c r="F552" i="5" s="1"/>
  <c r="L463" i="3"/>
  <c r="F252" i="5" s="1"/>
  <c r="L719" i="3"/>
  <c r="F508" i="5" s="1"/>
  <c r="L871" i="3"/>
  <c r="F660" i="5" s="1"/>
  <c r="F123" i="1"/>
  <c r="F337" i="1"/>
  <c r="B139" i="5" s="1"/>
  <c r="F747" i="1"/>
  <c r="B549" i="5" s="1"/>
  <c r="D496" i="5"/>
  <c r="E694" i="2"/>
  <c r="D12" i="5"/>
  <c r="E210" i="2"/>
  <c r="F119" i="1"/>
  <c r="F325" i="1"/>
  <c r="B127" i="5" s="1"/>
  <c r="F517" i="1"/>
  <c r="B319" i="5" s="1"/>
  <c r="F679" i="1"/>
  <c r="B481" i="5" s="1"/>
  <c r="F907" i="1"/>
  <c r="B709" i="5" s="1"/>
  <c r="F922" i="1"/>
  <c r="B724" i="5" s="1"/>
  <c r="E718" i="2"/>
  <c r="E567" i="2"/>
  <c r="E903" i="2"/>
  <c r="E801" i="2"/>
  <c r="D691" i="5"/>
  <c r="E889" i="2"/>
  <c r="D643" i="5"/>
  <c r="E841" i="2"/>
  <c r="O753" i="2"/>
  <c r="G485" i="4"/>
  <c r="I419" i="5" s="1"/>
  <c r="F905" i="1"/>
  <c r="B707" i="5" s="1"/>
  <c r="D497" i="5"/>
  <c r="E695" i="2"/>
  <c r="F191" i="1"/>
  <c r="F731" i="1"/>
  <c r="B533" i="5" s="1"/>
  <c r="F135" i="1"/>
  <c r="F348" i="1"/>
  <c r="B150" i="5" s="1"/>
  <c r="F551" i="1"/>
  <c r="B353" i="5" s="1"/>
  <c r="F761" i="1"/>
  <c r="B563" i="5" s="1"/>
  <c r="D120" i="5"/>
  <c r="E318" i="2"/>
  <c r="D488" i="5"/>
  <c r="E686" i="2"/>
  <c r="D4" i="5"/>
  <c r="E202" i="2"/>
  <c r="F100" i="1"/>
  <c r="F915" i="1"/>
  <c r="B717" i="5" s="1"/>
  <c r="F912" i="1"/>
  <c r="B714" i="5" s="1"/>
  <c r="F792" i="1"/>
  <c r="B594" i="5" s="1"/>
  <c r="F926" i="1"/>
  <c r="B728" i="5" s="1"/>
  <c r="E354" i="2"/>
  <c r="E212" i="2"/>
  <c r="E583" i="2"/>
  <c r="E641" i="2"/>
  <c r="O877" i="2"/>
  <c r="W277" i="2"/>
  <c r="W449" i="2"/>
  <c r="W88" i="2"/>
  <c r="H68" i="5"/>
  <c r="G134" i="4"/>
  <c r="I68" i="5" s="1"/>
  <c r="G660" i="4"/>
  <c r="I594" i="5" s="1"/>
  <c r="H288" i="5"/>
  <c r="G354" i="4"/>
  <c r="I288" i="5" s="1"/>
  <c r="G360" i="4"/>
  <c r="I294" i="5" s="1"/>
  <c r="F925" i="1"/>
  <c r="B727" i="5" s="1"/>
  <c r="L820" i="3"/>
  <c r="F609" i="5" s="1"/>
  <c r="L433" i="3"/>
  <c r="F222" i="5" s="1"/>
  <c r="L935" i="3"/>
  <c r="F724" i="5" s="1"/>
  <c r="L161" i="3"/>
  <c r="L434" i="3"/>
  <c r="F223" i="5" s="1"/>
  <c r="L562" i="3"/>
  <c r="F351" i="5" s="1"/>
  <c r="L690" i="3"/>
  <c r="F479" i="5" s="1"/>
  <c r="L818" i="3"/>
  <c r="F607" i="5" s="1"/>
  <c r="L882" i="3"/>
  <c r="F671" i="5" s="1"/>
  <c r="L946" i="3"/>
  <c r="F735" i="5" s="1"/>
  <c r="L155" i="3"/>
  <c r="L176" i="3"/>
  <c r="L192" i="3"/>
  <c r="L308" i="3"/>
  <c r="F97" i="5" s="1"/>
  <c r="L539" i="3"/>
  <c r="F328" i="5" s="1"/>
  <c r="L495" i="3"/>
  <c r="F284" i="5" s="1"/>
  <c r="L751" i="3"/>
  <c r="F540" i="5" s="1"/>
  <c r="L371" i="3"/>
  <c r="F160" i="5" s="1"/>
  <c r="L627" i="3"/>
  <c r="F416" i="5" s="1"/>
  <c r="L823" i="3"/>
  <c r="F612" i="5" s="1"/>
  <c r="L883" i="3"/>
  <c r="F672" i="5" s="1"/>
  <c r="L947" i="3"/>
  <c r="F736" i="5" s="1"/>
  <c r="D277" i="5"/>
  <c r="E475" i="2"/>
  <c r="F147" i="1"/>
  <c r="F84" i="1"/>
  <c r="F148" i="1"/>
  <c r="F514" i="1"/>
  <c r="B316" i="5" s="1"/>
  <c r="F771" i="1"/>
  <c r="B573" i="5" s="1"/>
  <c r="F132" i="1"/>
  <c r="F353" i="1"/>
  <c r="B155" i="5" s="1"/>
  <c r="F540" i="1"/>
  <c r="B342" i="5" s="1"/>
  <c r="F725" i="1"/>
  <c r="B527" i="5" s="1"/>
  <c r="D663" i="5"/>
  <c r="E861" i="2"/>
  <c r="D279" i="5"/>
  <c r="E477" i="2"/>
  <c r="F923" i="1"/>
  <c r="B725" i="5" s="1"/>
  <c r="F257" i="1"/>
  <c r="B59" i="5" s="1"/>
  <c r="F436" i="1"/>
  <c r="B238" i="5" s="1"/>
  <c r="F805" i="1"/>
  <c r="B607" i="5" s="1"/>
  <c r="F930" i="1"/>
  <c r="B732" i="5" s="1"/>
  <c r="E374" i="2"/>
  <c r="E255" i="2"/>
  <c r="E220" i="2"/>
  <c r="E732" i="2"/>
  <c r="E758" i="2"/>
  <c r="E237" i="2"/>
  <c r="O205" i="2"/>
  <c r="O653" i="2"/>
  <c r="W576" i="2"/>
  <c r="W66" i="2"/>
  <c r="W194" i="2"/>
  <c r="W104" i="2"/>
  <c r="W424" i="2"/>
  <c r="W552" i="2"/>
  <c r="G99" i="4"/>
  <c r="I33" i="5" s="1"/>
  <c r="O613" i="2"/>
  <c r="F909" i="1"/>
  <c r="B711" i="5" s="1"/>
  <c r="F941" i="1"/>
  <c r="B743" i="5" s="1"/>
  <c r="W338" i="2"/>
  <c r="G370" i="4"/>
  <c r="I304" i="5" s="1"/>
  <c r="H304" i="5"/>
  <c r="G435" i="4"/>
  <c r="I369" i="5" s="1"/>
  <c r="H369" i="5"/>
  <c r="G441" i="4"/>
  <c r="I375" i="5" s="1"/>
  <c r="L599" i="3"/>
  <c r="F388" i="5" s="1"/>
  <c r="W306" i="2"/>
  <c r="G302" i="4"/>
  <c r="I236" i="5" s="1"/>
  <c r="H236" i="5"/>
  <c r="O689" i="2"/>
  <c r="O717" i="2"/>
  <c r="O745" i="2"/>
  <c r="W425" i="2"/>
  <c r="W553" i="2"/>
  <c r="W158" i="2"/>
  <c r="W225" i="2"/>
  <c r="W221" i="2"/>
  <c r="W736" i="2"/>
  <c r="H52" i="5"/>
  <c r="G118" i="4"/>
  <c r="I52" i="5" s="1"/>
  <c r="G390" i="4"/>
  <c r="I324" i="5" s="1"/>
  <c r="H324" i="5"/>
  <c r="W699" i="2"/>
  <c r="W164" i="2"/>
  <c r="H24" i="5"/>
  <c r="G90" i="4"/>
  <c r="I24" i="5" s="1"/>
  <c r="H493" i="5"/>
  <c r="G559" i="4"/>
  <c r="I493" i="5" s="1"/>
  <c r="G119" i="4"/>
  <c r="I53" i="5" s="1"/>
  <c r="G113" i="4"/>
  <c r="I47" i="5" s="1"/>
  <c r="H47" i="5"/>
  <c r="L615" i="3"/>
  <c r="F404" i="5" s="1"/>
  <c r="F917" i="1"/>
  <c r="B719" i="5" s="1"/>
  <c r="W258" i="2"/>
  <c r="G376" i="4"/>
  <c r="I310" i="5" s="1"/>
  <c r="O940" i="2"/>
  <c r="O837" i="2"/>
  <c r="O609" i="2"/>
  <c r="O693" i="2"/>
  <c r="O793" i="2"/>
  <c r="W302" i="2"/>
  <c r="W752" i="2"/>
  <c r="W881" i="2"/>
  <c r="W390" i="2"/>
  <c r="G150" i="4"/>
  <c r="I84" i="5" s="1"/>
  <c r="H84" i="5"/>
  <c r="G156" i="4"/>
  <c r="I90" i="5" s="1"/>
  <c r="W37" i="2"/>
  <c r="H7" i="5"/>
  <c r="G73" i="4"/>
  <c r="I7" i="5" s="1"/>
  <c r="H88" i="5"/>
  <c r="G154" i="4"/>
  <c r="I88" i="5" s="1"/>
  <c r="H621" i="5"/>
  <c r="G687" i="4"/>
  <c r="I621" i="5" s="1"/>
  <c r="H32" i="5"/>
  <c r="G98" i="4"/>
  <c r="I32" i="5" s="1"/>
  <c r="L631" i="3"/>
  <c r="F420" i="5" s="1"/>
  <c r="F675" i="1"/>
  <c r="B477" i="5" s="1"/>
  <c r="F866" i="1"/>
  <c r="B668" i="5" s="1"/>
  <c r="L423" i="3"/>
  <c r="F212" i="5" s="1"/>
  <c r="L583" i="3"/>
  <c r="F372" i="5" s="1"/>
  <c r="H38" i="5"/>
  <c r="G104" i="4"/>
  <c r="I38" i="5" s="1"/>
  <c r="H102" i="5"/>
  <c r="G168" i="4"/>
  <c r="I102" i="5" s="1"/>
  <c r="G232" i="4"/>
  <c r="I166" i="5" s="1"/>
  <c r="H166" i="5"/>
  <c r="G296" i="4"/>
  <c r="I230" i="5" s="1"/>
  <c r="H230" i="5"/>
  <c r="H336" i="5"/>
  <c r="G402" i="4"/>
  <c r="I336" i="5" s="1"/>
  <c r="H592" i="5"/>
  <c r="G658" i="4"/>
  <c r="I592" i="5" s="1"/>
  <c r="H444" i="5"/>
  <c r="G510" i="4"/>
  <c r="I444" i="5" s="1"/>
  <c r="G766" i="4"/>
  <c r="I700" i="5" s="1"/>
  <c r="H700" i="5"/>
  <c r="H552" i="5"/>
  <c r="G618" i="4"/>
  <c r="I552" i="5" s="1"/>
  <c r="G624" i="4"/>
  <c r="I558" i="5" s="1"/>
  <c r="O461" i="2"/>
  <c r="I921" i="2"/>
  <c r="O757" i="2"/>
  <c r="O317" i="2"/>
  <c r="O493" i="2"/>
  <c r="I669" i="2"/>
  <c r="O721" i="2"/>
  <c r="W113" i="2"/>
  <c r="W712" i="2"/>
  <c r="G172" i="4"/>
  <c r="I106" i="5" s="1"/>
  <c r="H100" i="5"/>
  <c r="G166" i="4"/>
  <c r="I100" i="5" s="1"/>
  <c r="H55" i="5"/>
  <c r="G121" i="4"/>
  <c r="I55" i="5" s="1"/>
  <c r="H120" i="5"/>
  <c r="G186" i="4"/>
  <c r="I120" i="5" s="1"/>
  <c r="G127" i="4"/>
  <c r="I61" i="5" s="1"/>
  <c r="H61" i="5"/>
  <c r="G751" i="4"/>
  <c r="I685" i="5" s="1"/>
  <c r="H685" i="5"/>
  <c r="H80" i="5"/>
  <c r="G146" i="4"/>
  <c r="I80" i="5" s="1"/>
  <c r="H81" i="5"/>
  <c r="G147" i="4"/>
  <c r="I81" i="5" s="1"/>
  <c r="W322" i="2"/>
  <c r="G350" i="4"/>
  <c r="I284" i="5" s="1"/>
  <c r="H284" i="5"/>
  <c r="L443" i="3"/>
  <c r="F232" i="5" s="1"/>
  <c r="L699" i="3"/>
  <c r="F488" i="5" s="1"/>
  <c r="L399" i="3"/>
  <c r="F188" i="5" s="1"/>
  <c r="L655" i="3"/>
  <c r="F444" i="5" s="1"/>
  <c r="L952" i="3"/>
  <c r="F741" i="5" s="1"/>
  <c r="L531" i="3"/>
  <c r="F320" i="5" s="1"/>
  <c r="L787" i="3"/>
  <c r="F576" i="5" s="1"/>
  <c r="L863" i="3"/>
  <c r="F652" i="5" s="1"/>
  <c r="L923" i="3"/>
  <c r="F712" i="5" s="1"/>
  <c r="F111" i="1"/>
  <c r="F903" i="1"/>
  <c r="B705" i="5" s="1"/>
  <c r="F251" i="1"/>
  <c r="B53" i="5" s="1"/>
  <c r="F463" i="1"/>
  <c r="B265" i="5" s="1"/>
  <c r="F814" i="1"/>
  <c r="B616" i="5" s="1"/>
  <c r="F236" i="1"/>
  <c r="B38" i="5" s="1"/>
  <c r="F419" i="1"/>
  <c r="B221" i="5" s="1"/>
  <c r="F600" i="1"/>
  <c r="B402" i="5" s="1"/>
  <c r="F796" i="1"/>
  <c r="B598" i="5" s="1"/>
  <c r="L487" i="3"/>
  <c r="F276" i="5" s="1"/>
  <c r="L647" i="3"/>
  <c r="F436" i="5" s="1"/>
  <c r="G109" i="4"/>
  <c r="I43" i="5" s="1"/>
  <c r="H43" i="5"/>
  <c r="H107" i="5"/>
  <c r="G173" i="4"/>
  <c r="I107" i="5" s="1"/>
  <c r="H171" i="5"/>
  <c r="G237" i="4"/>
  <c r="I171" i="5" s="1"/>
  <c r="H235" i="5"/>
  <c r="G301" i="4"/>
  <c r="I235" i="5" s="1"/>
  <c r="G418" i="4"/>
  <c r="I352" i="5" s="1"/>
  <c r="H352" i="5"/>
  <c r="H608" i="5"/>
  <c r="G674" i="4"/>
  <c r="I608" i="5" s="1"/>
  <c r="G526" i="4"/>
  <c r="I460" i="5" s="1"/>
  <c r="H460" i="5"/>
  <c r="G782" i="4"/>
  <c r="I716" i="5" s="1"/>
  <c r="H716" i="5"/>
  <c r="H568" i="5"/>
  <c r="G634" i="4"/>
  <c r="I568" i="5" s="1"/>
  <c r="E260" i="2"/>
  <c r="O593" i="2"/>
  <c r="E281" i="2"/>
  <c r="E713" i="2"/>
  <c r="O817" i="2"/>
  <c r="O901" i="2"/>
  <c r="O913" i="2"/>
  <c r="C151" i="5"/>
  <c r="O509" i="2"/>
  <c r="K669" i="2"/>
  <c r="L669" i="2" s="1"/>
  <c r="O669" i="2" s="1"/>
  <c r="K725" i="2"/>
  <c r="L725" i="2" s="1"/>
  <c r="O725" i="2" s="1"/>
  <c r="I805" i="2"/>
  <c r="O897" i="2"/>
  <c r="W877" i="2"/>
  <c r="W897" i="2"/>
  <c r="G182" i="4"/>
  <c r="I116" i="5" s="1"/>
  <c r="H116" i="5"/>
  <c r="W724" i="2"/>
  <c r="W869" i="2"/>
  <c r="H247" i="5"/>
  <c r="G313" i="4"/>
  <c r="I247" i="5" s="1"/>
  <c r="H152" i="5"/>
  <c r="G218" i="4"/>
  <c r="I152" i="5" s="1"/>
  <c r="G162" i="4"/>
  <c r="I96" i="5" s="1"/>
  <c r="H96" i="5"/>
  <c r="G174" i="4"/>
  <c r="I108" i="5" s="1"/>
  <c r="W418" i="2"/>
  <c r="F376" i="1"/>
  <c r="B178" i="5" s="1"/>
  <c r="F332" i="1"/>
  <c r="B134" i="5" s="1"/>
  <c r="F512" i="1"/>
  <c r="B314" i="5" s="1"/>
  <c r="F916" i="1"/>
  <c r="B718" i="5" s="1"/>
  <c r="L679" i="3"/>
  <c r="F468" i="5" s="1"/>
  <c r="L711" i="3"/>
  <c r="F500" i="5" s="1"/>
  <c r="H46" i="5"/>
  <c r="G112" i="4"/>
  <c r="I46" i="5" s="1"/>
  <c r="H110" i="5"/>
  <c r="G176" i="4"/>
  <c r="I110" i="5" s="1"/>
  <c r="H174" i="5"/>
  <c r="G240" i="4"/>
  <c r="I174" i="5" s="1"/>
  <c r="H238" i="5"/>
  <c r="G304" i="4"/>
  <c r="I238" i="5" s="1"/>
  <c r="H368" i="5"/>
  <c r="G434" i="4"/>
  <c r="I368" i="5" s="1"/>
  <c r="G440" i="4"/>
  <c r="I374" i="5" s="1"/>
  <c r="H624" i="5"/>
  <c r="G690" i="4"/>
  <c r="I624" i="5" s="1"/>
  <c r="G542" i="4"/>
  <c r="I476" i="5" s="1"/>
  <c r="H476" i="5"/>
  <c r="G798" i="4"/>
  <c r="I732" i="5" s="1"/>
  <c r="H732" i="5"/>
  <c r="H584" i="5"/>
  <c r="G650" i="4"/>
  <c r="I584" i="5" s="1"/>
  <c r="E729" i="2"/>
  <c r="O525" i="2"/>
  <c r="O769" i="2"/>
  <c r="I829" i="2"/>
  <c r="I765" i="2"/>
  <c r="O849" i="2"/>
  <c r="O641" i="2"/>
  <c r="K805" i="2"/>
  <c r="L805" i="2" s="1"/>
  <c r="O805" i="2" s="1"/>
  <c r="H132" i="5"/>
  <c r="G198" i="4"/>
  <c r="I132" i="5" s="1"/>
  <c r="W868" i="2"/>
  <c r="H168" i="5"/>
  <c r="G234" i="4"/>
  <c r="I168" i="5" s="1"/>
  <c r="G159" i="4"/>
  <c r="I93" i="5" s="1"/>
  <c r="H93" i="5"/>
  <c r="H128" i="5"/>
  <c r="G194" i="4"/>
  <c r="I128" i="5" s="1"/>
  <c r="W659" i="2"/>
  <c r="G319" i="4"/>
  <c r="I253" i="5" s="1"/>
  <c r="W370" i="2"/>
  <c r="F820" i="1"/>
  <c r="B622" i="5" s="1"/>
  <c r="F525" i="1"/>
  <c r="B327" i="5" s="1"/>
  <c r="F716" i="1"/>
  <c r="B518" i="5" s="1"/>
  <c r="L743" i="3"/>
  <c r="F532" i="5" s="1"/>
  <c r="L775" i="3"/>
  <c r="F564" i="5" s="1"/>
  <c r="H51" i="5"/>
  <c r="G117" i="4"/>
  <c r="I51" i="5" s="1"/>
  <c r="G181" i="4"/>
  <c r="I115" i="5" s="1"/>
  <c r="H115" i="5"/>
  <c r="H179" i="5"/>
  <c r="G245" i="4"/>
  <c r="I179" i="5" s="1"/>
  <c r="H243" i="5"/>
  <c r="G309" i="4"/>
  <c r="I243" i="5" s="1"/>
  <c r="H384" i="5"/>
  <c r="G450" i="4"/>
  <c r="I384" i="5" s="1"/>
  <c r="G706" i="4"/>
  <c r="I640" i="5" s="1"/>
  <c r="H640" i="5"/>
  <c r="H492" i="5"/>
  <c r="G558" i="4"/>
  <c r="I492" i="5" s="1"/>
  <c r="H344" i="5"/>
  <c r="G410" i="4"/>
  <c r="I344" i="5" s="1"/>
  <c r="H600" i="5"/>
  <c r="G666" i="4"/>
  <c r="I600" i="5" s="1"/>
  <c r="O597" i="2"/>
  <c r="I857" i="2"/>
  <c r="O173" i="2"/>
  <c r="I541" i="2"/>
  <c r="O617" i="2"/>
  <c r="I701" i="2"/>
  <c r="W145" i="2"/>
  <c r="W506" i="2"/>
  <c r="W893" i="2"/>
  <c r="W512" i="2"/>
  <c r="W369" i="2"/>
  <c r="W775" i="2"/>
  <c r="G214" i="4"/>
  <c r="I148" i="5" s="1"/>
  <c r="G220" i="4"/>
  <c r="I154" i="5" s="1"/>
  <c r="H148" i="5"/>
  <c r="W453" i="2"/>
  <c r="W885" i="2"/>
  <c r="H184" i="5"/>
  <c r="G250" i="4"/>
  <c r="I184" i="5" s="1"/>
  <c r="G433" i="4"/>
  <c r="I367" i="5" s="1"/>
  <c r="G439" i="4"/>
  <c r="I373" i="5" s="1"/>
  <c r="H367" i="5"/>
  <c r="G324" i="4"/>
  <c r="I258" i="5" s="1"/>
  <c r="H258" i="5"/>
  <c r="G672" i="4"/>
  <c r="I606" i="5" s="1"/>
  <c r="G210" i="4"/>
  <c r="I144" i="5" s="1"/>
  <c r="H144" i="5"/>
  <c r="G772" i="4"/>
  <c r="I706" i="5" s="1"/>
  <c r="W802" i="2"/>
  <c r="O857" i="2"/>
  <c r="O189" i="2"/>
  <c r="O645" i="2"/>
  <c r="O673" i="2"/>
  <c r="O701" i="2"/>
  <c r="O821" i="2"/>
  <c r="W929" i="2"/>
  <c r="H164" i="5"/>
  <c r="G230" i="4"/>
  <c r="I164" i="5" s="1"/>
  <c r="H301" i="5"/>
  <c r="G367" i="4"/>
  <c r="I301" i="5" s="1"/>
  <c r="H200" i="5"/>
  <c r="G266" i="4"/>
  <c r="I200" i="5" s="1"/>
  <c r="G497" i="4"/>
  <c r="I431" i="5" s="1"/>
  <c r="H431" i="5"/>
  <c r="G226" i="4"/>
  <c r="I160" i="5" s="1"/>
  <c r="H160" i="5"/>
  <c r="F913" i="1"/>
  <c r="B715" i="5" s="1"/>
  <c r="G308" i="4"/>
  <c r="I242" i="5" s="1"/>
  <c r="F839" i="1"/>
  <c r="B641" i="5" s="1"/>
  <c r="F936" i="1"/>
  <c r="B738" i="5" s="1"/>
  <c r="F940" i="1"/>
  <c r="B742" i="5" s="1"/>
  <c r="L205" i="3"/>
  <c r="G125" i="4"/>
  <c r="I59" i="5" s="1"/>
  <c r="G131" i="4"/>
  <c r="I65" i="5" s="1"/>
  <c r="H59" i="5"/>
  <c r="G189" i="4"/>
  <c r="I123" i="5" s="1"/>
  <c r="G195" i="4"/>
  <c r="I129" i="5" s="1"/>
  <c r="H123" i="5"/>
  <c r="H187" i="5"/>
  <c r="G253" i="4"/>
  <c r="I187" i="5" s="1"/>
  <c r="H251" i="5"/>
  <c r="G317" i="4"/>
  <c r="I251" i="5" s="1"/>
  <c r="H416" i="5"/>
  <c r="G482" i="4"/>
  <c r="I416" i="5" s="1"/>
  <c r="H672" i="5"/>
  <c r="G738" i="4"/>
  <c r="I672" i="5" s="1"/>
  <c r="H524" i="5"/>
  <c r="G590" i="4"/>
  <c r="I524" i="5" s="1"/>
  <c r="H376" i="5"/>
  <c r="G448" i="4"/>
  <c r="I382" i="5" s="1"/>
  <c r="G442" i="4"/>
  <c r="I376" i="5" s="1"/>
  <c r="H632" i="5"/>
  <c r="G698" i="4"/>
  <c r="I632" i="5" s="1"/>
  <c r="O569" i="2"/>
  <c r="O589" i="2"/>
  <c r="O773" i="2"/>
  <c r="O841" i="2"/>
  <c r="O781" i="2"/>
  <c r="O929" i="2"/>
  <c r="C39" i="5"/>
  <c r="C183" i="5"/>
  <c r="C423" i="5"/>
  <c r="O733" i="2"/>
  <c r="W161" i="2"/>
  <c r="W652" i="2"/>
  <c r="W157" i="2"/>
  <c r="W429" i="2"/>
  <c r="W909" i="2"/>
  <c r="W672" i="2"/>
  <c r="W438" i="2"/>
  <c r="H180" i="5"/>
  <c r="G246" i="4"/>
  <c r="I180" i="5" s="1"/>
  <c r="W67" i="2"/>
  <c r="W107" i="2"/>
  <c r="W901" i="2"/>
  <c r="H216" i="5"/>
  <c r="G282" i="4"/>
  <c r="I216" i="5" s="1"/>
  <c r="H447" i="5"/>
  <c r="G513" i="4"/>
  <c r="I447" i="5" s="1"/>
  <c r="G519" i="4"/>
  <c r="I453" i="5" s="1"/>
  <c r="G258" i="4"/>
  <c r="I192" i="5" s="1"/>
  <c r="H192" i="5"/>
  <c r="F929" i="1"/>
  <c r="B731" i="5" s="1"/>
  <c r="G398" i="4"/>
  <c r="I332" i="5" s="1"/>
  <c r="H332" i="5"/>
  <c r="O141" i="2"/>
  <c r="O917" i="2"/>
  <c r="O873" i="2"/>
  <c r="W173" i="2"/>
  <c r="W832" i="2"/>
  <c r="G262" i="4"/>
  <c r="I196" i="5" s="1"/>
  <c r="H196" i="5"/>
  <c r="W772" i="2"/>
  <c r="W101" i="2"/>
  <c r="W501" i="2"/>
  <c r="H232" i="5"/>
  <c r="G298" i="4"/>
  <c r="I232" i="5" s="1"/>
  <c r="H511" i="5"/>
  <c r="G577" i="4"/>
  <c r="I511" i="5" s="1"/>
  <c r="G532" i="4"/>
  <c r="I466" i="5" s="1"/>
  <c r="G251" i="4"/>
  <c r="I185" i="5" s="1"/>
  <c r="G323" i="4"/>
  <c r="I257" i="5" s="1"/>
  <c r="G396" i="4"/>
  <c r="I330" i="5" s="1"/>
  <c r="G804" i="4"/>
  <c r="I738" i="5" s="1"/>
  <c r="G268" i="4"/>
  <c r="I202" i="5" s="1"/>
  <c r="G278" i="4"/>
  <c r="I212" i="5" s="1"/>
  <c r="H212" i="5"/>
  <c r="G284" i="4"/>
  <c r="I218" i="5" s="1"/>
  <c r="H248" i="5"/>
  <c r="G314" i="4"/>
  <c r="I248" i="5" s="1"/>
  <c r="G271" i="4"/>
  <c r="I205" i="5" s="1"/>
  <c r="H205" i="5"/>
  <c r="H575" i="5"/>
  <c r="G641" i="4"/>
  <c r="I575" i="5" s="1"/>
  <c r="G290" i="4"/>
  <c r="I224" i="5" s="1"/>
  <c r="H224" i="5"/>
  <c r="L551" i="3"/>
  <c r="F340" i="5" s="1"/>
  <c r="G307" i="4"/>
  <c r="I241" i="5" s="1"/>
  <c r="G236" i="4"/>
  <c r="I170" i="5" s="1"/>
  <c r="G564" i="4"/>
  <c r="I498" i="5" s="1"/>
  <c r="G238" i="4"/>
  <c r="I172" i="5" s="1"/>
  <c r="G110" i="4"/>
  <c r="I44" i="5" s="1"/>
  <c r="G680" i="4"/>
  <c r="I614" i="5" s="1"/>
  <c r="G310" i="4"/>
  <c r="I244" i="5" s="1"/>
  <c r="H244" i="5"/>
  <c r="H10" i="5"/>
  <c r="G76" i="4"/>
  <c r="I10" i="5" s="1"/>
  <c r="W260" i="2"/>
  <c r="W933" i="2"/>
  <c r="H280" i="5"/>
  <c r="G346" i="4"/>
  <c r="I280" i="5" s="1"/>
  <c r="H349" i="5"/>
  <c r="G415" i="4"/>
  <c r="I349" i="5" s="1"/>
  <c r="G769" i="4"/>
  <c r="I703" i="5" s="1"/>
  <c r="H703" i="5"/>
  <c r="G596" i="4"/>
  <c r="I530" i="5" s="1"/>
  <c r="H323" i="5"/>
  <c r="G389" i="4"/>
  <c r="I323" i="5" s="1"/>
  <c r="G408" i="4"/>
  <c r="I342" i="5" s="1"/>
  <c r="H256" i="5"/>
  <c r="G322" i="4"/>
  <c r="I256" i="5" s="1"/>
  <c r="G516" i="4"/>
  <c r="I450" i="5" s="1"/>
  <c r="H321" i="5"/>
  <c r="G387" i="4"/>
  <c r="I321" i="5" s="1"/>
  <c r="G712" i="4"/>
  <c r="I646" i="5" s="1"/>
  <c r="L567" i="3"/>
  <c r="F356" i="5" s="1"/>
  <c r="G115" i="4"/>
  <c r="I49" i="5" s="1"/>
  <c r="G488" i="4"/>
  <c r="I422" i="5" s="1"/>
  <c r="G373" i="4"/>
  <c r="I307" i="5" s="1"/>
  <c r="I898" i="2"/>
  <c r="K898" i="2"/>
  <c r="L898" i="2" s="1"/>
  <c r="O898" i="2" s="1"/>
  <c r="C700" i="5"/>
  <c r="D524" i="5"/>
  <c r="E722" i="2"/>
  <c r="D460" i="5"/>
  <c r="E658" i="2"/>
  <c r="E562" i="2"/>
  <c r="D364" i="5"/>
  <c r="D332" i="5"/>
  <c r="E530" i="2"/>
  <c r="E498" i="2"/>
  <c r="D300" i="5"/>
  <c r="K941" i="2"/>
  <c r="L941" i="2" s="1"/>
  <c r="O941" i="2" s="1"/>
  <c r="I941" i="2"/>
  <c r="C743" i="5"/>
  <c r="E330" i="2"/>
  <c r="E394" i="2"/>
  <c r="E814" i="2"/>
  <c r="E878" i="2"/>
  <c r="K138" i="2"/>
  <c r="L138" i="2" s="1"/>
  <c r="I138" i="2"/>
  <c r="K170" i="2"/>
  <c r="L170" i="2" s="1"/>
  <c r="O170" i="2" s="1"/>
  <c r="I170" i="2"/>
  <c r="K234" i="2"/>
  <c r="L234" i="2" s="1"/>
  <c r="O234" i="2" s="1"/>
  <c r="I234" i="2"/>
  <c r="C36" i="5"/>
  <c r="K266" i="2"/>
  <c r="L266" i="2" s="1"/>
  <c r="O266" i="2" s="1"/>
  <c r="I266" i="2"/>
  <c r="C68" i="5"/>
  <c r="K298" i="2"/>
  <c r="L298" i="2" s="1"/>
  <c r="O298" i="2" s="1"/>
  <c r="I298" i="2"/>
  <c r="C100" i="5"/>
  <c r="K346" i="2"/>
  <c r="L346" i="2" s="1"/>
  <c r="O346" i="2" s="1"/>
  <c r="I346" i="2"/>
  <c r="C148" i="5"/>
  <c r="K378" i="2"/>
  <c r="L378" i="2" s="1"/>
  <c r="O378" i="2" s="1"/>
  <c r="I378" i="2"/>
  <c r="C180" i="5"/>
  <c r="K410" i="2"/>
  <c r="L410" i="2" s="1"/>
  <c r="O410" i="2" s="1"/>
  <c r="I410" i="2"/>
  <c r="C212" i="5"/>
  <c r="K442" i="2"/>
  <c r="L442" i="2" s="1"/>
  <c r="O442" i="2" s="1"/>
  <c r="I442" i="2"/>
  <c r="C244" i="5"/>
  <c r="K474" i="2"/>
  <c r="L474" i="2" s="1"/>
  <c r="O474" i="2" s="1"/>
  <c r="I474" i="2"/>
  <c r="C276" i="5"/>
  <c r="E551" i="2"/>
  <c r="K137" i="2"/>
  <c r="L137" i="2" s="1"/>
  <c r="I137" i="2"/>
  <c r="C3" i="5"/>
  <c r="K201" i="2"/>
  <c r="L201" i="2" s="1"/>
  <c r="O201" i="2" s="1"/>
  <c r="I201" i="2"/>
  <c r="C47" i="5"/>
  <c r="K245" i="2"/>
  <c r="L245" i="2" s="1"/>
  <c r="O245" i="2" s="1"/>
  <c r="I245" i="2"/>
  <c r="C111" i="5"/>
  <c r="K309" i="2"/>
  <c r="L309" i="2" s="1"/>
  <c r="O309" i="2" s="1"/>
  <c r="I309" i="2"/>
  <c r="C155" i="5"/>
  <c r="K353" i="2"/>
  <c r="L353" i="2" s="1"/>
  <c r="O353" i="2" s="1"/>
  <c r="I353" i="2"/>
  <c r="C195" i="5"/>
  <c r="K393" i="2"/>
  <c r="L393" i="2" s="1"/>
  <c r="O393" i="2" s="1"/>
  <c r="I393" i="2"/>
  <c r="C259" i="5"/>
  <c r="K457" i="2"/>
  <c r="L457" i="2" s="1"/>
  <c r="O457" i="2" s="1"/>
  <c r="I457" i="2"/>
  <c r="C303" i="5"/>
  <c r="K501" i="2"/>
  <c r="L501" i="2" s="1"/>
  <c r="O501" i="2" s="1"/>
  <c r="I501" i="2"/>
  <c r="C347" i="5"/>
  <c r="K545" i="2"/>
  <c r="L545" i="2" s="1"/>
  <c r="O545" i="2" s="1"/>
  <c r="I545" i="2"/>
  <c r="C367" i="5"/>
  <c r="K565" i="2"/>
  <c r="L565" i="2" s="1"/>
  <c r="O565" i="2" s="1"/>
  <c r="I565" i="2"/>
  <c r="K526" i="2"/>
  <c r="L526" i="2" s="1"/>
  <c r="O526" i="2" s="1"/>
  <c r="I526" i="2"/>
  <c r="C328" i="5"/>
  <c r="K574" i="2"/>
  <c r="L574" i="2" s="1"/>
  <c r="O574" i="2" s="1"/>
  <c r="I574" i="2"/>
  <c r="C376" i="5"/>
  <c r="K606" i="2"/>
  <c r="L606" i="2" s="1"/>
  <c r="O606" i="2" s="1"/>
  <c r="I606" i="2"/>
  <c r="C408" i="5"/>
  <c r="K654" i="2"/>
  <c r="L654" i="2" s="1"/>
  <c r="O654" i="2" s="1"/>
  <c r="I654" i="2"/>
  <c r="C456" i="5"/>
  <c r="K686" i="2"/>
  <c r="L686" i="2" s="1"/>
  <c r="O686" i="2" s="1"/>
  <c r="I686" i="2"/>
  <c r="C488" i="5"/>
  <c r="K734" i="2"/>
  <c r="L734" i="2" s="1"/>
  <c r="O734" i="2" s="1"/>
  <c r="I734" i="2"/>
  <c r="C536" i="5"/>
  <c r="E217" i="2"/>
  <c r="K143" i="2"/>
  <c r="L143" i="2" s="1"/>
  <c r="O143" i="2" s="1"/>
  <c r="I143" i="2"/>
  <c r="K207" i="2"/>
  <c r="L207" i="2" s="1"/>
  <c r="O207" i="2" s="1"/>
  <c r="I207" i="2"/>
  <c r="C9" i="5"/>
  <c r="K271" i="2"/>
  <c r="L271" i="2" s="1"/>
  <c r="O271" i="2" s="1"/>
  <c r="I271" i="2"/>
  <c r="C73" i="5"/>
  <c r="K359" i="2"/>
  <c r="L359" i="2" s="1"/>
  <c r="O359" i="2" s="1"/>
  <c r="I359" i="2"/>
  <c r="C161" i="5"/>
  <c r="K399" i="2"/>
  <c r="L399" i="2" s="1"/>
  <c r="O399" i="2" s="1"/>
  <c r="I399" i="2"/>
  <c r="C201" i="5"/>
  <c r="K487" i="2"/>
  <c r="L487" i="2" s="1"/>
  <c r="O487" i="2" s="1"/>
  <c r="I487" i="2"/>
  <c r="C289" i="5"/>
  <c r="K527" i="2"/>
  <c r="L527" i="2" s="1"/>
  <c r="O527" i="2" s="1"/>
  <c r="I527" i="2"/>
  <c r="C329" i="5"/>
  <c r="K591" i="2"/>
  <c r="L591" i="2" s="1"/>
  <c r="O591" i="2" s="1"/>
  <c r="I591" i="2"/>
  <c r="C393" i="5"/>
  <c r="K635" i="2"/>
  <c r="L635" i="2" s="1"/>
  <c r="O635" i="2" s="1"/>
  <c r="I635" i="2"/>
  <c r="C437" i="5"/>
  <c r="K679" i="2"/>
  <c r="L679" i="2" s="1"/>
  <c r="O679" i="2" s="1"/>
  <c r="I679" i="2"/>
  <c r="C481" i="5"/>
  <c r="I763" i="2"/>
  <c r="K763" i="2"/>
  <c r="L763" i="2" s="1"/>
  <c r="O763" i="2" s="1"/>
  <c r="C565" i="5"/>
  <c r="K807" i="2"/>
  <c r="L807" i="2" s="1"/>
  <c r="O807" i="2" s="1"/>
  <c r="I807" i="2"/>
  <c r="C609" i="5"/>
  <c r="K859" i="2"/>
  <c r="L859" i="2" s="1"/>
  <c r="O859" i="2" s="1"/>
  <c r="I859" i="2"/>
  <c r="C661" i="5"/>
  <c r="K891" i="2"/>
  <c r="L891" i="2" s="1"/>
  <c r="O891" i="2" s="1"/>
  <c r="I891" i="2"/>
  <c r="C693" i="5"/>
  <c r="K939" i="2"/>
  <c r="L939" i="2" s="1"/>
  <c r="O939" i="2" s="1"/>
  <c r="I939" i="2"/>
  <c r="C741" i="5"/>
  <c r="E682" i="2"/>
  <c r="E810" i="2"/>
  <c r="I707" i="2"/>
  <c r="K707" i="2"/>
  <c r="L707" i="2" s="1"/>
  <c r="O707" i="2" s="1"/>
  <c r="C509" i="5"/>
  <c r="K436" i="2"/>
  <c r="L436" i="2" s="1"/>
  <c r="O436" i="2" s="1"/>
  <c r="I436" i="2"/>
  <c r="C238" i="5"/>
  <c r="K500" i="2"/>
  <c r="L500" i="2" s="1"/>
  <c r="O500" i="2" s="1"/>
  <c r="I500" i="2"/>
  <c r="C302" i="5"/>
  <c r="K560" i="2"/>
  <c r="L560" i="2" s="1"/>
  <c r="O560" i="2" s="1"/>
  <c r="I560" i="2"/>
  <c r="C362" i="5"/>
  <c r="K624" i="2"/>
  <c r="L624" i="2" s="1"/>
  <c r="O624" i="2" s="1"/>
  <c r="I624" i="2"/>
  <c r="C426" i="5"/>
  <c r="K688" i="2"/>
  <c r="L688" i="2" s="1"/>
  <c r="O688" i="2" s="1"/>
  <c r="I688" i="2"/>
  <c r="C490" i="5"/>
  <c r="K748" i="2"/>
  <c r="L748" i="2" s="1"/>
  <c r="O748" i="2" s="1"/>
  <c r="I748" i="2"/>
  <c r="C550" i="5"/>
  <c r="K808" i="2"/>
  <c r="L808" i="2" s="1"/>
  <c r="O808" i="2" s="1"/>
  <c r="I808" i="2"/>
  <c r="C610" i="5"/>
  <c r="K852" i="2"/>
  <c r="L852" i="2" s="1"/>
  <c r="O852" i="2" s="1"/>
  <c r="I852" i="2"/>
  <c r="C654" i="5"/>
  <c r="K904" i="2"/>
  <c r="L904" i="2" s="1"/>
  <c r="O904" i="2" s="1"/>
  <c r="I904" i="2"/>
  <c r="C706" i="5"/>
  <c r="K936" i="2"/>
  <c r="L936" i="2" s="1"/>
  <c r="O936" i="2" s="1"/>
  <c r="I936" i="2"/>
  <c r="C738" i="5"/>
  <c r="I627" i="2"/>
  <c r="K627" i="2"/>
  <c r="L627" i="2" s="1"/>
  <c r="O627" i="2" s="1"/>
  <c r="C429" i="5"/>
  <c r="I547" i="2"/>
  <c r="K547" i="2"/>
  <c r="L547" i="2" s="1"/>
  <c r="O547" i="2" s="1"/>
  <c r="C349" i="5"/>
  <c r="I483" i="2"/>
  <c r="K483" i="2"/>
  <c r="L483" i="2" s="1"/>
  <c r="O483" i="2" s="1"/>
  <c r="C285" i="5"/>
  <c r="I355" i="2"/>
  <c r="K355" i="2"/>
  <c r="L355" i="2" s="1"/>
  <c r="O355" i="2" s="1"/>
  <c r="C157" i="5"/>
  <c r="K327" i="2"/>
  <c r="L327" i="2" s="1"/>
  <c r="O327" i="2" s="1"/>
  <c r="I327" i="2"/>
  <c r="C129" i="5"/>
  <c r="K215" i="2"/>
  <c r="L215" i="2" s="1"/>
  <c r="O215" i="2" s="1"/>
  <c r="I215" i="2"/>
  <c r="C17" i="5"/>
  <c r="K183" i="2"/>
  <c r="L183" i="2" s="1"/>
  <c r="O183" i="2" s="1"/>
  <c r="I183" i="2"/>
  <c r="I163" i="2"/>
  <c r="K163" i="2"/>
  <c r="L163" i="2" s="1"/>
  <c r="O163" i="2" s="1"/>
  <c r="K135" i="2"/>
  <c r="L135" i="2" s="1"/>
  <c r="I135" i="2"/>
  <c r="I834" i="2"/>
  <c r="K834" i="2"/>
  <c r="L834" i="2" s="1"/>
  <c r="O834" i="2" s="1"/>
  <c r="C636" i="5"/>
  <c r="K140" i="2"/>
  <c r="L140" i="2" s="1"/>
  <c r="O140" i="2" s="1"/>
  <c r="I140" i="2"/>
  <c r="K180" i="2"/>
  <c r="L180" i="2" s="1"/>
  <c r="O180" i="2" s="1"/>
  <c r="I180" i="2"/>
  <c r="K224" i="2"/>
  <c r="L224" i="2" s="1"/>
  <c r="O224" i="2" s="1"/>
  <c r="I224" i="2"/>
  <c r="C26" i="5"/>
  <c r="K268" i="2"/>
  <c r="L268" i="2" s="1"/>
  <c r="O268" i="2" s="1"/>
  <c r="I268" i="2"/>
  <c r="C70" i="5"/>
  <c r="K308" i="2"/>
  <c r="L308" i="2" s="1"/>
  <c r="O308" i="2" s="1"/>
  <c r="I308" i="2"/>
  <c r="C110" i="5"/>
  <c r="K352" i="2"/>
  <c r="L352" i="2" s="1"/>
  <c r="O352" i="2" s="1"/>
  <c r="I352" i="2"/>
  <c r="C154" i="5"/>
  <c r="K396" i="2"/>
  <c r="L396" i="2" s="1"/>
  <c r="O396" i="2" s="1"/>
  <c r="I396" i="2"/>
  <c r="C198" i="5"/>
  <c r="K440" i="2"/>
  <c r="L440" i="2" s="1"/>
  <c r="O440" i="2" s="1"/>
  <c r="I440" i="2"/>
  <c r="C242" i="5"/>
  <c r="I504" i="2"/>
  <c r="K504" i="2"/>
  <c r="L504" i="2" s="1"/>
  <c r="O504" i="2" s="1"/>
  <c r="C306" i="5"/>
  <c r="K572" i="2"/>
  <c r="L572" i="2" s="1"/>
  <c r="O572" i="2" s="1"/>
  <c r="I572" i="2"/>
  <c r="C374" i="5"/>
  <c r="K636" i="2"/>
  <c r="L636" i="2" s="1"/>
  <c r="O636" i="2" s="1"/>
  <c r="I636" i="2"/>
  <c r="C438" i="5"/>
  <c r="K700" i="2"/>
  <c r="L700" i="2" s="1"/>
  <c r="O700" i="2" s="1"/>
  <c r="I700" i="2"/>
  <c r="C502" i="5"/>
  <c r="K772" i="2"/>
  <c r="L772" i="2" s="1"/>
  <c r="O772" i="2" s="1"/>
  <c r="I772" i="2"/>
  <c r="C574" i="5"/>
  <c r="K868" i="2"/>
  <c r="L868" i="2" s="1"/>
  <c r="O868" i="2" s="1"/>
  <c r="I868" i="2"/>
  <c r="C670" i="5"/>
  <c r="K932" i="2"/>
  <c r="L932" i="2" s="1"/>
  <c r="O932" i="2" s="1"/>
  <c r="I932" i="2"/>
  <c r="C734" i="5"/>
  <c r="K392" i="2"/>
  <c r="L392" i="2" s="1"/>
  <c r="O392" i="2" s="1"/>
  <c r="I392" i="2"/>
  <c r="C194" i="5"/>
  <c r="K264" i="2"/>
  <c r="L264" i="2" s="1"/>
  <c r="O264" i="2" s="1"/>
  <c r="I264" i="2"/>
  <c r="C66" i="5"/>
  <c r="I913" i="2"/>
  <c r="I739" i="2"/>
  <c r="K739" i="2"/>
  <c r="L739" i="2" s="1"/>
  <c r="O739" i="2" s="1"/>
  <c r="C541" i="5"/>
  <c r="I403" i="2"/>
  <c r="K403" i="2"/>
  <c r="L403" i="2" s="1"/>
  <c r="O403" i="2" s="1"/>
  <c r="C205" i="5"/>
  <c r="K147" i="2"/>
  <c r="L147" i="2" s="1"/>
  <c r="O147" i="2" s="1"/>
  <c r="I147" i="2"/>
  <c r="I818" i="2"/>
  <c r="K818" i="2"/>
  <c r="L818" i="2" s="1"/>
  <c r="O818" i="2" s="1"/>
  <c r="C620" i="5"/>
  <c r="E419" i="2"/>
  <c r="D221" i="5"/>
  <c r="E355" i="2"/>
  <c r="D157" i="5"/>
  <c r="E522" i="2"/>
  <c r="D324" i="5"/>
  <c r="E230" i="2"/>
  <c r="E294" i="2"/>
  <c r="E254" i="2"/>
  <c r="E470" i="2"/>
  <c r="K142" i="2"/>
  <c r="L142" i="2" s="1"/>
  <c r="O142" i="2" s="1"/>
  <c r="I142" i="2"/>
  <c r="K190" i="2"/>
  <c r="L190" i="2" s="1"/>
  <c r="O190" i="2" s="1"/>
  <c r="I190" i="2"/>
  <c r="K222" i="2"/>
  <c r="L222" i="2" s="1"/>
  <c r="O222" i="2" s="1"/>
  <c r="I222" i="2"/>
  <c r="C24" i="5"/>
  <c r="K254" i="2"/>
  <c r="L254" i="2" s="1"/>
  <c r="O254" i="2" s="1"/>
  <c r="I254" i="2"/>
  <c r="C56" i="5"/>
  <c r="K302" i="2"/>
  <c r="L302" i="2" s="1"/>
  <c r="O302" i="2" s="1"/>
  <c r="I302" i="2"/>
  <c r="C104" i="5"/>
  <c r="K334" i="2"/>
  <c r="L334" i="2" s="1"/>
  <c r="O334" i="2" s="1"/>
  <c r="I334" i="2"/>
  <c r="C136" i="5"/>
  <c r="K382" i="2"/>
  <c r="L382" i="2" s="1"/>
  <c r="O382" i="2" s="1"/>
  <c r="I382" i="2"/>
  <c r="C184" i="5"/>
  <c r="K414" i="2"/>
  <c r="L414" i="2" s="1"/>
  <c r="O414" i="2" s="1"/>
  <c r="I414" i="2"/>
  <c r="C216" i="5"/>
  <c r="K462" i="2"/>
  <c r="L462" i="2" s="1"/>
  <c r="O462" i="2" s="1"/>
  <c r="I462" i="2"/>
  <c r="C264" i="5"/>
  <c r="E523" i="2"/>
  <c r="E571" i="2"/>
  <c r="E603" i="2"/>
  <c r="E651" i="2"/>
  <c r="E683" i="2"/>
  <c r="E731" i="2"/>
  <c r="E763" i="2"/>
  <c r="E795" i="2"/>
  <c r="E843" i="2"/>
  <c r="E875" i="2"/>
  <c r="E923" i="2"/>
  <c r="K165" i="2"/>
  <c r="L165" i="2" s="1"/>
  <c r="O165" i="2" s="1"/>
  <c r="I165" i="2"/>
  <c r="C11" i="5"/>
  <c r="K209" i="2"/>
  <c r="L209" i="2" s="1"/>
  <c r="O209" i="2" s="1"/>
  <c r="I209" i="2"/>
  <c r="C51" i="5"/>
  <c r="K249" i="2"/>
  <c r="L249" i="2" s="1"/>
  <c r="O249" i="2" s="1"/>
  <c r="I249" i="2"/>
  <c r="C95" i="5"/>
  <c r="K293" i="2"/>
  <c r="L293" i="2" s="1"/>
  <c r="O293" i="2" s="1"/>
  <c r="I293" i="2"/>
  <c r="C159" i="5"/>
  <c r="K357" i="2"/>
  <c r="L357" i="2" s="1"/>
  <c r="O357" i="2" s="1"/>
  <c r="I357" i="2"/>
  <c r="C203" i="5"/>
  <c r="K401" i="2"/>
  <c r="L401" i="2" s="1"/>
  <c r="O401" i="2" s="1"/>
  <c r="I401" i="2"/>
  <c r="C243" i="5"/>
  <c r="K441" i="2"/>
  <c r="L441" i="2" s="1"/>
  <c r="O441" i="2" s="1"/>
  <c r="I441" i="2"/>
  <c r="K485" i="2"/>
  <c r="L485" i="2" s="1"/>
  <c r="O485" i="2" s="1"/>
  <c r="I485" i="2"/>
  <c r="C287" i="5"/>
  <c r="K529" i="2"/>
  <c r="L529" i="2" s="1"/>
  <c r="O529" i="2" s="1"/>
  <c r="I529" i="2"/>
  <c r="C331" i="5"/>
  <c r="K530" i="2"/>
  <c r="L530" i="2" s="1"/>
  <c r="O530" i="2" s="1"/>
  <c r="I530" i="2"/>
  <c r="C332" i="5"/>
  <c r="K578" i="2"/>
  <c r="L578" i="2" s="1"/>
  <c r="O578" i="2" s="1"/>
  <c r="I578" i="2"/>
  <c r="C380" i="5"/>
  <c r="K610" i="2"/>
  <c r="L610" i="2" s="1"/>
  <c r="O610" i="2" s="1"/>
  <c r="I610" i="2"/>
  <c r="C412" i="5"/>
  <c r="K642" i="2"/>
  <c r="L642" i="2" s="1"/>
  <c r="O642" i="2" s="1"/>
  <c r="I642" i="2"/>
  <c r="C444" i="5"/>
  <c r="K690" i="2"/>
  <c r="L690" i="2" s="1"/>
  <c r="O690" i="2" s="1"/>
  <c r="I690" i="2"/>
  <c r="C492" i="5"/>
  <c r="K722" i="2"/>
  <c r="L722" i="2" s="1"/>
  <c r="O722" i="2" s="1"/>
  <c r="I722" i="2"/>
  <c r="C524" i="5"/>
  <c r="K754" i="2"/>
  <c r="L754" i="2" s="1"/>
  <c r="O754" i="2" s="1"/>
  <c r="I754" i="2"/>
  <c r="C556" i="5"/>
  <c r="E205" i="2"/>
  <c r="E285" i="2"/>
  <c r="E365" i="2"/>
  <c r="E413" i="2"/>
  <c r="E461" i="2"/>
  <c r="E509" i="2"/>
  <c r="E541" i="2"/>
  <c r="E621" i="2"/>
  <c r="E813" i="2"/>
  <c r="E877" i="2"/>
  <c r="E909" i="2"/>
  <c r="K155" i="2"/>
  <c r="L155" i="2" s="1"/>
  <c r="O155" i="2" s="1"/>
  <c r="I155" i="2"/>
  <c r="K219" i="2"/>
  <c r="L219" i="2" s="1"/>
  <c r="O219" i="2" s="1"/>
  <c r="I219" i="2"/>
  <c r="C21" i="5"/>
  <c r="K315" i="2"/>
  <c r="L315" i="2" s="1"/>
  <c r="O315" i="2" s="1"/>
  <c r="I315" i="2"/>
  <c r="C117" i="5"/>
  <c r="I363" i="2"/>
  <c r="K363" i="2"/>
  <c r="L363" i="2" s="1"/>
  <c r="O363" i="2" s="1"/>
  <c r="C165" i="5"/>
  <c r="I427" i="2"/>
  <c r="K427" i="2"/>
  <c r="L427" i="2" s="1"/>
  <c r="O427" i="2" s="1"/>
  <c r="C229" i="5"/>
  <c r="K471" i="2"/>
  <c r="L471" i="2" s="1"/>
  <c r="O471" i="2" s="1"/>
  <c r="I471" i="2"/>
  <c r="C273" i="5"/>
  <c r="K535" i="2"/>
  <c r="L535" i="2" s="1"/>
  <c r="O535" i="2" s="1"/>
  <c r="I535" i="2"/>
  <c r="C337" i="5"/>
  <c r="K575" i="2"/>
  <c r="L575" i="2" s="1"/>
  <c r="O575" i="2" s="1"/>
  <c r="I575" i="2"/>
  <c r="C377" i="5"/>
  <c r="I639" i="2"/>
  <c r="K639" i="2"/>
  <c r="L639" i="2" s="1"/>
  <c r="O639" i="2" s="1"/>
  <c r="C441" i="5"/>
  <c r="I703" i="2"/>
  <c r="K703" i="2"/>
  <c r="L703" i="2" s="1"/>
  <c r="O703" i="2" s="1"/>
  <c r="C505" i="5"/>
  <c r="I747" i="2"/>
  <c r="K747" i="2"/>
  <c r="L747" i="2" s="1"/>
  <c r="O747" i="2" s="1"/>
  <c r="C549" i="5"/>
  <c r="K811" i="2"/>
  <c r="L811" i="2" s="1"/>
  <c r="O811" i="2" s="1"/>
  <c r="I811" i="2"/>
  <c r="C613" i="5"/>
  <c r="K863" i="2"/>
  <c r="L863" i="2" s="1"/>
  <c r="O863" i="2" s="1"/>
  <c r="I863" i="2"/>
  <c r="C665" i="5"/>
  <c r="K508" i="2"/>
  <c r="L508" i="2" s="1"/>
  <c r="O508" i="2" s="1"/>
  <c r="I508" i="2"/>
  <c r="C310" i="5"/>
  <c r="I696" i="2"/>
  <c r="K696" i="2"/>
  <c r="L696" i="2" s="1"/>
  <c r="O696" i="2" s="1"/>
  <c r="C498" i="5"/>
  <c r="K840" i="2"/>
  <c r="L840" i="2" s="1"/>
  <c r="O840" i="2" s="1"/>
  <c r="I840" i="2"/>
  <c r="C642" i="5"/>
  <c r="K803" i="2"/>
  <c r="L803" i="2" s="1"/>
  <c r="O803" i="2" s="1"/>
  <c r="I803" i="2"/>
  <c r="C605" i="5"/>
  <c r="I595" i="2"/>
  <c r="K595" i="2"/>
  <c r="L595" i="2" s="1"/>
  <c r="O595" i="2" s="1"/>
  <c r="C397" i="5"/>
  <c r="I531" i="2"/>
  <c r="K531" i="2"/>
  <c r="L531" i="2" s="1"/>
  <c r="O531" i="2" s="1"/>
  <c r="C333" i="5"/>
  <c r="I467" i="2"/>
  <c r="K467" i="2"/>
  <c r="L467" i="2" s="1"/>
  <c r="O467" i="2" s="1"/>
  <c r="C269" i="5"/>
  <c r="I339" i="2"/>
  <c r="K339" i="2"/>
  <c r="L339" i="2" s="1"/>
  <c r="O339" i="2" s="1"/>
  <c r="C141" i="5"/>
  <c r="I307" i="2"/>
  <c r="K307" i="2"/>
  <c r="L307" i="2" s="1"/>
  <c r="O307" i="2" s="1"/>
  <c r="C109" i="5"/>
  <c r="I275" i="2"/>
  <c r="K275" i="2"/>
  <c r="L275" i="2" s="1"/>
  <c r="O275" i="2" s="1"/>
  <c r="C77" i="5"/>
  <c r="I227" i="2"/>
  <c r="K227" i="2"/>
  <c r="L227" i="2" s="1"/>
  <c r="O227" i="2" s="1"/>
  <c r="C29" i="5"/>
  <c r="K774" i="2"/>
  <c r="L774" i="2" s="1"/>
  <c r="O774" i="2" s="1"/>
  <c r="I774" i="2"/>
  <c r="C576" i="5"/>
  <c r="K810" i="2"/>
  <c r="L810" i="2" s="1"/>
  <c r="O810" i="2" s="1"/>
  <c r="I810" i="2"/>
  <c r="C612" i="5"/>
  <c r="K842" i="2"/>
  <c r="L842" i="2" s="1"/>
  <c r="O842" i="2" s="1"/>
  <c r="I842" i="2"/>
  <c r="C644" i="5"/>
  <c r="I882" i="2"/>
  <c r="K882" i="2"/>
  <c r="L882" i="2" s="1"/>
  <c r="O882" i="2" s="1"/>
  <c r="C684" i="5"/>
  <c r="K926" i="2"/>
  <c r="L926" i="2" s="1"/>
  <c r="O926" i="2" s="1"/>
  <c r="I926" i="2"/>
  <c r="C728" i="5"/>
  <c r="I144" i="2"/>
  <c r="K144" i="2"/>
  <c r="L144" i="2" s="1"/>
  <c r="O144" i="2" s="1"/>
  <c r="K164" i="2"/>
  <c r="L164" i="2" s="1"/>
  <c r="O164" i="2" s="1"/>
  <c r="I164" i="2"/>
  <c r="K188" i="2"/>
  <c r="L188" i="2" s="1"/>
  <c r="O188" i="2" s="1"/>
  <c r="I188" i="2"/>
  <c r="K208" i="2"/>
  <c r="L208" i="2" s="1"/>
  <c r="O208" i="2" s="1"/>
  <c r="I208" i="2"/>
  <c r="C10" i="5"/>
  <c r="K228" i="2"/>
  <c r="L228" i="2" s="1"/>
  <c r="O228" i="2" s="1"/>
  <c r="I228" i="2"/>
  <c r="C30" i="5"/>
  <c r="K252" i="2"/>
  <c r="L252" i="2" s="1"/>
  <c r="O252" i="2" s="1"/>
  <c r="I252" i="2"/>
  <c r="C54" i="5"/>
  <c r="K272" i="2"/>
  <c r="L272" i="2" s="1"/>
  <c r="O272" i="2" s="1"/>
  <c r="I272" i="2"/>
  <c r="C74" i="5"/>
  <c r="K292" i="2"/>
  <c r="L292" i="2" s="1"/>
  <c r="O292" i="2" s="1"/>
  <c r="I292" i="2"/>
  <c r="C94" i="5"/>
  <c r="K316" i="2"/>
  <c r="L316" i="2" s="1"/>
  <c r="O316" i="2" s="1"/>
  <c r="I316" i="2"/>
  <c r="C118" i="5"/>
  <c r="K336" i="2"/>
  <c r="L336" i="2" s="1"/>
  <c r="O336" i="2" s="1"/>
  <c r="I336" i="2"/>
  <c r="C138" i="5"/>
  <c r="K356" i="2"/>
  <c r="L356" i="2" s="1"/>
  <c r="O356" i="2" s="1"/>
  <c r="I356" i="2"/>
  <c r="C158" i="5"/>
  <c r="K380" i="2"/>
  <c r="L380" i="2" s="1"/>
  <c r="O380" i="2" s="1"/>
  <c r="I380" i="2"/>
  <c r="C182" i="5"/>
  <c r="K400" i="2"/>
  <c r="L400" i="2" s="1"/>
  <c r="O400" i="2" s="1"/>
  <c r="I400" i="2"/>
  <c r="C202" i="5"/>
  <c r="K420" i="2"/>
  <c r="L420" i="2" s="1"/>
  <c r="O420" i="2" s="1"/>
  <c r="I420" i="2"/>
  <c r="C222" i="5"/>
  <c r="K448" i="2"/>
  <c r="L448" i="2" s="1"/>
  <c r="O448" i="2" s="1"/>
  <c r="I448" i="2"/>
  <c r="C250" i="5"/>
  <c r="K480" i="2"/>
  <c r="L480" i="2" s="1"/>
  <c r="O480" i="2" s="1"/>
  <c r="I480" i="2"/>
  <c r="C282" i="5"/>
  <c r="K516" i="2"/>
  <c r="L516" i="2" s="1"/>
  <c r="O516" i="2" s="1"/>
  <c r="I516" i="2"/>
  <c r="C318" i="5"/>
  <c r="K548" i="2"/>
  <c r="L548" i="2" s="1"/>
  <c r="O548" i="2" s="1"/>
  <c r="I548" i="2"/>
  <c r="C350" i="5"/>
  <c r="K580" i="2"/>
  <c r="L580" i="2" s="1"/>
  <c r="O580" i="2" s="1"/>
  <c r="I580" i="2"/>
  <c r="C382" i="5"/>
  <c r="K612" i="2"/>
  <c r="L612" i="2" s="1"/>
  <c r="O612" i="2" s="1"/>
  <c r="I612" i="2"/>
  <c r="C414" i="5"/>
  <c r="K644" i="2"/>
  <c r="L644" i="2" s="1"/>
  <c r="O644" i="2" s="1"/>
  <c r="I644" i="2"/>
  <c r="C446" i="5"/>
  <c r="K676" i="2"/>
  <c r="L676" i="2" s="1"/>
  <c r="O676" i="2" s="1"/>
  <c r="I676" i="2"/>
  <c r="C478" i="5"/>
  <c r="K708" i="2"/>
  <c r="L708" i="2" s="1"/>
  <c r="O708" i="2" s="1"/>
  <c r="I708" i="2"/>
  <c r="C510" i="5"/>
  <c r="I744" i="2"/>
  <c r="K744" i="2"/>
  <c r="L744" i="2" s="1"/>
  <c r="O744" i="2" s="1"/>
  <c r="C546" i="5"/>
  <c r="K780" i="2"/>
  <c r="L780" i="2" s="1"/>
  <c r="O780" i="2" s="1"/>
  <c r="I780" i="2"/>
  <c r="C582" i="5"/>
  <c r="K812" i="2"/>
  <c r="L812" i="2" s="1"/>
  <c r="O812" i="2" s="1"/>
  <c r="I812" i="2"/>
  <c r="C614" i="5"/>
  <c r="K876" i="2"/>
  <c r="L876" i="2" s="1"/>
  <c r="O876" i="2" s="1"/>
  <c r="I876" i="2"/>
  <c r="C678" i="5"/>
  <c r="K908" i="2"/>
  <c r="L908" i="2" s="1"/>
  <c r="O908" i="2" s="1"/>
  <c r="I908" i="2"/>
  <c r="C710" i="5"/>
  <c r="K376" i="2"/>
  <c r="L376" i="2" s="1"/>
  <c r="O376" i="2" s="1"/>
  <c r="I376" i="2"/>
  <c r="C178" i="5"/>
  <c r="K312" i="2"/>
  <c r="L312" i="2" s="1"/>
  <c r="O312" i="2" s="1"/>
  <c r="I312" i="2"/>
  <c r="C114" i="5"/>
  <c r="K248" i="2"/>
  <c r="L248" i="2" s="1"/>
  <c r="O248" i="2" s="1"/>
  <c r="I248" i="2"/>
  <c r="C50" i="5"/>
  <c r="K200" i="2"/>
  <c r="L200" i="2" s="1"/>
  <c r="O200" i="2" s="1"/>
  <c r="I200" i="2"/>
  <c r="C2" i="5"/>
  <c r="K136" i="2"/>
  <c r="L136" i="2" s="1"/>
  <c r="I136" i="2"/>
  <c r="I757" i="2"/>
  <c r="I691" i="2"/>
  <c r="K691" i="2"/>
  <c r="L691" i="2" s="1"/>
  <c r="O691" i="2" s="1"/>
  <c r="C493" i="5"/>
  <c r="I387" i="2"/>
  <c r="K387" i="2"/>
  <c r="L387" i="2" s="1"/>
  <c r="O387" i="2" s="1"/>
  <c r="C189" i="5"/>
  <c r="K151" i="2"/>
  <c r="L151" i="2" s="1"/>
  <c r="O151" i="2" s="1"/>
  <c r="I151" i="2"/>
  <c r="K762" i="2"/>
  <c r="L762" i="2" s="1"/>
  <c r="O762" i="2" s="1"/>
  <c r="I762" i="2"/>
  <c r="C564" i="5"/>
  <c r="K790" i="2"/>
  <c r="L790" i="2" s="1"/>
  <c r="O790" i="2" s="1"/>
  <c r="I790" i="2"/>
  <c r="C592" i="5"/>
  <c r="K830" i="2"/>
  <c r="L830" i="2" s="1"/>
  <c r="O830" i="2" s="1"/>
  <c r="I830" i="2"/>
  <c r="C632" i="5"/>
  <c r="I866" i="2"/>
  <c r="K866" i="2"/>
  <c r="L866" i="2" s="1"/>
  <c r="O866" i="2" s="1"/>
  <c r="C668" i="5"/>
  <c r="I914" i="2"/>
  <c r="K914" i="2"/>
  <c r="L914" i="2" s="1"/>
  <c r="O914" i="2" s="1"/>
  <c r="C716" i="5"/>
  <c r="I365" i="2"/>
  <c r="I445" i="2"/>
  <c r="I509" i="2"/>
  <c r="I653" i="2"/>
  <c r="I717" i="2"/>
  <c r="K854" i="2"/>
  <c r="L854" i="2" s="1"/>
  <c r="O854" i="2" s="1"/>
  <c r="I854" i="2"/>
  <c r="C656" i="5"/>
  <c r="K910" i="2"/>
  <c r="L910" i="2" s="1"/>
  <c r="O910" i="2" s="1"/>
  <c r="I910" i="2"/>
  <c r="C712" i="5"/>
  <c r="E754" i="2"/>
  <c r="D556" i="5"/>
  <c r="E690" i="2"/>
  <c r="D492" i="5"/>
  <c r="D396" i="5"/>
  <c r="E594" i="2"/>
  <c r="E215" i="2"/>
  <c r="E846" i="2"/>
  <c r="E910" i="2"/>
  <c r="K154" i="2"/>
  <c r="L154" i="2" s="1"/>
  <c r="O154" i="2" s="1"/>
  <c r="I154" i="2"/>
  <c r="K186" i="2"/>
  <c r="L186" i="2" s="1"/>
  <c r="O186" i="2" s="1"/>
  <c r="I186" i="2"/>
  <c r="K218" i="2"/>
  <c r="L218" i="2" s="1"/>
  <c r="O218" i="2" s="1"/>
  <c r="I218" i="2"/>
  <c r="C20" i="5"/>
  <c r="K250" i="2"/>
  <c r="L250" i="2" s="1"/>
  <c r="O250" i="2" s="1"/>
  <c r="I250" i="2"/>
  <c r="C52" i="5"/>
  <c r="K282" i="2"/>
  <c r="L282" i="2" s="1"/>
  <c r="O282" i="2" s="1"/>
  <c r="I282" i="2"/>
  <c r="C84" i="5"/>
  <c r="K330" i="2"/>
  <c r="L330" i="2" s="1"/>
  <c r="O330" i="2" s="1"/>
  <c r="I330" i="2"/>
  <c r="C132" i="5"/>
  <c r="K362" i="2"/>
  <c r="L362" i="2" s="1"/>
  <c r="O362" i="2" s="1"/>
  <c r="I362" i="2"/>
  <c r="C164" i="5"/>
  <c r="K394" i="2"/>
  <c r="L394" i="2" s="1"/>
  <c r="O394" i="2" s="1"/>
  <c r="I394" i="2"/>
  <c r="C196" i="5"/>
  <c r="K458" i="2"/>
  <c r="L458" i="2" s="1"/>
  <c r="O458" i="2" s="1"/>
  <c r="I458" i="2"/>
  <c r="C260" i="5"/>
  <c r="E339" i="2"/>
  <c r="E487" i="2"/>
  <c r="K181" i="2"/>
  <c r="L181" i="2" s="1"/>
  <c r="O181" i="2" s="1"/>
  <c r="I181" i="2"/>
  <c r="C27" i="5"/>
  <c r="K225" i="2"/>
  <c r="L225" i="2" s="1"/>
  <c r="O225" i="2" s="1"/>
  <c r="I225" i="2"/>
  <c r="C67" i="5"/>
  <c r="K265" i="2"/>
  <c r="L265" i="2" s="1"/>
  <c r="O265" i="2" s="1"/>
  <c r="I265" i="2"/>
  <c r="C131" i="5"/>
  <c r="K329" i="2"/>
  <c r="L329" i="2" s="1"/>
  <c r="O329" i="2" s="1"/>
  <c r="I329" i="2"/>
  <c r="C175" i="5"/>
  <c r="K373" i="2"/>
  <c r="L373" i="2" s="1"/>
  <c r="O373" i="2" s="1"/>
  <c r="I373" i="2"/>
  <c r="C219" i="5"/>
  <c r="K417" i="2"/>
  <c r="L417" i="2" s="1"/>
  <c r="O417" i="2" s="1"/>
  <c r="I417" i="2"/>
  <c r="C283" i="5"/>
  <c r="K481" i="2"/>
  <c r="L481" i="2" s="1"/>
  <c r="O481" i="2" s="1"/>
  <c r="I481" i="2"/>
  <c r="K521" i="2"/>
  <c r="L521" i="2" s="1"/>
  <c r="O521" i="2" s="1"/>
  <c r="I521" i="2"/>
  <c r="C323" i="5"/>
  <c r="K510" i="2"/>
  <c r="L510" i="2" s="1"/>
  <c r="O510" i="2" s="1"/>
  <c r="I510" i="2"/>
  <c r="C312" i="5"/>
  <c r="K558" i="2"/>
  <c r="L558" i="2" s="1"/>
  <c r="O558" i="2" s="1"/>
  <c r="I558" i="2"/>
  <c r="C360" i="5"/>
  <c r="K590" i="2"/>
  <c r="L590" i="2" s="1"/>
  <c r="O590" i="2" s="1"/>
  <c r="I590" i="2"/>
  <c r="C392" i="5"/>
  <c r="K622" i="2"/>
  <c r="L622" i="2" s="1"/>
  <c r="O622" i="2" s="1"/>
  <c r="I622" i="2"/>
  <c r="C424" i="5"/>
  <c r="K670" i="2"/>
  <c r="L670" i="2" s="1"/>
  <c r="O670" i="2" s="1"/>
  <c r="I670" i="2"/>
  <c r="C472" i="5"/>
  <c r="K718" i="2"/>
  <c r="L718" i="2" s="1"/>
  <c r="O718" i="2" s="1"/>
  <c r="I718" i="2"/>
  <c r="C520" i="5"/>
  <c r="K239" i="2"/>
  <c r="L239" i="2" s="1"/>
  <c r="O239" i="2" s="1"/>
  <c r="I239" i="2"/>
  <c r="C41" i="5"/>
  <c r="K303" i="2"/>
  <c r="L303" i="2" s="1"/>
  <c r="O303" i="2" s="1"/>
  <c r="I303" i="2"/>
  <c r="C105" i="5"/>
  <c r="K379" i="2"/>
  <c r="L379" i="2" s="1"/>
  <c r="O379" i="2" s="1"/>
  <c r="I379" i="2"/>
  <c r="C181" i="5"/>
  <c r="K423" i="2"/>
  <c r="L423" i="2" s="1"/>
  <c r="O423" i="2" s="1"/>
  <c r="I423" i="2"/>
  <c r="C225" i="5"/>
  <c r="K463" i="2"/>
  <c r="L463" i="2" s="1"/>
  <c r="O463" i="2" s="1"/>
  <c r="I463" i="2"/>
  <c r="C265" i="5"/>
  <c r="K507" i="2"/>
  <c r="L507" i="2" s="1"/>
  <c r="O507" i="2" s="1"/>
  <c r="I507" i="2"/>
  <c r="C309" i="5"/>
  <c r="K571" i="2"/>
  <c r="L571" i="2" s="1"/>
  <c r="O571" i="2" s="1"/>
  <c r="I571" i="2"/>
  <c r="C373" i="5"/>
  <c r="K615" i="2"/>
  <c r="L615" i="2" s="1"/>
  <c r="O615" i="2" s="1"/>
  <c r="I615" i="2"/>
  <c r="C417" i="5"/>
  <c r="K699" i="2"/>
  <c r="L699" i="2" s="1"/>
  <c r="O699" i="2" s="1"/>
  <c r="I699" i="2"/>
  <c r="C501" i="5"/>
  <c r="I743" i="2"/>
  <c r="K743" i="2"/>
  <c r="L743" i="2" s="1"/>
  <c r="O743" i="2" s="1"/>
  <c r="C545" i="5"/>
  <c r="K783" i="2"/>
  <c r="L783" i="2" s="1"/>
  <c r="O783" i="2" s="1"/>
  <c r="I783" i="2"/>
  <c r="C585" i="5"/>
  <c r="K843" i="2"/>
  <c r="L843" i="2" s="1"/>
  <c r="O843" i="2" s="1"/>
  <c r="I843" i="2"/>
  <c r="C645" i="5"/>
  <c r="K875" i="2"/>
  <c r="L875" i="2" s="1"/>
  <c r="O875" i="2" s="1"/>
  <c r="I875" i="2"/>
  <c r="C677" i="5"/>
  <c r="K923" i="2"/>
  <c r="L923" i="2" s="1"/>
  <c r="O923" i="2" s="1"/>
  <c r="I923" i="2"/>
  <c r="C725" i="5"/>
  <c r="E874" i="2"/>
  <c r="E938" i="2"/>
  <c r="K787" i="2"/>
  <c r="L787" i="2" s="1"/>
  <c r="O787" i="2" s="1"/>
  <c r="I787" i="2"/>
  <c r="C589" i="5"/>
  <c r="K468" i="2"/>
  <c r="L468" i="2" s="1"/>
  <c r="O468" i="2" s="1"/>
  <c r="I468" i="2"/>
  <c r="C270" i="5"/>
  <c r="K528" i="2"/>
  <c r="L528" i="2" s="1"/>
  <c r="O528" i="2" s="1"/>
  <c r="I528" i="2"/>
  <c r="C330" i="5"/>
  <c r="K592" i="2"/>
  <c r="L592" i="2" s="1"/>
  <c r="O592" i="2" s="1"/>
  <c r="I592" i="2"/>
  <c r="C394" i="5"/>
  <c r="K656" i="2"/>
  <c r="L656" i="2" s="1"/>
  <c r="O656" i="2" s="1"/>
  <c r="I656" i="2"/>
  <c r="C458" i="5"/>
  <c r="K716" i="2"/>
  <c r="L716" i="2" s="1"/>
  <c r="O716" i="2" s="1"/>
  <c r="I716" i="2"/>
  <c r="C518" i="5"/>
  <c r="I776" i="2"/>
  <c r="K776" i="2"/>
  <c r="L776" i="2" s="1"/>
  <c r="O776" i="2" s="1"/>
  <c r="C578" i="5"/>
  <c r="K836" i="2"/>
  <c r="L836" i="2" s="1"/>
  <c r="O836" i="2" s="1"/>
  <c r="I836" i="2"/>
  <c r="C638" i="5"/>
  <c r="K872" i="2"/>
  <c r="L872" i="2" s="1"/>
  <c r="O872" i="2" s="1"/>
  <c r="I872" i="2"/>
  <c r="C674" i="5"/>
  <c r="K295" i="2"/>
  <c r="L295" i="2" s="1"/>
  <c r="O295" i="2" s="1"/>
  <c r="I295" i="2"/>
  <c r="C97" i="5"/>
  <c r="K263" i="2"/>
  <c r="L263" i="2" s="1"/>
  <c r="O263" i="2" s="1"/>
  <c r="I263" i="2"/>
  <c r="C65" i="5"/>
  <c r="K199" i="2"/>
  <c r="L199" i="2" s="1"/>
  <c r="O199" i="2" s="1"/>
  <c r="I199" i="2"/>
  <c r="K766" i="2"/>
  <c r="L766" i="2" s="1"/>
  <c r="O766" i="2" s="1"/>
  <c r="I766" i="2"/>
  <c r="C568" i="5"/>
  <c r="I802" i="2"/>
  <c r="K802" i="2"/>
  <c r="L802" i="2" s="1"/>
  <c r="O802" i="2" s="1"/>
  <c r="C604" i="5"/>
  <c r="K870" i="2"/>
  <c r="L870" i="2" s="1"/>
  <c r="O870" i="2" s="1"/>
  <c r="I870" i="2"/>
  <c r="C672" i="5"/>
  <c r="K918" i="2"/>
  <c r="L918" i="2" s="1"/>
  <c r="O918" i="2" s="1"/>
  <c r="I918" i="2"/>
  <c r="C720" i="5"/>
  <c r="K160" i="2"/>
  <c r="L160" i="2" s="1"/>
  <c r="O160" i="2" s="1"/>
  <c r="I160" i="2"/>
  <c r="K204" i="2"/>
  <c r="L204" i="2" s="1"/>
  <c r="O204" i="2" s="1"/>
  <c r="I204" i="2"/>
  <c r="C6" i="5"/>
  <c r="K244" i="2"/>
  <c r="L244" i="2" s="1"/>
  <c r="O244" i="2" s="1"/>
  <c r="I244" i="2"/>
  <c r="C46" i="5"/>
  <c r="K288" i="2"/>
  <c r="L288" i="2" s="1"/>
  <c r="O288" i="2" s="1"/>
  <c r="I288" i="2"/>
  <c r="C90" i="5"/>
  <c r="K332" i="2"/>
  <c r="L332" i="2" s="1"/>
  <c r="O332" i="2" s="1"/>
  <c r="I332" i="2"/>
  <c r="C134" i="5"/>
  <c r="K372" i="2"/>
  <c r="L372" i="2" s="1"/>
  <c r="O372" i="2" s="1"/>
  <c r="I372" i="2"/>
  <c r="C174" i="5"/>
  <c r="K412" i="2"/>
  <c r="L412" i="2" s="1"/>
  <c r="O412" i="2" s="1"/>
  <c r="I412" i="2"/>
  <c r="C214" i="5"/>
  <c r="K472" i="2"/>
  <c r="L472" i="2" s="1"/>
  <c r="O472" i="2" s="1"/>
  <c r="I472" i="2"/>
  <c r="C274" i="5"/>
  <c r="K540" i="2"/>
  <c r="L540" i="2" s="1"/>
  <c r="O540" i="2" s="1"/>
  <c r="I540" i="2"/>
  <c r="C342" i="5"/>
  <c r="K604" i="2"/>
  <c r="L604" i="2" s="1"/>
  <c r="O604" i="2" s="1"/>
  <c r="I604" i="2"/>
  <c r="C406" i="5"/>
  <c r="K668" i="2"/>
  <c r="L668" i="2" s="1"/>
  <c r="O668" i="2" s="1"/>
  <c r="I668" i="2"/>
  <c r="C470" i="5"/>
  <c r="K736" i="2"/>
  <c r="L736" i="2" s="1"/>
  <c r="O736" i="2" s="1"/>
  <c r="I736" i="2"/>
  <c r="C538" i="5"/>
  <c r="K804" i="2"/>
  <c r="L804" i="2" s="1"/>
  <c r="O804" i="2" s="1"/>
  <c r="I804" i="2"/>
  <c r="C606" i="5"/>
  <c r="K900" i="2"/>
  <c r="L900" i="2" s="1"/>
  <c r="O900" i="2" s="1"/>
  <c r="I900" i="2"/>
  <c r="C702" i="5"/>
  <c r="K328" i="2"/>
  <c r="L328" i="2" s="1"/>
  <c r="O328" i="2" s="1"/>
  <c r="I328" i="2"/>
  <c r="C130" i="5"/>
  <c r="K152" i="2"/>
  <c r="L152" i="2" s="1"/>
  <c r="O152" i="2" s="1"/>
  <c r="I152" i="2"/>
  <c r="K167" i="2"/>
  <c r="L167" i="2" s="1"/>
  <c r="O167" i="2" s="1"/>
  <c r="I167" i="2"/>
  <c r="K782" i="2"/>
  <c r="L782" i="2" s="1"/>
  <c r="O782" i="2" s="1"/>
  <c r="I782" i="2"/>
  <c r="C584" i="5"/>
  <c r="K862" i="2"/>
  <c r="L862" i="2" s="1"/>
  <c r="O862" i="2" s="1"/>
  <c r="I862" i="2"/>
  <c r="C664" i="5"/>
  <c r="K902" i="2"/>
  <c r="L902" i="2" s="1"/>
  <c r="O902" i="2" s="1"/>
  <c r="I902" i="2"/>
  <c r="C704" i="5"/>
  <c r="I189" i="2"/>
  <c r="I381" i="2"/>
  <c r="I613" i="2"/>
  <c r="I677" i="2"/>
  <c r="I861" i="2"/>
  <c r="K826" i="2"/>
  <c r="L826" i="2" s="1"/>
  <c r="O826" i="2" s="1"/>
  <c r="I826" i="2"/>
  <c r="C628" i="5"/>
  <c r="E554" i="2"/>
  <c r="D356" i="5"/>
  <c r="E490" i="2"/>
  <c r="D292" i="5"/>
  <c r="D8" i="5"/>
  <c r="E206" i="2"/>
  <c r="D276" i="5"/>
  <c r="E474" i="2"/>
  <c r="E250" i="2"/>
  <c r="E314" i="2"/>
  <c r="E358" i="2"/>
  <c r="E422" i="2"/>
  <c r="E240" i="2"/>
  <c r="E304" i="2"/>
  <c r="E438" i="2"/>
  <c r="K158" i="2"/>
  <c r="L158" i="2" s="1"/>
  <c r="O158" i="2" s="1"/>
  <c r="I158" i="2"/>
  <c r="K206" i="2"/>
  <c r="L206" i="2" s="1"/>
  <c r="O206" i="2" s="1"/>
  <c r="I206" i="2"/>
  <c r="C8" i="5"/>
  <c r="K238" i="2"/>
  <c r="L238" i="2" s="1"/>
  <c r="O238" i="2" s="1"/>
  <c r="I238" i="2"/>
  <c r="C40" i="5"/>
  <c r="K286" i="2"/>
  <c r="L286" i="2" s="1"/>
  <c r="O286" i="2" s="1"/>
  <c r="I286" i="2"/>
  <c r="C88" i="5"/>
  <c r="K318" i="2"/>
  <c r="L318" i="2" s="1"/>
  <c r="O318" i="2" s="1"/>
  <c r="I318" i="2"/>
  <c r="C120" i="5"/>
  <c r="K366" i="2"/>
  <c r="L366" i="2" s="1"/>
  <c r="O366" i="2" s="1"/>
  <c r="I366" i="2"/>
  <c r="C168" i="5"/>
  <c r="K398" i="2"/>
  <c r="L398" i="2" s="1"/>
  <c r="O398" i="2" s="1"/>
  <c r="I398" i="2"/>
  <c r="C200" i="5"/>
  <c r="K446" i="2"/>
  <c r="L446" i="2" s="1"/>
  <c r="O446" i="2" s="1"/>
  <c r="I446" i="2"/>
  <c r="C248" i="5"/>
  <c r="K478" i="2"/>
  <c r="L478" i="2" s="1"/>
  <c r="O478" i="2" s="1"/>
  <c r="I478" i="2"/>
  <c r="C280" i="5"/>
  <c r="E443" i="2"/>
  <c r="E507" i="2"/>
  <c r="E587" i="2"/>
  <c r="E635" i="2"/>
  <c r="E667" i="2"/>
  <c r="E715" i="2"/>
  <c r="E747" i="2"/>
  <c r="E779" i="2"/>
  <c r="E827" i="2"/>
  <c r="E859" i="2"/>
  <c r="E907" i="2"/>
  <c r="E939" i="2"/>
  <c r="E912" i="2"/>
  <c r="K145" i="2"/>
  <c r="L145" i="2" s="1"/>
  <c r="O145" i="2" s="1"/>
  <c r="I145" i="2"/>
  <c r="K185" i="2"/>
  <c r="L185" i="2" s="1"/>
  <c r="O185" i="2" s="1"/>
  <c r="I185" i="2"/>
  <c r="C31" i="5"/>
  <c r="K229" i="2"/>
  <c r="L229" i="2" s="1"/>
  <c r="O229" i="2" s="1"/>
  <c r="I229" i="2"/>
  <c r="C75" i="5"/>
  <c r="K273" i="2"/>
  <c r="L273" i="2" s="1"/>
  <c r="O273" i="2" s="1"/>
  <c r="I273" i="2"/>
  <c r="C139" i="5"/>
  <c r="K337" i="2"/>
  <c r="L337" i="2" s="1"/>
  <c r="O337" i="2" s="1"/>
  <c r="I337" i="2"/>
  <c r="C179" i="5"/>
  <c r="K377" i="2"/>
  <c r="L377" i="2" s="1"/>
  <c r="O377" i="2" s="1"/>
  <c r="I377" i="2"/>
  <c r="C223" i="5"/>
  <c r="K421" i="2"/>
  <c r="L421" i="2" s="1"/>
  <c r="O421" i="2" s="1"/>
  <c r="I421" i="2"/>
  <c r="K465" i="2"/>
  <c r="L465" i="2" s="1"/>
  <c r="O465" i="2" s="1"/>
  <c r="I465" i="2"/>
  <c r="C267" i="5"/>
  <c r="C307" i="5"/>
  <c r="K505" i="2"/>
  <c r="L505" i="2" s="1"/>
  <c r="O505" i="2" s="1"/>
  <c r="I505" i="2"/>
  <c r="K549" i="2"/>
  <c r="L549" i="2" s="1"/>
  <c r="O549" i="2" s="1"/>
  <c r="I549" i="2"/>
  <c r="C351" i="5"/>
  <c r="I569" i="2"/>
  <c r="K498" i="2"/>
  <c r="L498" i="2" s="1"/>
  <c r="O498" i="2" s="1"/>
  <c r="I498" i="2"/>
  <c r="C300" i="5"/>
  <c r="K514" i="2"/>
  <c r="L514" i="2" s="1"/>
  <c r="O514" i="2" s="1"/>
  <c r="I514" i="2"/>
  <c r="C316" i="5"/>
  <c r="K562" i="2"/>
  <c r="L562" i="2" s="1"/>
  <c r="O562" i="2" s="1"/>
  <c r="I562" i="2"/>
  <c r="C364" i="5"/>
  <c r="K594" i="2"/>
  <c r="L594" i="2" s="1"/>
  <c r="O594" i="2" s="1"/>
  <c r="I594" i="2"/>
  <c r="C396" i="5"/>
  <c r="K626" i="2"/>
  <c r="L626" i="2" s="1"/>
  <c r="O626" i="2" s="1"/>
  <c r="I626" i="2"/>
  <c r="C428" i="5"/>
  <c r="K674" i="2"/>
  <c r="L674" i="2" s="1"/>
  <c r="O674" i="2" s="1"/>
  <c r="I674" i="2"/>
  <c r="C476" i="5"/>
  <c r="K706" i="2"/>
  <c r="L706" i="2" s="1"/>
  <c r="O706" i="2" s="1"/>
  <c r="I706" i="2"/>
  <c r="C508" i="5"/>
  <c r="E301" i="2"/>
  <c r="E349" i="2"/>
  <c r="E381" i="2"/>
  <c r="E493" i="2"/>
  <c r="E605" i="2"/>
  <c r="E653" i="2"/>
  <c r="E685" i="2"/>
  <c r="E749" i="2"/>
  <c r="K187" i="2"/>
  <c r="L187" i="2" s="1"/>
  <c r="O187" i="2" s="1"/>
  <c r="I187" i="2"/>
  <c r="K283" i="2"/>
  <c r="L283" i="2" s="1"/>
  <c r="O283" i="2" s="1"/>
  <c r="I283" i="2"/>
  <c r="C85" i="5"/>
  <c r="K343" i="2"/>
  <c r="L343" i="2" s="1"/>
  <c r="O343" i="2" s="1"/>
  <c r="I343" i="2"/>
  <c r="C145" i="5"/>
  <c r="K407" i="2"/>
  <c r="L407" i="2" s="1"/>
  <c r="O407" i="2" s="1"/>
  <c r="I407" i="2"/>
  <c r="C209" i="5"/>
  <c r="K447" i="2"/>
  <c r="L447" i="2" s="1"/>
  <c r="O447" i="2" s="1"/>
  <c r="I447" i="2"/>
  <c r="C249" i="5"/>
  <c r="K511" i="2"/>
  <c r="L511" i="2" s="1"/>
  <c r="O511" i="2" s="1"/>
  <c r="I511" i="2"/>
  <c r="C313" i="5"/>
  <c r="K599" i="2"/>
  <c r="L599" i="2" s="1"/>
  <c r="O599" i="2" s="1"/>
  <c r="I599" i="2"/>
  <c r="C401" i="5"/>
  <c r="K619" i="2"/>
  <c r="L619" i="2" s="1"/>
  <c r="O619" i="2" s="1"/>
  <c r="I619" i="2"/>
  <c r="C421" i="5"/>
  <c r="K683" i="2"/>
  <c r="L683" i="2" s="1"/>
  <c r="O683" i="2" s="1"/>
  <c r="I683" i="2"/>
  <c r="C485" i="5"/>
  <c r="K727" i="2"/>
  <c r="L727" i="2" s="1"/>
  <c r="O727" i="2" s="1"/>
  <c r="I727" i="2"/>
  <c r="C529" i="5"/>
  <c r="K791" i="2"/>
  <c r="L791" i="2" s="1"/>
  <c r="O791" i="2" s="1"/>
  <c r="I791" i="2"/>
  <c r="C593" i="5"/>
  <c r="K831" i="2"/>
  <c r="L831" i="2" s="1"/>
  <c r="O831" i="2" s="1"/>
  <c r="I831" i="2"/>
  <c r="C633" i="5"/>
  <c r="K879" i="2"/>
  <c r="L879" i="2" s="1"/>
  <c r="O879" i="2" s="1"/>
  <c r="I879" i="2"/>
  <c r="C681" i="5"/>
  <c r="K911" i="2"/>
  <c r="L911" i="2" s="1"/>
  <c r="O911" i="2" s="1"/>
  <c r="I911" i="2"/>
  <c r="C713" i="5"/>
  <c r="E898" i="2"/>
  <c r="I723" i="2"/>
  <c r="K723" i="2"/>
  <c r="L723" i="2" s="1"/>
  <c r="O723" i="2" s="1"/>
  <c r="C525" i="5"/>
  <c r="K444" i="2"/>
  <c r="L444" i="2" s="1"/>
  <c r="O444" i="2" s="1"/>
  <c r="I444" i="2"/>
  <c r="C246" i="5"/>
  <c r="K536" i="2"/>
  <c r="L536" i="2" s="1"/>
  <c r="O536" i="2" s="1"/>
  <c r="I536" i="2"/>
  <c r="C338" i="5"/>
  <c r="I600" i="2"/>
  <c r="K600" i="2"/>
  <c r="L600" i="2" s="1"/>
  <c r="O600" i="2" s="1"/>
  <c r="C402" i="5"/>
  <c r="I664" i="2"/>
  <c r="K664" i="2"/>
  <c r="L664" i="2" s="1"/>
  <c r="O664" i="2" s="1"/>
  <c r="C466" i="5"/>
  <c r="I752" i="2"/>
  <c r="K752" i="2"/>
  <c r="L752" i="2" s="1"/>
  <c r="O752" i="2" s="1"/>
  <c r="C554" i="5"/>
  <c r="K856" i="2"/>
  <c r="L856" i="2" s="1"/>
  <c r="O856" i="2" s="1"/>
  <c r="I856" i="2"/>
  <c r="C658" i="5"/>
  <c r="K880" i="2"/>
  <c r="L880" i="2" s="1"/>
  <c r="O880" i="2" s="1"/>
  <c r="I880" i="2"/>
  <c r="C682" i="5"/>
  <c r="E546" i="2"/>
  <c r="D348" i="5"/>
  <c r="E514" i="2"/>
  <c r="D316" i="5"/>
  <c r="E482" i="2"/>
  <c r="D284" i="5"/>
  <c r="D724" i="5"/>
  <c r="E922" i="2"/>
  <c r="D692" i="5"/>
  <c r="E890" i="2"/>
  <c r="D660" i="5"/>
  <c r="E858" i="2"/>
  <c r="D628" i="5"/>
  <c r="E826" i="2"/>
  <c r="D268" i="5"/>
  <c r="E466" i="2"/>
  <c r="E434" i="2"/>
  <c r="D236" i="5"/>
  <c r="E214" i="2"/>
  <c r="E234" i="2"/>
  <c r="E258" i="2"/>
  <c r="E278" i="2"/>
  <c r="E298" i="2"/>
  <c r="E322" i="2"/>
  <c r="E342" i="2"/>
  <c r="E362" i="2"/>
  <c r="E386" i="2"/>
  <c r="E406" i="2"/>
  <c r="E426" i="2"/>
  <c r="E203" i="2"/>
  <c r="E223" i="2"/>
  <c r="E247" i="2"/>
  <c r="E267" i="2"/>
  <c r="E287" i="2"/>
  <c r="E311" i="2"/>
  <c r="E331" i="2"/>
  <c r="E351" i="2"/>
  <c r="E375" i="2"/>
  <c r="E395" i="2"/>
  <c r="E415" i="2"/>
  <c r="E224" i="2"/>
  <c r="E244" i="2"/>
  <c r="E288" i="2"/>
  <c r="E308" i="2"/>
  <c r="E352" i="2"/>
  <c r="E372" i="2"/>
  <c r="E416" i="2"/>
  <c r="E432" i="2"/>
  <c r="E448" i="2"/>
  <c r="E464" i="2"/>
  <c r="E480" i="2"/>
  <c r="E496" i="2"/>
  <c r="E512" i="2"/>
  <c r="E528" i="2"/>
  <c r="E544" i="2"/>
  <c r="E560" i="2"/>
  <c r="E576" i="2"/>
  <c r="E592" i="2"/>
  <c r="E608" i="2"/>
  <c r="E624" i="2"/>
  <c r="E640" i="2"/>
  <c r="E656" i="2"/>
  <c r="E672" i="2"/>
  <c r="E688" i="2"/>
  <c r="E704" i="2"/>
  <c r="E720" i="2"/>
  <c r="E736" i="2"/>
  <c r="E752" i="2"/>
  <c r="E768" i="2"/>
  <c r="E784" i="2"/>
  <c r="E800" i="2"/>
  <c r="E816" i="2"/>
  <c r="E832" i="2"/>
  <c r="E848" i="2"/>
  <c r="E864" i="2"/>
  <c r="E880" i="2"/>
  <c r="E896" i="2"/>
  <c r="E286" i="2"/>
  <c r="E366" i="2"/>
  <c r="E446" i="2"/>
  <c r="E478" i="2"/>
  <c r="E510" i="2"/>
  <c r="E542" i="2"/>
  <c r="E574" i="2"/>
  <c r="E606" i="2"/>
  <c r="E638" i="2"/>
  <c r="E670" i="2"/>
  <c r="E702" i="2"/>
  <c r="E734" i="2"/>
  <c r="E766" i="2"/>
  <c r="E798" i="2"/>
  <c r="E830" i="2"/>
  <c r="E862" i="2"/>
  <c r="E894" i="2"/>
  <c r="E926" i="2"/>
  <c r="K146" i="2"/>
  <c r="L146" i="2" s="1"/>
  <c r="O146" i="2" s="1"/>
  <c r="I146" i="2"/>
  <c r="K162" i="2"/>
  <c r="L162" i="2" s="1"/>
  <c r="O162" i="2" s="1"/>
  <c r="I162" i="2"/>
  <c r="K178" i="2"/>
  <c r="L178" i="2" s="1"/>
  <c r="O178" i="2" s="1"/>
  <c r="I178" i="2"/>
  <c r="K194" i="2"/>
  <c r="L194" i="2" s="1"/>
  <c r="O194" i="2" s="1"/>
  <c r="I194" i="2"/>
  <c r="K210" i="2"/>
  <c r="L210" i="2" s="1"/>
  <c r="O210" i="2" s="1"/>
  <c r="I210" i="2"/>
  <c r="C12" i="5"/>
  <c r="K226" i="2"/>
  <c r="L226" i="2" s="1"/>
  <c r="O226" i="2" s="1"/>
  <c r="I226" i="2"/>
  <c r="C28" i="5"/>
  <c r="K242" i="2"/>
  <c r="L242" i="2" s="1"/>
  <c r="O242" i="2" s="1"/>
  <c r="I242" i="2"/>
  <c r="C44" i="5"/>
  <c r="K258" i="2"/>
  <c r="L258" i="2" s="1"/>
  <c r="O258" i="2" s="1"/>
  <c r="I258" i="2"/>
  <c r="C60" i="5"/>
  <c r="K274" i="2"/>
  <c r="L274" i="2" s="1"/>
  <c r="O274" i="2" s="1"/>
  <c r="I274" i="2"/>
  <c r="C76" i="5"/>
  <c r="K290" i="2"/>
  <c r="L290" i="2" s="1"/>
  <c r="O290" i="2" s="1"/>
  <c r="I290" i="2"/>
  <c r="C92" i="5"/>
  <c r="K306" i="2"/>
  <c r="L306" i="2" s="1"/>
  <c r="O306" i="2" s="1"/>
  <c r="I306" i="2"/>
  <c r="C108" i="5"/>
  <c r="K322" i="2"/>
  <c r="L322" i="2" s="1"/>
  <c r="O322" i="2" s="1"/>
  <c r="I322" i="2"/>
  <c r="C124" i="5"/>
  <c r="K338" i="2"/>
  <c r="L338" i="2" s="1"/>
  <c r="O338" i="2" s="1"/>
  <c r="I338" i="2"/>
  <c r="C140" i="5"/>
  <c r="K354" i="2"/>
  <c r="L354" i="2" s="1"/>
  <c r="O354" i="2" s="1"/>
  <c r="I354" i="2"/>
  <c r="C156" i="5"/>
  <c r="K370" i="2"/>
  <c r="L370" i="2" s="1"/>
  <c r="O370" i="2" s="1"/>
  <c r="I370" i="2"/>
  <c r="C172" i="5"/>
  <c r="K386" i="2"/>
  <c r="L386" i="2" s="1"/>
  <c r="O386" i="2" s="1"/>
  <c r="I386" i="2"/>
  <c r="C188" i="5"/>
  <c r="K402" i="2"/>
  <c r="L402" i="2" s="1"/>
  <c r="O402" i="2" s="1"/>
  <c r="I402" i="2"/>
  <c r="C204" i="5"/>
  <c r="K418" i="2"/>
  <c r="L418" i="2" s="1"/>
  <c r="O418" i="2" s="1"/>
  <c r="I418" i="2"/>
  <c r="C220" i="5"/>
  <c r="K434" i="2"/>
  <c r="L434" i="2" s="1"/>
  <c r="O434" i="2" s="1"/>
  <c r="I434" i="2"/>
  <c r="C236" i="5"/>
  <c r="K450" i="2"/>
  <c r="L450" i="2" s="1"/>
  <c r="O450" i="2" s="1"/>
  <c r="I450" i="2"/>
  <c r="C252" i="5"/>
  <c r="K466" i="2"/>
  <c r="L466" i="2" s="1"/>
  <c r="O466" i="2" s="1"/>
  <c r="I466" i="2"/>
  <c r="C268" i="5"/>
  <c r="K482" i="2"/>
  <c r="L482" i="2" s="1"/>
  <c r="O482" i="2" s="1"/>
  <c r="I482" i="2"/>
  <c r="C284" i="5"/>
  <c r="E307" i="2"/>
  <c r="E387" i="2"/>
  <c r="E431" i="2"/>
  <c r="E447" i="2"/>
  <c r="E463" i="2"/>
  <c r="E479" i="2"/>
  <c r="E495" i="2"/>
  <c r="E511" i="2"/>
  <c r="E527" i="2"/>
  <c r="E543" i="2"/>
  <c r="E559" i="2"/>
  <c r="E575" i="2"/>
  <c r="E591" i="2"/>
  <c r="E607" i="2"/>
  <c r="E623" i="2"/>
  <c r="E639" i="2"/>
  <c r="E655" i="2"/>
  <c r="E671" i="2"/>
  <c r="E687" i="2"/>
  <c r="E703" i="2"/>
  <c r="E719" i="2"/>
  <c r="E735" i="2"/>
  <c r="E751" i="2"/>
  <c r="E767" i="2"/>
  <c r="E783" i="2"/>
  <c r="E799" i="2"/>
  <c r="E815" i="2"/>
  <c r="E831" i="2"/>
  <c r="E847" i="2"/>
  <c r="E863" i="2"/>
  <c r="E879" i="2"/>
  <c r="E895" i="2"/>
  <c r="E911" i="2"/>
  <c r="E927" i="2"/>
  <c r="E916" i="2"/>
  <c r="E932" i="2"/>
  <c r="K149" i="2"/>
  <c r="L149" i="2" s="1"/>
  <c r="O149" i="2" s="1"/>
  <c r="I149" i="2"/>
  <c r="K169" i="2"/>
  <c r="L169" i="2" s="1"/>
  <c r="O169" i="2" s="1"/>
  <c r="I169" i="2"/>
  <c r="K193" i="2"/>
  <c r="L193" i="2" s="1"/>
  <c r="O193" i="2" s="1"/>
  <c r="I193" i="2"/>
  <c r="C15" i="5"/>
  <c r="K213" i="2"/>
  <c r="L213" i="2" s="1"/>
  <c r="O213" i="2" s="1"/>
  <c r="I213" i="2"/>
  <c r="C35" i="5"/>
  <c r="K233" i="2"/>
  <c r="L233" i="2" s="1"/>
  <c r="O233" i="2" s="1"/>
  <c r="I233" i="2"/>
  <c r="C59" i="5"/>
  <c r="K257" i="2"/>
  <c r="L257" i="2" s="1"/>
  <c r="O257" i="2" s="1"/>
  <c r="I257" i="2"/>
  <c r="C79" i="5"/>
  <c r="K277" i="2"/>
  <c r="L277" i="2" s="1"/>
  <c r="O277" i="2" s="1"/>
  <c r="I277" i="2"/>
  <c r="C99" i="5"/>
  <c r="K297" i="2"/>
  <c r="L297" i="2" s="1"/>
  <c r="O297" i="2" s="1"/>
  <c r="I297" i="2"/>
  <c r="C123" i="5"/>
  <c r="K321" i="2"/>
  <c r="L321" i="2" s="1"/>
  <c r="O321" i="2" s="1"/>
  <c r="I321" i="2"/>
  <c r="C143" i="5"/>
  <c r="K341" i="2"/>
  <c r="L341" i="2" s="1"/>
  <c r="O341" i="2" s="1"/>
  <c r="I341" i="2"/>
  <c r="C163" i="5"/>
  <c r="K361" i="2"/>
  <c r="L361" i="2" s="1"/>
  <c r="O361" i="2" s="1"/>
  <c r="I361" i="2"/>
  <c r="C187" i="5"/>
  <c r="K385" i="2"/>
  <c r="L385" i="2" s="1"/>
  <c r="O385" i="2" s="1"/>
  <c r="I385" i="2"/>
  <c r="C207" i="5"/>
  <c r="K405" i="2"/>
  <c r="L405" i="2" s="1"/>
  <c r="O405" i="2" s="1"/>
  <c r="I405" i="2"/>
  <c r="C227" i="5"/>
  <c r="K425" i="2"/>
  <c r="L425" i="2" s="1"/>
  <c r="O425" i="2" s="1"/>
  <c r="I425" i="2"/>
  <c r="C251" i="5"/>
  <c r="K449" i="2"/>
  <c r="L449" i="2" s="1"/>
  <c r="O449" i="2" s="1"/>
  <c r="I449" i="2"/>
  <c r="C271" i="5"/>
  <c r="K469" i="2"/>
  <c r="L469" i="2" s="1"/>
  <c r="O469" i="2" s="1"/>
  <c r="I469" i="2"/>
  <c r="C291" i="5"/>
  <c r="K489" i="2"/>
  <c r="L489" i="2" s="1"/>
  <c r="O489" i="2" s="1"/>
  <c r="I489" i="2"/>
  <c r="C315" i="5"/>
  <c r="K513" i="2"/>
  <c r="L513" i="2" s="1"/>
  <c r="O513" i="2" s="1"/>
  <c r="I513" i="2"/>
  <c r="C335" i="5"/>
  <c r="K533" i="2"/>
  <c r="L533" i="2" s="1"/>
  <c r="O533" i="2" s="1"/>
  <c r="I533" i="2"/>
  <c r="C355" i="5"/>
  <c r="K553" i="2"/>
  <c r="L553" i="2" s="1"/>
  <c r="O553" i="2" s="1"/>
  <c r="I553" i="2"/>
  <c r="K502" i="2"/>
  <c r="L502" i="2" s="1"/>
  <c r="O502" i="2" s="1"/>
  <c r="I502" i="2"/>
  <c r="C304" i="5"/>
  <c r="K518" i="2"/>
  <c r="L518" i="2" s="1"/>
  <c r="O518" i="2" s="1"/>
  <c r="I518" i="2"/>
  <c r="C320" i="5"/>
  <c r="K534" i="2"/>
  <c r="L534" i="2" s="1"/>
  <c r="O534" i="2" s="1"/>
  <c r="I534" i="2"/>
  <c r="C336" i="5"/>
  <c r="K550" i="2"/>
  <c r="L550" i="2" s="1"/>
  <c r="O550" i="2" s="1"/>
  <c r="I550" i="2"/>
  <c r="C352" i="5"/>
  <c r="K566" i="2"/>
  <c r="L566" i="2" s="1"/>
  <c r="O566" i="2" s="1"/>
  <c r="I566" i="2"/>
  <c r="C368" i="5"/>
  <c r="K582" i="2"/>
  <c r="L582" i="2" s="1"/>
  <c r="O582" i="2" s="1"/>
  <c r="I582" i="2"/>
  <c r="C384" i="5"/>
  <c r="K598" i="2"/>
  <c r="L598" i="2" s="1"/>
  <c r="O598" i="2" s="1"/>
  <c r="I598" i="2"/>
  <c r="C400" i="5"/>
  <c r="K614" i="2"/>
  <c r="L614" i="2" s="1"/>
  <c r="O614" i="2" s="1"/>
  <c r="I614" i="2"/>
  <c r="C416" i="5"/>
  <c r="K630" i="2"/>
  <c r="L630" i="2" s="1"/>
  <c r="O630" i="2" s="1"/>
  <c r="I630" i="2"/>
  <c r="C432" i="5"/>
  <c r="K646" i="2"/>
  <c r="L646" i="2" s="1"/>
  <c r="O646" i="2" s="1"/>
  <c r="I646" i="2"/>
  <c r="C448" i="5"/>
  <c r="K662" i="2"/>
  <c r="L662" i="2" s="1"/>
  <c r="O662" i="2" s="1"/>
  <c r="I662" i="2"/>
  <c r="C464" i="5"/>
  <c r="K678" i="2"/>
  <c r="L678" i="2" s="1"/>
  <c r="O678" i="2" s="1"/>
  <c r="I678" i="2"/>
  <c r="C480" i="5"/>
  <c r="K694" i="2"/>
  <c r="L694" i="2" s="1"/>
  <c r="O694" i="2" s="1"/>
  <c r="I694" i="2"/>
  <c r="C496" i="5"/>
  <c r="K710" i="2"/>
  <c r="L710" i="2" s="1"/>
  <c r="O710" i="2" s="1"/>
  <c r="I710" i="2"/>
  <c r="C512" i="5"/>
  <c r="K726" i="2"/>
  <c r="L726" i="2" s="1"/>
  <c r="O726" i="2" s="1"/>
  <c r="I726" i="2"/>
  <c r="C528" i="5"/>
  <c r="K742" i="2"/>
  <c r="L742" i="2" s="1"/>
  <c r="O742" i="2" s="1"/>
  <c r="I742" i="2"/>
  <c r="C544" i="5"/>
  <c r="K758" i="2"/>
  <c r="L758" i="2" s="1"/>
  <c r="O758" i="2" s="1"/>
  <c r="I758" i="2"/>
  <c r="C560" i="5"/>
  <c r="E209" i="2"/>
  <c r="E225" i="2"/>
  <c r="E241" i="2"/>
  <c r="E257" i="2"/>
  <c r="E273" i="2"/>
  <c r="E289" i="2"/>
  <c r="E305" i="2"/>
  <c r="E321" i="2"/>
  <c r="E337" i="2"/>
  <c r="E353" i="2"/>
  <c r="E369" i="2"/>
  <c r="E401" i="2"/>
  <c r="E433" i="2"/>
  <c r="E465" i="2"/>
  <c r="E481" i="2"/>
  <c r="E497" i="2"/>
  <c r="E529" i="2"/>
  <c r="E561" i="2"/>
  <c r="E593" i="2"/>
  <c r="E609" i="2"/>
  <c r="E625" i="2"/>
  <c r="E657" i="2"/>
  <c r="E689" i="2"/>
  <c r="E721" i="2"/>
  <c r="E753" i="2"/>
  <c r="E785" i="2"/>
  <c r="E817" i="2"/>
  <c r="E833" i="2"/>
  <c r="E849" i="2"/>
  <c r="E865" i="2"/>
  <c r="E881" i="2"/>
  <c r="E913" i="2"/>
  <c r="K157" i="2"/>
  <c r="L157" i="2" s="1"/>
  <c r="O157" i="2" s="1"/>
  <c r="I157" i="2"/>
  <c r="K159" i="2"/>
  <c r="L159" i="2" s="1"/>
  <c r="O159" i="2" s="1"/>
  <c r="I159" i="2"/>
  <c r="K191" i="2"/>
  <c r="L191" i="2" s="1"/>
  <c r="O191" i="2" s="1"/>
  <c r="I191" i="2"/>
  <c r="K223" i="2"/>
  <c r="L223" i="2" s="1"/>
  <c r="O223" i="2" s="1"/>
  <c r="I223" i="2"/>
  <c r="C25" i="5"/>
  <c r="K255" i="2"/>
  <c r="L255" i="2" s="1"/>
  <c r="O255" i="2" s="1"/>
  <c r="I255" i="2"/>
  <c r="C57" i="5"/>
  <c r="K287" i="2"/>
  <c r="L287" i="2" s="1"/>
  <c r="O287" i="2" s="1"/>
  <c r="I287" i="2"/>
  <c r="C89" i="5"/>
  <c r="K319" i="2"/>
  <c r="L319" i="2" s="1"/>
  <c r="O319" i="2" s="1"/>
  <c r="I319" i="2"/>
  <c r="C121" i="5"/>
  <c r="K347" i="2"/>
  <c r="L347" i="2" s="1"/>
  <c r="O347" i="2" s="1"/>
  <c r="I347" i="2"/>
  <c r="C149" i="5"/>
  <c r="K367" i="2"/>
  <c r="L367" i="2" s="1"/>
  <c r="O367" i="2" s="1"/>
  <c r="I367" i="2"/>
  <c r="C169" i="5"/>
  <c r="K391" i="2"/>
  <c r="L391" i="2" s="1"/>
  <c r="O391" i="2" s="1"/>
  <c r="I391" i="2"/>
  <c r="C193" i="5"/>
  <c r="K411" i="2"/>
  <c r="L411" i="2" s="1"/>
  <c r="O411" i="2" s="1"/>
  <c r="I411" i="2"/>
  <c r="C213" i="5"/>
  <c r="K431" i="2"/>
  <c r="L431" i="2" s="1"/>
  <c r="O431" i="2" s="1"/>
  <c r="I431" i="2"/>
  <c r="C233" i="5"/>
  <c r="K455" i="2"/>
  <c r="L455" i="2" s="1"/>
  <c r="O455" i="2" s="1"/>
  <c r="I455" i="2"/>
  <c r="C257" i="5"/>
  <c r="K475" i="2"/>
  <c r="L475" i="2" s="1"/>
  <c r="O475" i="2" s="1"/>
  <c r="I475" i="2"/>
  <c r="C277" i="5"/>
  <c r="K495" i="2"/>
  <c r="L495" i="2" s="1"/>
  <c r="O495" i="2" s="1"/>
  <c r="I495" i="2"/>
  <c r="C297" i="5"/>
  <c r="K519" i="2"/>
  <c r="L519" i="2" s="1"/>
  <c r="O519" i="2" s="1"/>
  <c r="I519" i="2"/>
  <c r="C321" i="5"/>
  <c r="K539" i="2"/>
  <c r="L539" i="2" s="1"/>
  <c r="O539" i="2" s="1"/>
  <c r="I539" i="2"/>
  <c r="C341" i="5"/>
  <c r="K559" i="2"/>
  <c r="L559" i="2" s="1"/>
  <c r="O559" i="2" s="1"/>
  <c r="I559" i="2"/>
  <c r="C361" i="5"/>
  <c r="K583" i="2"/>
  <c r="L583" i="2" s="1"/>
  <c r="O583" i="2" s="1"/>
  <c r="I583" i="2"/>
  <c r="C385" i="5"/>
  <c r="K603" i="2"/>
  <c r="L603" i="2" s="1"/>
  <c r="O603" i="2" s="1"/>
  <c r="I603" i="2"/>
  <c r="C405" i="5"/>
  <c r="K623" i="2"/>
  <c r="L623" i="2" s="1"/>
  <c r="O623" i="2" s="1"/>
  <c r="I623" i="2"/>
  <c r="C425" i="5"/>
  <c r="K647" i="2"/>
  <c r="L647" i="2" s="1"/>
  <c r="O647" i="2" s="1"/>
  <c r="I647" i="2"/>
  <c r="C449" i="5"/>
  <c r="K667" i="2"/>
  <c r="L667" i="2" s="1"/>
  <c r="O667" i="2" s="1"/>
  <c r="I667" i="2"/>
  <c r="C469" i="5"/>
  <c r="K687" i="2"/>
  <c r="L687" i="2" s="1"/>
  <c r="O687" i="2" s="1"/>
  <c r="I687" i="2"/>
  <c r="C489" i="5"/>
  <c r="K711" i="2"/>
  <c r="L711" i="2" s="1"/>
  <c r="O711" i="2" s="1"/>
  <c r="I711" i="2"/>
  <c r="C513" i="5"/>
  <c r="K731" i="2"/>
  <c r="L731" i="2" s="1"/>
  <c r="O731" i="2" s="1"/>
  <c r="I731" i="2"/>
  <c r="C533" i="5"/>
  <c r="I751" i="2"/>
  <c r="K751" i="2"/>
  <c r="L751" i="2" s="1"/>
  <c r="O751" i="2" s="1"/>
  <c r="C553" i="5"/>
  <c r="I775" i="2"/>
  <c r="K775" i="2"/>
  <c r="L775" i="2" s="1"/>
  <c r="O775" i="2" s="1"/>
  <c r="C577" i="5"/>
  <c r="K795" i="2"/>
  <c r="L795" i="2" s="1"/>
  <c r="O795" i="2" s="1"/>
  <c r="I795" i="2"/>
  <c r="C597" i="5"/>
  <c r="K815" i="2"/>
  <c r="L815" i="2" s="1"/>
  <c r="O815" i="2" s="1"/>
  <c r="I815" i="2"/>
  <c r="C617" i="5"/>
  <c r="K835" i="2"/>
  <c r="L835" i="2" s="1"/>
  <c r="O835" i="2" s="1"/>
  <c r="I835" i="2"/>
  <c r="C637" i="5"/>
  <c r="K851" i="2"/>
  <c r="L851" i="2" s="1"/>
  <c r="O851" i="2" s="1"/>
  <c r="I851" i="2"/>
  <c r="C653" i="5"/>
  <c r="K867" i="2"/>
  <c r="L867" i="2" s="1"/>
  <c r="O867" i="2" s="1"/>
  <c r="I867" i="2"/>
  <c r="C669" i="5"/>
  <c r="K883" i="2"/>
  <c r="L883" i="2" s="1"/>
  <c r="O883" i="2" s="1"/>
  <c r="I883" i="2"/>
  <c r="C685" i="5"/>
  <c r="K899" i="2"/>
  <c r="L899" i="2" s="1"/>
  <c r="O899" i="2" s="1"/>
  <c r="I899" i="2"/>
  <c r="C701" i="5"/>
  <c r="K915" i="2"/>
  <c r="L915" i="2" s="1"/>
  <c r="O915" i="2" s="1"/>
  <c r="I915" i="2"/>
  <c r="C717" i="5"/>
  <c r="K931" i="2"/>
  <c r="L931" i="2" s="1"/>
  <c r="O931" i="2" s="1"/>
  <c r="I931" i="2"/>
  <c r="C733" i="5"/>
  <c r="E376" i="2"/>
  <c r="D178" i="5"/>
  <c r="E312" i="2"/>
  <c r="D114" i="5"/>
  <c r="E248" i="2"/>
  <c r="D50" i="5"/>
  <c r="E586" i="2"/>
  <c r="E650" i="2"/>
  <c r="E714" i="2"/>
  <c r="E778" i="2"/>
  <c r="E842" i="2"/>
  <c r="E906" i="2"/>
  <c r="I525" i="2"/>
  <c r="I755" i="2"/>
  <c r="K755" i="2"/>
  <c r="L755" i="2" s="1"/>
  <c r="O755" i="2" s="1"/>
  <c r="C557" i="5"/>
  <c r="K416" i="2"/>
  <c r="L416" i="2" s="1"/>
  <c r="O416" i="2" s="1"/>
  <c r="I416" i="2"/>
  <c r="C218" i="5"/>
  <c r="K452" i="2"/>
  <c r="L452" i="2" s="1"/>
  <c r="O452" i="2" s="1"/>
  <c r="I452" i="2"/>
  <c r="C254" i="5"/>
  <c r="K484" i="2"/>
  <c r="L484" i="2" s="1"/>
  <c r="O484" i="2" s="1"/>
  <c r="I484" i="2"/>
  <c r="C286" i="5"/>
  <c r="K512" i="2"/>
  <c r="L512" i="2" s="1"/>
  <c r="O512" i="2" s="1"/>
  <c r="I512" i="2"/>
  <c r="C314" i="5"/>
  <c r="K544" i="2"/>
  <c r="L544" i="2" s="1"/>
  <c r="O544" i="2" s="1"/>
  <c r="I544" i="2"/>
  <c r="C346" i="5"/>
  <c r="K576" i="2"/>
  <c r="L576" i="2" s="1"/>
  <c r="O576" i="2" s="1"/>
  <c r="I576" i="2"/>
  <c r="C378" i="5"/>
  <c r="K608" i="2"/>
  <c r="L608" i="2" s="1"/>
  <c r="O608" i="2" s="1"/>
  <c r="I608" i="2"/>
  <c r="C410" i="5"/>
  <c r="K640" i="2"/>
  <c r="L640" i="2" s="1"/>
  <c r="O640" i="2" s="1"/>
  <c r="I640" i="2"/>
  <c r="C442" i="5"/>
  <c r="K672" i="2"/>
  <c r="L672" i="2" s="1"/>
  <c r="O672" i="2" s="1"/>
  <c r="I672" i="2"/>
  <c r="C474" i="5"/>
  <c r="K704" i="2"/>
  <c r="L704" i="2" s="1"/>
  <c r="O704" i="2" s="1"/>
  <c r="I704" i="2"/>
  <c r="C506" i="5"/>
  <c r="K732" i="2"/>
  <c r="L732" i="2" s="1"/>
  <c r="O732" i="2" s="1"/>
  <c r="I732" i="2"/>
  <c r="C534" i="5"/>
  <c r="I760" i="2"/>
  <c r="K760" i="2"/>
  <c r="L760" i="2" s="1"/>
  <c r="O760" i="2" s="1"/>
  <c r="C562" i="5"/>
  <c r="K792" i="2"/>
  <c r="L792" i="2" s="1"/>
  <c r="O792" i="2" s="1"/>
  <c r="I792" i="2"/>
  <c r="C594" i="5"/>
  <c r="K824" i="2"/>
  <c r="L824" i="2" s="1"/>
  <c r="O824" i="2" s="1"/>
  <c r="I824" i="2"/>
  <c r="C626" i="5"/>
  <c r="K844" i="2"/>
  <c r="L844" i="2" s="1"/>
  <c r="O844" i="2" s="1"/>
  <c r="I844" i="2"/>
  <c r="C646" i="5"/>
  <c r="K860" i="2"/>
  <c r="L860" i="2" s="1"/>
  <c r="O860" i="2" s="1"/>
  <c r="I860" i="2"/>
  <c r="C662" i="5"/>
  <c r="K888" i="2"/>
  <c r="L888" i="2" s="1"/>
  <c r="O888" i="2" s="1"/>
  <c r="I888" i="2"/>
  <c r="C690" i="5"/>
  <c r="K920" i="2"/>
  <c r="L920" i="2" s="1"/>
  <c r="O920" i="2" s="1"/>
  <c r="I920" i="2"/>
  <c r="C722" i="5"/>
  <c r="I817" i="2"/>
  <c r="I853" i="2"/>
  <c r="I865" i="2"/>
  <c r="I659" i="2"/>
  <c r="K659" i="2"/>
  <c r="L659" i="2" s="1"/>
  <c r="O659" i="2" s="1"/>
  <c r="C461" i="5"/>
  <c r="K579" i="2"/>
  <c r="L579" i="2" s="1"/>
  <c r="O579" i="2" s="1"/>
  <c r="I579" i="2"/>
  <c r="C381" i="5"/>
  <c r="K515" i="2"/>
  <c r="L515" i="2" s="1"/>
  <c r="O515" i="2" s="1"/>
  <c r="I515" i="2"/>
  <c r="C317" i="5"/>
  <c r="I451" i="2"/>
  <c r="K451" i="2"/>
  <c r="L451" i="2" s="1"/>
  <c r="O451" i="2" s="1"/>
  <c r="C253" i="5"/>
  <c r="K311" i="2"/>
  <c r="L311" i="2" s="1"/>
  <c r="O311" i="2" s="1"/>
  <c r="I311" i="2"/>
  <c r="C113" i="5"/>
  <c r="K279" i="2"/>
  <c r="L279" i="2" s="1"/>
  <c r="O279" i="2" s="1"/>
  <c r="I279" i="2"/>
  <c r="C81" i="5"/>
  <c r="I243" i="2"/>
  <c r="K243" i="2"/>
  <c r="L243" i="2" s="1"/>
  <c r="O243" i="2" s="1"/>
  <c r="C45" i="5"/>
  <c r="K231" i="2"/>
  <c r="L231" i="2" s="1"/>
  <c r="O231" i="2" s="1"/>
  <c r="I231" i="2"/>
  <c r="C33" i="5"/>
  <c r="I786" i="2"/>
  <c r="K786" i="2"/>
  <c r="L786" i="2" s="1"/>
  <c r="O786" i="2" s="1"/>
  <c r="C588" i="5"/>
  <c r="K814" i="2"/>
  <c r="L814" i="2" s="1"/>
  <c r="O814" i="2" s="1"/>
  <c r="I814" i="2"/>
  <c r="C616" i="5"/>
  <c r="I850" i="2"/>
  <c r="K850" i="2"/>
  <c r="L850" i="2" s="1"/>
  <c r="O850" i="2" s="1"/>
  <c r="C652" i="5"/>
  <c r="K894" i="2"/>
  <c r="L894" i="2" s="1"/>
  <c r="O894" i="2" s="1"/>
  <c r="I894" i="2"/>
  <c r="C696" i="5"/>
  <c r="K938" i="2"/>
  <c r="L938" i="2" s="1"/>
  <c r="O938" i="2" s="1"/>
  <c r="I938" i="2"/>
  <c r="C740" i="5"/>
  <c r="K148" i="2"/>
  <c r="L148" i="2" s="1"/>
  <c r="O148" i="2" s="1"/>
  <c r="I148" i="2"/>
  <c r="K172" i="2"/>
  <c r="L172" i="2" s="1"/>
  <c r="O172" i="2" s="1"/>
  <c r="I172" i="2"/>
  <c r="K192" i="2"/>
  <c r="L192" i="2" s="1"/>
  <c r="O192" i="2" s="1"/>
  <c r="I192" i="2"/>
  <c r="K212" i="2"/>
  <c r="L212" i="2" s="1"/>
  <c r="O212" i="2" s="1"/>
  <c r="I212" i="2"/>
  <c r="C14" i="5"/>
  <c r="K236" i="2"/>
  <c r="L236" i="2" s="1"/>
  <c r="O236" i="2" s="1"/>
  <c r="I236" i="2"/>
  <c r="C38" i="5"/>
  <c r="K256" i="2"/>
  <c r="L256" i="2" s="1"/>
  <c r="O256" i="2" s="1"/>
  <c r="I256" i="2"/>
  <c r="C58" i="5"/>
  <c r="K276" i="2"/>
  <c r="L276" i="2" s="1"/>
  <c r="O276" i="2" s="1"/>
  <c r="I276" i="2"/>
  <c r="C78" i="5"/>
  <c r="K300" i="2"/>
  <c r="L300" i="2" s="1"/>
  <c r="O300" i="2" s="1"/>
  <c r="I300" i="2"/>
  <c r="C102" i="5"/>
  <c r="K320" i="2"/>
  <c r="L320" i="2" s="1"/>
  <c r="O320" i="2" s="1"/>
  <c r="I320" i="2"/>
  <c r="C122" i="5"/>
  <c r="K340" i="2"/>
  <c r="L340" i="2" s="1"/>
  <c r="O340" i="2" s="1"/>
  <c r="I340" i="2"/>
  <c r="C142" i="5"/>
  <c r="K364" i="2"/>
  <c r="L364" i="2" s="1"/>
  <c r="O364" i="2" s="1"/>
  <c r="I364" i="2"/>
  <c r="C166" i="5"/>
  <c r="K384" i="2"/>
  <c r="L384" i="2" s="1"/>
  <c r="O384" i="2" s="1"/>
  <c r="I384" i="2"/>
  <c r="C186" i="5"/>
  <c r="K404" i="2"/>
  <c r="L404" i="2" s="1"/>
  <c r="O404" i="2" s="1"/>
  <c r="I404" i="2"/>
  <c r="C206" i="5"/>
  <c r="K424" i="2"/>
  <c r="L424" i="2" s="1"/>
  <c r="O424" i="2" s="1"/>
  <c r="I424" i="2"/>
  <c r="C226" i="5"/>
  <c r="K456" i="2"/>
  <c r="L456" i="2" s="1"/>
  <c r="O456" i="2" s="1"/>
  <c r="I456" i="2"/>
  <c r="C258" i="5"/>
  <c r="I488" i="2"/>
  <c r="K488" i="2"/>
  <c r="L488" i="2" s="1"/>
  <c r="O488" i="2" s="1"/>
  <c r="C290" i="5"/>
  <c r="K524" i="2"/>
  <c r="L524" i="2" s="1"/>
  <c r="O524" i="2" s="1"/>
  <c r="I524" i="2"/>
  <c r="C326" i="5"/>
  <c r="K556" i="2"/>
  <c r="L556" i="2" s="1"/>
  <c r="O556" i="2" s="1"/>
  <c r="I556" i="2"/>
  <c r="C358" i="5"/>
  <c r="K588" i="2"/>
  <c r="L588" i="2" s="1"/>
  <c r="O588" i="2" s="1"/>
  <c r="I588" i="2"/>
  <c r="C390" i="5"/>
  <c r="K620" i="2"/>
  <c r="L620" i="2" s="1"/>
  <c r="O620" i="2" s="1"/>
  <c r="I620" i="2"/>
  <c r="C422" i="5"/>
  <c r="K652" i="2"/>
  <c r="L652" i="2" s="1"/>
  <c r="O652" i="2" s="1"/>
  <c r="I652" i="2"/>
  <c r="C454" i="5"/>
  <c r="K684" i="2"/>
  <c r="L684" i="2" s="1"/>
  <c r="O684" i="2" s="1"/>
  <c r="I684" i="2"/>
  <c r="C486" i="5"/>
  <c r="K720" i="2"/>
  <c r="L720" i="2" s="1"/>
  <c r="O720" i="2" s="1"/>
  <c r="I720" i="2"/>
  <c r="C522" i="5"/>
  <c r="K756" i="2"/>
  <c r="L756" i="2" s="1"/>
  <c r="O756" i="2" s="1"/>
  <c r="I756" i="2"/>
  <c r="C558" i="5"/>
  <c r="K788" i="2"/>
  <c r="L788" i="2" s="1"/>
  <c r="O788" i="2" s="1"/>
  <c r="I788" i="2"/>
  <c r="C590" i="5"/>
  <c r="K820" i="2"/>
  <c r="L820" i="2" s="1"/>
  <c r="O820" i="2" s="1"/>
  <c r="I820" i="2"/>
  <c r="C622" i="5"/>
  <c r="K884" i="2"/>
  <c r="L884" i="2" s="1"/>
  <c r="O884" i="2" s="1"/>
  <c r="I884" i="2"/>
  <c r="C686" i="5"/>
  <c r="K916" i="2"/>
  <c r="L916" i="2" s="1"/>
  <c r="O916" i="2" s="1"/>
  <c r="I916" i="2"/>
  <c r="C718" i="5"/>
  <c r="I940" i="2"/>
  <c r="K360" i="2"/>
  <c r="L360" i="2" s="1"/>
  <c r="O360" i="2" s="1"/>
  <c r="I360" i="2"/>
  <c r="C162" i="5"/>
  <c r="K296" i="2"/>
  <c r="L296" i="2" s="1"/>
  <c r="O296" i="2" s="1"/>
  <c r="I296" i="2"/>
  <c r="C98" i="5"/>
  <c r="K232" i="2"/>
  <c r="L232" i="2" s="1"/>
  <c r="O232" i="2" s="1"/>
  <c r="I232" i="2"/>
  <c r="C34" i="5"/>
  <c r="K184" i="2"/>
  <c r="L184" i="2" s="1"/>
  <c r="O184" i="2" s="1"/>
  <c r="I184" i="2"/>
  <c r="I753" i="2"/>
  <c r="I789" i="2"/>
  <c r="I801" i="2"/>
  <c r="I849" i="2"/>
  <c r="I929" i="2"/>
  <c r="I675" i="2"/>
  <c r="K675" i="2"/>
  <c r="L675" i="2" s="1"/>
  <c r="O675" i="2" s="1"/>
  <c r="C477" i="5"/>
  <c r="I435" i="2"/>
  <c r="K435" i="2"/>
  <c r="L435" i="2" s="1"/>
  <c r="O435" i="2" s="1"/>
  <c r="C237" i="5"/>
  <c r="K770" i="2"/>
  <c r="L770" i="2" s="1"/>
  <c r="O770" i="2" s="1"/>
  <c r="I770" i="2"/>
  <c r="C572" i="5"/>
  <c r="K798" i="2"/>
  <c r="L798" i="2" s="1"/>
  <c r="O798" i="2" s="1"/>
  <c r="I798" i="2"/>
  <c r="C600" i="5"/>
  <c r="K838" i="2"/>
  <c r="L838" i="2" s="1"/>
  <c r="O838" i="2" s="1"/>
  <c r="I838" i="2"/>
  <c r="C640" i="5"/>
  <c r="K878" i="2"/>
  <c r="L878" i="2" s="1"/>
  <c r="O878" i="2" s="1"/>
  <c r="I878" i="2"/>
  <c r="C680" i="5"/>
  <c r="K922" i="2"/>
  <c r="L922" i="2" s="1"/>
  <c r="O922" i="2" s="1"/>
  <c r="I922" i="2"/>
  <c r="C724" i="5"/>
  <c r="I173" i="2"/>
  <c r="I253" i="2"/>
  <c r="I349" i="2"/>
  <c r="I429" i="2"/>
  <c r="I617" i="2"/>
  <c r="I621" i="2"/>
  <c r="I633" i="2"/>
  <c r="I665" i="2"/>
  <c r="I681" i="2"/>
  <c r="I685" i="2"/>
  <c r="I697" i="2"/>
  <c r="I729" i="2"/>
  <c r="I745" i="2"/>
  <c r="I885" i="2"/>
  <c r="I897" i="2"/>
  <c r="K874" i="2"/>
  <c r="L874" i="2" s="1"/>
  <c r="O874" i="2" s="1"/>
  <c r="I874" i="2"/>
  <c r="C676" i="5"/>
  <c r="I930" i="2"/>
  <c r="K930" i="2"/>
  <c r="L930" i="2" s="1"/>
  <c r="O930" i="2" s="1"/>
  <c r="C732" i="5"/>
  <c r="D588" i="5"/>
  <c r="E786" i="2"/>
  <c r="E626" i="2"/>
  <c r="D428" i="5"/>
  <c r="E450" i="2"/>
  <c r="D252" i="5"/>
  <c r="E266" i="2"/>
  <c r="E279" i="2"/>
  <c r="E383" i="2"/>
  <c r="K202" i="2"/>
  <c r="L202" i="2" s="1"/>
  <c r="O202" i="2" s="1"/>
  <c r="I202" i="2"/>
  <c r="C4" i="5"/>
  <c r="K314" i="2"/>
  <c r="L314" i="2" s="1"/>
  <c r="O314" i="2" s="1"/>
  <c r="I314" i="2"/>
  <c r="C116" i="5"/>
  <c r="K426" i="2"/>
  <c r="L426" i="2" s="1"/>
  <c r="O426" i="2" s="1"/>
  <c r="I426" i="2"/>
  <c r="C228" i="5"/>
  <c r="E423" i="2"/>
  <c r="K161" i="2"/>
  <c r="L161" i="2" s="1"/>
  <c r="O161" i="2" s="1"/>
  <c r="I161" i="2"/>
  <c r="C91" i="5"/>
  <c r="K289" i="2"/>
  <c r="L289" i="2" s="1"/>
  <c r="O289" i="2" s="1"/>
  <c r="I289" i="2"/>
  <c r="C239" i="5"/>
  <c r="K437" i="2"/>
  <c r="L437" i="2" s="1"/>
  <c r="O437" i="2" s="1"/>
  <c r="I437" i="2"/>
  <c r="K494" i="2"/>
  <c r="L494" i="2" s="1"/>
  <c r="O494" i="2" s="1"/>
  <c r="I494" i="2"/>
  <c r="C296" i="5"/>
  <c r="K542" i="2"/>
  <c r="L542" i="2" s="1"/>
  <c r="O542" i="2" s="1"/>
  <c r="I542" i="2"/>
  <c r="C344" i="5"/>
  <c r="K638" i="2"/>
  <c r="L638" i="2" s="1"/>
  <c r="O638" i="2" s="1"/>
  <c r="I638" i="2"/>
  <c r="C440" i="5"/>
  <c r="K702" i="2"/>
  <c r="L702" i="2" s="1"/>
  <c r="O702" i="2" s="1"/>
  <c r="I702" i="2"/>
  <c r="C504" i="5"/>
  <c r="K750" i="2"/>
  <c r="L750" i="2" s="1"/>
  <c r="O750" i="2" s="1"/>
  <c r="I750" i="2"/>
  <c r="C552" i="5"/>
  <c r="K175" i="2"/>
  <c r="L175" i="2" s="1"/>
  <c r="O175" i="2" s="1"/>
  <c r="I175" i="2"/>
  <c r="K335" i="2"/>
  <c r="L335" i="2" s="1"/>
  <c r="O335" i="2" s="1"/>
  <c r="I335" i="2"/>
  <c r="C137" i="5"/>
  <c r="K443" i="2"/>
  <c r="L443" i="2" s="1"/>
  <c r="O443" i="2" s="1"/>
  <c r="I443" i="2"/>
  <c r="C245" i="5"/>
  <c r="K551" i="2"/>
  <c r="L551" i="2" s="1"/>
  <c r="O551" i="2" s="1"/>
  <c r="I551" i="2"/>
  <c r="C353" i="5"/>
  <c r="K655" i="2"/>
  <c r="L655" i="2" s="1"/>
  <c r="O655" i="2" s="1"/>
  <c r="I655" i="2"/>
  <c r="C457" i="5"/>
  <c r="K719" i="2"/>
  <c r="L719" i="2" s="1"/>
  <c r="O719" i="2" s="1"/>
  <c r="I719" i="2"/>
  <c r="C521" i="5"/>
  <c r="K827" i="2"/>
  <c r="L827" i="2" s="1"/>
  <c r="O827" i="2" s="1"/>
  <c r="I827" i="2"/>
  <c r="C629" i="5"/>
  <c r="K907" i="2"/>
  <c r="L907" i="2" s="1"/>
  <c r="O907" i="2" s="1"/>
  <c r="I907" i="2"/>
  <c r="C709" i="5"/>
  <c r="D244" i="5"/>
  <c r="E442" i="2"/>
  <c r="E378" i="2"/>
  <c r="E368" i="2"/>
  <c r="K174" i="2"/>
  <c r="L174" i="2" s="1"/>
  <c r="O174" i="2" s="1"/>
  <c r="I174" i="2"/>
  <c r="K270" i="2"/>
  <c r="L270" i="2" s="1"/>
  <c r="O270" i="2" s="1"/>
  <c r="I270" i="2"/>
  <c r="C72" i="5"/>
  <c r="K350" i="2"/>
  <c r="L350" i="2" s="1"/>
  <c r="O350" i="2" s="1"/>
  <c r="I350" i="2"/>
  <c r="C152" i="5"/>
  <c r="K430" i="2"/>
  <c r="L430" i="2" s="1"/>
  <c r="O430" i="2" s="1"/>
  <c r="I430" i="2"/>
  <c r="C232" i="5"/>
  <c r="E459" i="2"/>
  <c r="E619" i="2"/>
  <c r="E699" i="2"/>
  <c r="E811" i="2"/>
  <c r="E891" i="2"/>
  <c r="E928" i="2"/>
  <c r="C115" i="5"/>
  <c r="K313" i="2"/>
  <c r="L313" i="2" s="1"/>
  <c r="O313" i="2" s="1"/>
  <c r="I313" i="2"/>
  <c r="K546" i="2"/>
  <c r="L546" i="2" s="1"/>
  <c r="O546" i="2" s="1"/>
  <c r="I546" i="2"/>
  <c r="C348" i="5"/>
  <c r="K658" i="2"/>
  <c r="L658" i="2" s="1"/>
  <c r="O658" i="2" s="1"/>
  <c r="I658" i="2"/>
  <c r="C460" i="5"/>
  <c r="K738" i="2"/>
  <c r="L738" i="2" s="1"/>
  <c r="O738" i="2" s="1"/>
  <c r="I738" i="2"/>
  <c r="C540" i="5"/>
  <c r="E253" i="2"/>
  <c r="E397" i="2"/>
  <c r="E717" i="2"/>
  <c r="E797" i="2"/>
  <c r="E941" i="2"/>
  <c r="K251" i="2"/>
  <c r="L251" i="2" s="1"/>
  <c r="O251" i="2" s="1"/>
  <c r="I251" i="2"/>
  <c r="C53" i="5"/>
  <c r="K383" i="2"/>
  <c r="L383" i="2" s="1"/>
  <c r="O383" i="2" s="1"/>
  <c r="I383" i="2"/>
  <c r="C185" i="5"/>
  <c r="K491" i="2"/>
  <c r="L491" i="2" s="1"/>
  <c r="O491" i="2" s="1"/>
  <c r="I491" i="2"/>
  <c r="C293" i="5"/>
  <c r="K555" i="2"/>
  <c r="L555" i="2" s="1"/>
  <c r="O555" i="2" s="1"/>
  <c r="I555" i="2"/>
  <c r="C357" i="5"/>
  <c r="K663" i="2"/>
  <c r="L663" i="2" s="1"/>
  <c r="O663" i="2" s="1"/>
  <c r="I663" i="2"/>
  <c r="C465" i="5"/>
  <c r="I767" i="2"/>
  <c r="K767" i="2"/>
  <c r="L767" i="2" s="1"/>
  <c r="O767" i="2" s="1"/>
  <c r="C569" i="5"/>
  <c r="K847" i="2"/>
  <c r="L847" i="2" s="1"/>
  <c r="O847" i="2" s="1"/>
  <c r="I847" i="2"/>
  <c r="C649" i="5"/>
  <c r="K895" i="2"/>
  <c r="L895" i="2" s="1"/>
  <c r="O895" i="2" s="1"/>
  <c r="I895" i="2"/>
  <c r="C697" i="5"/>
  <c r="K927" i="2"/>
  <c r="L927" i="2" s="1"/>
  <c r="O927" i="2" s="1"/>
  <c r="I927" i="2"/>
  <c r="C729" i="5"/>
  <c r="E642" i="2"/>
  <c r="E834" i="2"/>
  <c r="K819" i="2"/>
  <c r="L819" i="2" s="1"/>
  <c r="O819" i="2" s="1"/>
  <c r="I819" i="2"/>
  <c r="C621" i="5"/>
  <c r="K476" i="2"/>
  <c r="L476" i="2" s="1"/>
  <c r="O476" i="2" s="1"/>
  <c r="I476" i="2"/>
  <c r="C278" i="5"/>
  <c r="I568" i="2"/>
  <c r="K568" i="2"/>
  <c r="L568" i="2" s="1"/>
  <c r="O568" i="2" s="1"/>
  <c r="C370" i="5"/>
  <c r="I632" i="2"/>
  <c r="K632" i="2"/>
  <c r="L632" i="2" s="1"/>
  <c r="O632" i="2" s="1"/>
  <c r="C434" i="5"/>
  <c r="I724" i="2"/>
  <c r="K724" i="2"/>
  <c r="L724" i="2" s="1"/>
  <c r="O724" i="2" s="1"/>
  <c r="C526" i="5"/>
  <c r="K784" i="2"/>
  <c r="L784" i="2" s="1"/>
  <c r="O784" i="2" s="1"/>
  <c r="I784" i="2"/>
  <c r="C586" i="5"/>
  <c r="K816" i="2"/>
  <c r="L816" i="2" s="1"/>
  <c r="O816" i="2" s="1"/>
  <c r="I816" i="2"/>
  <c r="C618" i="5"/>
  <c r="K912" i="2"/>
  <c r="L912" i="2" s="1"/>
  <c r="O912" i="2" s="1"/>
  <c r="I912" i="2"/>
  <c r="C714" i="5"/>
  <c r="K937" i="2"/>
  <c r="L937" i="2" s="1"/>
  <c r="O937" i="2" s="1"/>
  <c r="I937" i="2"/>
  <c r="C739" i="5"/>
  <c r="D596" i="5"/>
  <c r="E794" i="2"/>
  <c r="D564" i="5"/>
  <c r="E762" i="2"/>
  <c r="D532" i="5"/>
  <c r="E730" i="2"/>
  <c r="D500" i="5"/>
  <c r="E698" i="2"/>
  <c r="D468" i="5"/>
  <c r="E666" i="2"/>
  <c r="D436" i="5"/>
  <c r="E634" i="2"/>
  <c r="D404" i="5"/>
  <c r="E602" i="2"/>
  <c r="D372" i="5"/>
  <c r="E570" i="2"/>
  <c r="D340" i="5"/>
  <c r="E538" i="2"/>
  <c r="D308" i="5"/>
  <c r="E506" i="2"/>
  <c r="D716" i="5"/>
  <c r="E914" i="2"/>
  <c r="E882" i="2"/>
  <c r="D684" i="5"/>
  <c r="D652" i="5"/>
  <c r="E850" i="2"/>
  <c r="E818" i="2"/>
  <c r="D620" i="5"/>
  <c r="E458" i="2"/>
  <c r="D260" i="5"/>
  <c r="E398" i="2"/>
  <c r="D200" i="5"/>
  <c r="E334" i="2"/>
  <c r="D136" i="5"/>
  <c r="D93" i="5"/>
  <c r="E291" i="2"/>
  <c r="E270" i="2"/>
  <c r="D72" i="5"/>
  <c r="E227" i="2"/>
  <c r="D29" i="5"/>
  <c r="K934" i="2"/>
  <c r="L934" i="2" s="1"/>
  <c r="O934" i="2" s="1"/>
  <c r="I934" i="2"/>
  <c r="C736" i="5"/>
  <c r="E218" i="2"/>
  <c r="E242" i="2"/>
  <c r="E262" i="2"/>
  <c r="E282" i="2"/>
  <c r="E306" i="2"/>
  <c r="E326" i="2"/>
  <c r="E346" i="2"/>
  <c r="E370" i="2"/>
  <c r="E390" i="2"/>
  <c r="E410" i="2"/>
  <c r="E430" i="2"/>
  <c r="E207" i="2"/>
  <c r="E231" i="2"/>
  <c r="E251" i="2"/>
  <c r="E271" i="2"/>
  <c r="E295" i="2"/>
  <c r="E315" i="2"/>
  <c r="E335" i="2"/>
  <c r="E359" i="2"/>
  <c r="E379" i="2"/>
  <c r="E399" i="2"/>
  <c r="E208" i="2"/>
  <c r="E228" i="2"/>
  <c r="E272" i="2"/>
  <c r="E292" i="2"/>
  <c r="E336" i="2"/>
  <c r="E356" i="2"/>
  <c r="E400" i="2"/>
  <c r="E420" i="2"/>
  <c r="E436" i="2"/>
  <c r="E452" i="2"/>
  <c r="E468" i="2"/>
  <c r="E484" i="2"/>
  <c r="E500" i="2"/>
  <c r="E516" i="2"/>
  <c r="E532" i="2"/>
  <c r="E548" i="2"/>
  <c r="E564" i="2"/>
  <c r="E580" i="2"/>
  <c r="E596" i="2"/>
  <c r="E612" i="2"/>
  <c r="E628" i="2"/>
  <c r="E644" i="2"/>
  <c r="E660" i="2"/>
  <c r="E676" i="2"/>
  <c r="E692" i="2"/>
  <c r="E708" i="2"/>
  <c r="E724" i="2"/>
  <c r="E740" i="2"/>
  <c r="E756" i="2"/>
  <c r="E772" i="2"/>
  <c r="E788" i="2"/>
  <c r="E804" i="2"/>
  <c r="E820" i="2"/>
  <c r="E836" i="2"/>
  <c r="E852" i="2"/>
  <c r="E868" i="2"/>
  <c r="E884" i="2"/>
  <c r="E900" i="2"/>
  <c r="E222" i="2"/>
  <c r="E302" i="2"/>
  <c r="E382" i="2"/>
  <c r="E454" i="2"/>
  <c r="E486" i="2"/>
  <c r="E518" i="2"/>
  <c r="E550" i="2"/>
  <c r="E582" i="2"/>
  <c r="E614" i="2"/>
  <c r="E646" i="2"/>
  <c r="E678" i="2"/>
  <c r="E710" i="2"/>
  <c r="E742" i="2"/>
  <c r="E774" i="2"/>
  <c r="E806" i="2"/>
  <c r="E838" i="2"/>
  <c r="E870" i="2"/>
  <c r="E902" i="2"/>
  <c r="E934" i="2"/>
  <c r="K134" i="2"/>
  <c r="L134" i="2" s="1"/>
  <c r="I134" i="2"/>
  <c r="K150" i="2"/>
  <c r="L150" i="2" s="1"/>
  <c r="O150" i="2" s="1"/>
  <c r="I150" i="2"/>
  <c r="K166" i="2"/>
  <c r="L166" i="2" s="1"/>
  <c r="O166" i="2" s="1"/>
  <c r="I166" i="2"/>
  <c r="K182" i="2"/>
  <c r="L182" i="2" s="1"/>
  <c r="O182" i="2" s="1"/>
  <c r="I182" i="2"/>
  <c r="K198" i="2"/>
  <c r="L198" i="2" s="1"/>
  <c r="O198" i="2" s="1"/>
  <c r="I198" i="2"/>
  <c r="K214" i="2"/>
  <c r="L214" i="2" s="1"/>
  <c r="O214" i="2" s="1"/>
  <c r="I214" i="2"/>
  <c r="C16" i="5"/>
  <c r="K230" i="2"/>
  <c r="L230" i="2" s="1"/>
  <c r="O230" i="2" s="1"/>
  <c r="I230" i="2"/>
  <c r="C32" i="5"/>
  <c r="K246" i="2"/>
  <c r="L246" i="2" s="1"/>
  <c r="O246" i="2" s="1"/>
  <c r="I246" i="2"/>
  <c r="C48" i="5"/>
  <c r="K262" i="2"/>
  <c r="L262" i="2" s="1"/>
  <c r="O262" i="2" s="1"/>
  <c r="I262" i="2"/>
  <c r="C64" i="5"/>
  <c r="K278" i="2"/>
  <c r="L278" i="2" s="1"/>
  <c r="O278" i="2" s="1"/>
  <c r="I278" i="2"/>
  <c r="C80" i="5"/>
  <c r="K294" i="2"/>
  <c r="L294" i="2" s="1"/>
  <c r="O294" i="2" s="1"/>
  <c r="I294" i="2"/>
  <c r="C96" i="5"/>
  <c r="K310" i="2"/>
  <c r="L310" i="2" s="1"/>
  <c r="O310" i="2" s="1"/>
  <c r="I310" i="2"/>
  <c r="C112" i="5"/>
  <c r="K326" i="2"/>
  <c r="L326" i="2" s="1"/>
  <c r="O326" i="2" s="1"/>
  <c r="I326" i="2"/>
  <c r="C128" i="5"/>
  <c r="K342" i="2"/>
  <c r="L342" i="2" s="1"/>
  <c r="O342" i="2" s="1"/>
  <c r="I342" i="2"/>
  <c r="C144" i="5"/>
  <c r="K358" i="2"/>
  <c r="L358" i="2" s="1"/>
  <c r="O358" i="2" s="1"/>
  <c r="I358" i="2"/>
  <c r="C160" i="5"/>
  <c r="K374" i="2"/>
  <c r="L374" i="2" s="1"/>
  <c r="O374" i="2" s="1"/>
  <c r="I374" i="2"/>
  <c r="C176" i="5"/>
  <c r="K390" i="2"/>
  <c r="L390" i="2" s="1"/>
  <c r="O390" i="2" s="1"/>
  <c r="I390" i="2"/>
  <c r="C192" i="5"/>
  <c r="K406" i="2"/>
  <c r="L406" i="2" s="1"/>
  <c r="O406" i="2" s="1"/>
  <c r="I406" i="2"/>
  <c r="C208" i="5"/>
  <c r="K422" i="2"/>
  <c r="L422" i="2" s="1"/>
  <c r="O422" i="2" s="1"/>
  <c r="I422" i="2"/>
  <c r="C224" i="5"/>
  <c r="K438" i="2"/>
  <c r="L438" i="2" s="1"/>
  <c r="O438" i="2" s="1"/>
  <c r="I438" i="2"/>
  <c r="C240" i="5"/>
  <c r="K454" i="2"/>
  <c r="L454" i="2" s="1"/>
  <c r="O454" i="2" s="1"/>
  <c r="I454" i="2"/>
  <c r="C256" i="5"/>
  <c r="K470" i="2"/>
  <c r="L470" i="2" s="1"/>
  <c r="O470" i="2" s="1"/>
  <c r="I470" i="2"/>
  <c r="C272" i="5"/>
  <c r="K486" i="2"/>
  <c r="L486" i="2" s="1"/>
  <c r="O486" i="2" s="1"/>
  <c r="I486" i="2"/>
  <c r="C288" i="5"/>
  <c r="E243" i="2"/>
  <c r="E323" i="2"/>
  <c r="E403" i="2"/>
  <c r="E435" i="2"/>
  <c r="E451" i="2"/>
  <c r="E467" i="2"/>
  <c r="E483" i="2"/>
  <c r="E499" i="2"/>
  <c r="E515" i="2"/>
  <c r="E531" i="2"/>
  <c r="E547" i="2"/>
  <c r="E563" i="2"/>
  <c r="E579" i="2"/>
  <c r="E595" i="2"/>
  <c r="E611" i="2"/>
  <c r="E627" i="2"/>
  <c r="E643" i="2"/>
  <c r="E659" i="2"/>
  <c r="E675" i="2"/>
  <c r="E691" i="2"/>
  <c r="E707" i="2"/>
  <c r="E723" i="2"/>
  <c r="E739" i="2"/>
  <c r="E755" i="2"/>
  <c r="E771" i="2"/>
  <c r="E787" i="2"/>
  <c r="E803" i="2"/>
  <c r="E819" i="2"/>
  <c r="E835" i="2"/>
  <c r="E851" i="2"/>
  <c r="E867" i="2"/>
  <c r="E883" i="2"/>
  <c r="E899" i="2"/>
  <c r="E915" i="2"/>
  <c r="E931" i="2"/>
  <c r="K133" i="2"/>
  <c r="L133" i="2" s="1"/>
  <c r="I133" i="2"/>
  <c r="K153" i="2"/>
  <c r="L153" i="2" s="1"/>
  <c r="O153" i="2" s="1"/>
  <c r="I153" i="2"/>
  <c r="K177" i="2"/>
  <c r="L177" i="2" s="1"/>
  <c r="O177" i="2" s="1"/>
  <c r="I177" i="2"/>
  <c r="K197" i="2"/>
  <c r="L197" i="2" s="1"/>
  <c r="O197" i="2" s="1"/>
  <c r="I197" i="2"/>
  <c r="C19" i="5"/>
  <c r="K217" i="2"/>
  <c r="L217" i="2" s="1"/>
  <c r="O217" i="2" s="1"/>
  <c r="I217" i="2"/>
  <c r="C43" i="5"/>
  <c r="K241" i="2"/>
  <c r="L241" i="2" s="1"/>
  <c r="O241" i="2" s="1"/>
  <c r="I241" i="2"/>
  <c r="C63" i="5"/>
  <c r="K261" i="2"/>
  <c r="L261" i="2" s="1"/>
  <c r="O261" i="2" s="1"/>
  <c r="I261" i="2"/>
  <c r="C83" i="5"/>
  <c r="K281" i="2"/>
  <c r="L281" i="2" s="1"/>
  <c r="O281" i="2" s="1"/>
  <c r="I281" i="2"/>
  <c r="C107" i="5"/>
  <c r="K305" i="2"/>
  <c r="L305" i="2" s="1"/>
  <c r="O305" i="2" s="1"/>
  <c r="I305" i="2"/>
  <c r="C127" i="5"/>
  <c r="K325" i="2"/>
  <c r="L325" i="2" s="1"/>
  <c r="O325" i="2" s="1"/>
  <c r="I325" i="2"/>
  <c r="C147" i="5"/>
  <c r="K345" i="2"/>
  <c r="L345" i="2" s="1"/>
  <c r="O345" i="2" s="1"/>
  <c r="I345" i="2"/>
  <c r="C171" i="5"/>
  <c r="K369" i="2"/>
  <c r="L369" i="2" s="1"/>
  <c r="O369" i="2" s="1"/>
  <c r="I369" i="2"/>
  <c r="C191" i="5"/>
  <c r="K389" i="2"/>
  <c r="L389" i="2" s="1"/>
  <c r="O389" i="2" s="1"/>
  <c r="I389" i="2"/>
  <c r="C211" i="5"/>
  <c r="K409" i="2"/>
  <c r="L409" i="2" s="1"/>
  <c r="O409" i="2" s="1"/>
  <c r="I409" i="2"/>
  <c r="C235" i="5"/>
  <c r="K433" i="2"/>
  <c r="L433" i="2" s="1"/>
  <c r="O433" i="2" s="1"/>
  <c r="I433" i="2"/>
  <c r="C255" i="5"/>
  <c r="K453" i="2"/>
  <c r="L453" i="2" s="1"/>
  <c r="O453" i="2" s="1"/>
  <c r="I453" i="2"/>
  <c r="C275" i="5"/>
  <c r="K473" i="2"/>
  <c r="L473" i="2" s="1"/>
  <c r="O473" i="2" s="1"/>
  <c r="I473" i="2"/>
  <c r="C299" i="5"/>
  <c r="K497" i="2"/>
  <c r="L497" i="2" s="1"/>
  <c r="O497" i="2" s="1"/>
  <c r="I497" i="2"/>
  <c r="C319" i="5"/>
  <c r="K517" i="2"/>
  <c r="L517" i="2" s="1"/>
  <c r="O517" i="2" s="1"/>
  <c r="I517" i="2"/>
  <c r="C339" i="5"/>
  <c r="K537" i="2"/>
  <c r="L537" i="2" s="1"/>
  <c r="O537" i="2" s="1"/>
  <c r="I537" i="2"/>
  <c r="C363" i="5"/>
  <c r="K561" i="2"/>
  <c r="L561" i="2" s="1"/>
  <c r="O561" i="2" s="1"/>
  <c r="I561" i="2"/>
  <c r="I581" i="2"/>
  <c r="I601" i="2"/>
  <c r="K490" i="2"/>
  <c r="L490" i="2" s="1"/>
  <c r="O490" i="2" s="1"/>
  <c r="I490" i="2"/>
  <c r="C292" i="5"/>
  <c r="K506" i="2"/>
  <c r="L506" i="2" s="1"/>
  <c r="O506" i="2" s="1"/>
  <c r="I506" i="2"/>
  <c r="C308" i="5"/>
  <c r="K522" i="2"/>
  <c r="L522" i="2" s="1"/>
  <c r="O522" i="2" s="1"/>
  <c r="I522" i="2"/>
  <c r="C324" i="5"/>
  <c r="K538" i="2"/>
  <c r="L538" i="2" s="1"/>
  <c r="O538" i="2" s="1"/>
  <c r="I538" i="2"/>
  <c r="C340" i="5"/>
  <c r="K554" i="2"/>
  <c r="L554" i="2" s="1"/>
  <c r="O554" i="2" s="1"/>
  <c r="I554" i="2"/>
  <c r="C356" i="5"/>
  <c r="K570" i="2"/>
  <c r="L570" i="2" s="1"/>
  <c r="O570" i="2" s="1"/>
  <c r="I570" i="2"/>
  <c r="C372" i="5"/>
  <c r="K586" i="2"/>
  <c r="L586" i="2" s="1"/>
  <c r="O586" i="2" s="1"/>
  <c r="I586" i="2"/>
  <c r="C388" i="5"/>
  <c r="K602" i="2"/>
  <c r="L602" i="2" s="1"/>
  <c r="O602" i="2" s="1"/>
  <c r="I602" i="2"/>
  <c r="C404" i="5"/>
  <c r="K618" i="2"/>
  <c r="L618" i="2" s="1"/>
  <c r="O618" i="2" s="1"/>
  <c r="I618" i="2"/>
  <c r="C420" i="5"/>
  <c r="K634" i="2"/>
  <c r="L634" i="2" s="1"/>
  <c r="O634" i="2" s="1"/>
  <c r="I634" i="2"/>
  <c r="C436" i="5"/>
  <c r="K650" i="2"/>
  <c r="L650" i="2" s="1"/>
  <c r="O650" i="2" s="1"/>
  <c r="I650" i="2"/>
  <c r="C452" i="5"/>
  <c r="K666" i="2"/>
  <c r="L666" i="2" s="1"/>
  <c r="O666" i="2" s="1"/>
  <c r="I666" i="2"/>
  <c r="C468" i="5"/>
  <c r="K682" i="2"/>
  <c r="L682" i="2" s="1"/>
  <c r="O682" i="2" s="1"/>
  <c r="I682" i="2"/>
  <c r="C484" i="5"/>
  <c r="K698" i="2"/>
  <c r="L698" i="2" s="1"/>
  <c r="O698" i="2" s="1"/>
  <c r="I698" i="2"/>
  <c r="C500" i="5"/>
  <c r="K714" i="2"/>
  <c r="L714" i="2" s="1"/>
  <c r="O714" i="2" s="1"/>
  <c r="I714" i="2"/>
  <c r="C516" i="5"/>
  <c r="K730" i="2"/>
  <c r="L730" i="2" s="1"/>
  <c r="O730" i="2" s="1"/>
  <c r="I730" i="2"/>
  <c r="C532" i="5"/>
  <c r="K746" i="2"/>
  <c r="L746" i="2" s="1"/>
  <c r="O746" i="2" s="1"/>
  <c r="I746" i="2"/>
  <c r="C548" i="5"/>
  <c r="E213" i="2"/>
  <c r="E229" i="2"/>
  <c r="E245" i="2"/>
  <c r="E261" i="2"/>
  <c r="E277" i="2"/>
  <c r="E293" i="2"/>
  <c r="E309" i="2"/>
  <c r="E325" i="2"/>
  <c r="E341" i="2"/>
  <c r="E357" i="2"/>
  <c r="E373" i="2"/>
  <c r="E389" i="2"/>
  <c r="E405" i="2"/>
  <c r="E421" i="2"/>
  <c r="E437" i="2"/>
  <c r="E453" i="2"/>
  <c r="E469" i="2"/>
  <c r="E485" i="2"/>
  <c r="E501" i="2"/>
  <c r="E517" i="2"/>
  <c r="E533" i="2"/>
  <c r="E549" i="2"/>
  <c r="E565" i="2"/>
  <c r="E581" i="2"/>
  <c r="E597" i="2"/>
  <c r="E613" i="2"/>
  <c r="E629" i="2"/>
  <c r="E645" i="2"/>
  <c r="E661" i="2"/>
  <c r="E677" i="2"/>
  <c r="E693" i="2"/>
  <c r="E709" i="2"/>
  <c r="E725" i="2"/>
  <c r="E741" i="2"/>
  <c r="E757" i="2"/>
  <c r="E773" i="2"/>
  <c r="E789" i="2"/>
  <c r="E805" i="2"/>
  <c r="E821" i="2"/>
  <c r="E837" i="2"/>
  <c r="E853" i="2"/>
  <c r="E869" i="2"/>
  <c r="E885" i="2"/>
  <c r="E901" i="2"/>
  <c r="E917" i="2"/>
  <c r="E933" i="2"/>
  <c r="K221" i="2"/>
  <c r="L221" i="2" s="1"/>
  <c r="O221" i="2" s="1"/>
  <c r="I221" i="2"/>
  <c r="C23" i="5"/>
  <c r="K139" i="2"/>
  <c r="L139" i="2" s="1"/>
  <c r="O139" i="2" s="1"/>
  <c r="I139" i="2"/>
  <c r="I171" i="2"/>
  <c r="K171" i="2"/>
  <c r="L171" i="2" s="1"/>
  <c r="O171" i="2" s="1"/>
  <c r="I203" i="2"/>
  <c r="K203" i="2"/>
  <c r="L203" i="2" s="1"/>
  <c r="O203" i="2" s="1"/>
  <c r="C5" i="5"/>
  <c r="I235" i="2"/>
  <c r="K235" i="2"/>
  <c r="L235" i="2" s="1"/>
  <c r="O235" i="2" s="1"/>
  <c r="C37" i="5"/>
  <c r="I267" i="2"/>
  <c r="K267" i="2"/>
  <c r="L267" i="2" s="1"/>
  <c r="O267" i="2" s="1"/>
  <c r="C69" i="5"/>
  <c r="I299" i="2"/>
  <c r="K299" i="2"/>
  <c r="L299" i="2" s="1"/>
  <c r="O299" i="2" s="1"/>
  <c r="C101" i="5"/>
  <c r="I331" i="2"/>
  <c r="K331" i="2"/>
  <c r="L331" i="2" s="1"/>
  <c r="O331" i="2" s="1"/>
  <c r="C133" i="5"/>
  <c r="K351" i="2"/>
  <c r="L351" i="2" s="1"/>
  <c r="O351" i="2" s="1"/>
  <c r="I351" i="2"/>
  <c r="C153" i="5"/>
  <c r="K375" i="2"/>
  <c r="L375" i="2" s="1"/>
  <c r="O375" i="2" s="1"/>
  <c r="I375" i="2"/>
  <c r="C177" i="5"/>
  <c r="I395" i="2"/>
  <c r="K395" i="2"/>
  <c r="L395" i="2" s="1"/>
  <c r="O395" i="2" s="1"/>
  <c r="C197" i="5"/>
  <c r="K415" i="2"/>
  <c r="L415" i="2" s="1"/>
  <c r="O415" i="2" s="1"/>
  <c r="I415" i="2"/>
  <c r="C217" i="5"/>
  <c r="K439" i="2"/>
  <c r="L439" i="2" s="1"/>
  <c r="O439" i="2" s="1"/>
  <c r="I439" i="2"/>
  <c r="C241" i="5"/>
  <c r="I459" i="2"/>
  <c r="K459" i="2"/>
  <c r="L459" i="2" s="1"/>
  <c r="O459" i="2" s="1"/>
  <c r="C261" i="5"/>
  <c r="K479" i="2"/>
  <c r="L479" i="2" s="1"/>
  <c r="O479" i="2" s="1"/>
  <c r="I479" i="2"/>
  <c r="C281" i="5"/>
  <c r="K503" i="2"/>
  <c r="L503" i="2" s="1"/>
  <c r="O503" i="2" s="1"/>
  <c r="I503" i="2"/>
  <c r="C305" i="5"/>
  <c r="K523" i="2"/>
  <c r="L523" i="2" s="1"/>
  <c r="O523" i="2" s="1"/>
  <c r="I523" i="2"/>
  <c r="C325" i="5"/>
  <c r="K543" i="2"/>
  <c r="L543" i="2" s="1"/>
  <c r="O543" i="2" s="1"/>
  <c r="I543" i="2"/>
  <c r="C345" i="5"/>
  <c r="K567" i="2"/>
  <c r="L567" i="2" s="1"/>
  <c r="O567" i="2" s="1"/>
  <c r="I567" i="2"/>
  <c r="C369" i="5"/>
  <c r="K587" i="2"/>
  <c r="L587" i="2" s="1"/>
  <c r="O587" i="2" s="1"/>
  <c r="I587" i="2"/>
  <c r="C389" i="5"/>
  <c r="I607" i="2"/>
  <c r="K607" i="2"/>
  <c r="L607" i="2" s="1"/>
  <c r="O607" i="2" s="1"/>
  <c r="C409" i="5"/>
  <c r="K631" i="2"/>
  <c r="L631" i="2" s="1"/>
  <c r="O631" i="2" s="1"/>
  <c r="I631" i="2"/>
  <c r="C433" i="5"/>
  <c r="K651" i="2"/>
  <c r="L651" i="2" s="1"/>
  <c r="O651" i="2" s="1"/>
  <c r="I651" i="2"/>
  <c r="C453" i="5"/>
  <c r="I671" i="2"/>
  <c r="K671" i="2"/>
  <c r="L671" i="2" s="1"/>
  <c r="O671" i="2" s="1"/>
  <c r="C473" i="5"/>
  <c r="K695" i="2"/>
  <c r="L695" i="2" s="1"/>
  <c r="O695" i="2" s="1"/>
  <c r="I695" i="2"/>
  <c r="C497" i="5"/>
  <c r="K715" i="2"/>
  <c r="L715" i="2" s="1"/>
  <c r="O715" i="2" s="1"/>
  <c r="I715" i="2"/>
  <c r="C517" i="5"/>
  <c r="I735" i="2"/>
  <c r="K735" i="2"/>
  <c r="L735" i="2" s="1"/>
  <c r="O735" i="2" s="1"/>
  <c r="C537" i="5"/>
  <c r="I759" i="2"/>
  <c r="K759" i="2"/>
  <c r="L759" i="2" s="1"/>
  <c r="O759" i="2" s="1"/>
  <c r="C561" i="5"/>
  <c r="K779" i="2"/>
  <c r="L779" i="2" s="1"/>
  <c r="O779" i="2" s="1"/>
  <c r="I779" i="2"/>
  <c r="C581" i="5"/>
  <c r="K799" i="2"/>
  <c r="L799" i="2" s="1"/>
  <c r="O799" i="2" s="1"/>
  <c r="I799" i="2"/>
  <c r="C601" i="5"/>
  <c r="K823" i="2"/>
  <c r="L823" i="2" s="1"/>
  <c r="O823" i="2" s="1"/>
  <c r="I823" i="2"/>
  <c r="C625" i="5"/>
  <c r="K839" i="2"/>
  <c r="L839" i="2" s="1"/>
  <c r="O839" i="2" s="1"/>
  <c r="I839" i="2"/>
  <c r="C641" i="5"/>
  <c r="K855" i="2"/>
  <c r="L855" i="2" s="1"/>
  <c r="O855" i="2" s="1"/>
  <c r="I855" i="2"/>
  <c r="C657" i="5"/>
  <c r="K871" i="2"/>
  <c r="L871" i="2" s="1"/>
  <c r="O871" i="2" s="1"/>
  <c r="I871" i="2"/>
  <c r="C673" i="5"/>
  <c r="K887" i="2"/>
  <c r="L887" i="2" s="1"/>
  <c r="O887" i="2" s="1"/>
  <c r="I887" i="2"/>
  <c r="C689" i="5"/>
  <c r="K903" i="2"/>
  <c r="L903" i="2" s="1"/>
  <c r="O903" i="2" s="1"/>
  <c r="I903" i="2"/>
  <c r="C705" i="5"/>
  <c r="K919" i="2"/>
  <c r="L919" i="2" s="1"/>
  <c r="O919" i="2" s="1"/>
  <c r="I919" i="2"/>
  <c r="C721" i="5"/>
  <c r="K935" i="2"/>
  <c r="L935" i="2" s="1"/>
  <c r="O935" i="2" s="1"/>
  <c r="I935" i="2"/>
  <c r="C737" i="5"/>
  <c r="E610" i="2"/>
  <c r="E674" i="2"/>
  <c r="E738" i="2"/>
  <c r="E802" i="2"/>
  <c r="E866" i="2"/>
  <c r="E930" i="2"/>
  <c r="I771" i="2"/>
  <c r="K771" i="2"/>
  <c r="L771" i="2" s="1"/>
  <c r="O771" i="2" s="1"/>
  <c r="C573" i="5"/>
  <c r="K428" i="2"/>
  <c r="L428" i="2" s="1"/>
  <c r="O428" i="2" s="1"/>
  <c r="I428" i="2"/>
  <c r="C230" i="5"/>
  <c r="K460" i="2"/>
  <c r="L460" i="2" s="1"/>
  <c r="O460" i="2" s="1"/>
  <c r="I460" i="2"/>
  <c r="C262" i="5"/>
  <c r="K492" i="2"/>
  <c r="L492" i="2" s="1"/>
  <c r="O492" i="2" s="1"/>
  <c r="I492" i="2"/>
  <c r="C294" i="5"/>
  <c r="K520" i="2"/>
  <c r="L520" i="2" s="1"/>
  <c r="O520" i="2" s="1"/>
  <c r="I520" i="2"/>
  <c r="C322" i="5"/>
  <c r="I552" i="2"/>
  <c r="K552" i="2"/>
  <c r="L552" i="2" s="1"/>
  <c r="O552" i="2" s="1"/>
  <c r="C354" i="5"/>
  <c r="K584" i="2"/>
  <c r="L584" i="2" s="1"/>
  <c r="O584" i="2" s="1"/>
  <c r="I584" i="2"/>
  <c r="C386" i="5"/>
  <c r="K616" i="2"/>
  <c r="L616" i="2" s="1"/>
  <c r="O616" i="2" s="1"/>
  <c r="I616" i="2"/>
  <c r="C418" i="5"/>
  <c r="K648" i="2"/>
  <c r="L648" i="2" s="1"/>
  <c r="O648" i="2" s="1"/>
  <c r="I648" i="2"/>
  <c r="C450" i="5"/>
  <c r="K680" i="2"/>
  <c r="L680" i="2" s="1"/>
  <c r="O680" i="2" s="1"/>
  <c r="I680" i="2"/>
  <c r="C482" i="5"/>
  <c r="K712" i="2"/>
  <c r="L712" i="2" s="1"/>
  <c r="O712" i="2" s="1"/>
  <c r="I712" i="2"/>
  <c r="C514" i="5"/>
  <c r="K740" i="2"/>
  <c r="L740" i="2" s="1"/>
  <c r="O740" i="2" s="1"/>
  <c r="I740" i="2"/>
  <c r="C542" i="5"/>
  <c r="I768" i="2"/>
  <c r="K768" i="2"/>
  <c r="L768" i="2" s="1"/>
  <c r="O768" i="2" s="1"/>
  <c r="C570" i="5"/>
  <c r="K800" i="2"/>
  <c r="L800" i="2" s="1"/>
  <c r="O800" i="2" s="1"/>
  <c r="I800" i="2"/>
  <c r="C602" i="5"/>
  <c r="K832" i="2"/>
  <c r="L832" i="2" s="1"/>
  <c r="O832" i="2" s="1"/>
  <c r="I832" i="2"/>
  <c r="C634" i="5"/>
  <c r="K848" i="2"/>
  <c r="L848" i="2" s="1"/>
  <c r="O848" i="2" s="1"/>
  <c r="I848" i="2"/>
  <c r="C650" i="5"/>
  <c r="K864" i="2"/>
  <c r="L864" i="2" s="1"/>
  <c r="O864" i="2" s="1"/>
  <c r="I864" i="2"/>
  <c r="C666" i="5"/>
  <c r="K896" i="2"/>
  <c r="L896" i="2" s="1"/>
  <c r="O896" i="2" s="1"/>
  <c r="I896" i="2"/>
  <c r="C698" i="5"/>
  <c r="K928" i="2"/>
  <c r="L928" i="2" s="1"/>
  <c r="O928" i="2" s="1"/>
  <c r="I928" i="2"/>
  <c r="C730" i="5"/>
  <c r="I841" i="2"/>
  <c r="I889" i="2"/>
  <c r="I643" i="2"/>
  <c r="K643" i="2"/>
  <c r="L643" i="2" s="1"/>
  <c r="O643" i="2" s="1"/>
  <c r="C445" i="5"/>
  <c r="I563" i="2"/>
  <c r="K563" i="2"/>
  <c r="L563" i="2" s="1"/>
  <c r="O563" i="2" s="1"/>
  <c r="C365" i="5"/>
  <c r="I499" i="2"/>
  <c r="K499" i="2"/>
  <c r="L499" i="2" s="1"/>
  <c r="O499" i="2" s="1"/>
  <c r="C301" i="5"/>
  <c r="I371" i="2"/>
  <c r="K371" i="2"/>
  <c r="L371" i="2" s="1"/>
  <c r="O371" i="2" s="1"/>
  <c r="C173" i="5"/>
  <c r="I323" i="2"/>
  <c r="K323" i="2"/>
  <c r="L323" i="2" s="1"/>
  <c r="O323" i="2" s="1"/>
  <c r="C125" i="5"/>
  <c r="I291" i="2"/>
  <c r="K291" i="2"/>
  <c r="L291" i="2" s="1"/>
  <c r="O291" i="2" s="1"/>
  <c r="C93" i="5"/>
  <c r="I259" i="2"/>
  <c r="K259" i="2"/>
  <c r="L259" i="2" s="1"/>
  <c r="O259" i="2" s="1"/>
  <c r="C61" i="5"/>
  <c r="K247" i="2"/>
  <c r="L247" i="2" s="1"/>
  <c r="O247" i="2" s="1"/>
  <c r="I247" i="2"/>
  <c r="C49" i="5"/>
  <c r="I211" i="2"/>
  <c r="K211" i="2"/>
  <c r="L211" i="2" s="1"/>
  <c r="O211" i="2" s="1"/>
  <c r="C13" i="5"/>
  <c r="I195" i="2"/>
  <c r="K195" i="2"/>
  <c r="L195" i="2" s="1"/>
  <c r="O195" i="2" s="1"/>
  <c r="I179" i="2"/>
  <c r="K179" i="2"/>
  <c r="L179" i="2" s="1"/>
  <c r="O179" i="2" s="1"/>
  <c r="L131" i="2"/>
  <c r="K794" i="2"/>
  <c r="L794" i="2" s="1"/>
  <c r="O794" i="2" s="1"/>
  <c r="I794" i="2"/>
  <c r="C596" i="5"/>
  <c r="K822" i="2"/>
  <c r="L822" i="2" s="1"/>
  <c r="O822" i="2" s="1"/>
  <c r="I822" i="2"/>
  <c r="C624" i="5"/>
  <c r="K858" i="2"/>
  <c r="L858" i="2" s="1"/>
  <c r="O858" i="2" s="1"/>
  <c r="I858" i="2"/>
  <c r="C660" i="5"/>
  <c r="K906" i="2"/>
  <c r="L906" i="2" s="1"/>
  <c r="O906" i="2" s="1"/>
  <c r="I906" i="2"/>
  <c r="C708" i="5"/>
  <c r="I132" i="2"/>
  <c r="K132" i="2"/>
  <c r="L132" i="2" s="1"/>
  <c r="K156" i="2"/>
  <c r="L156" i="2" s="1"/>
  <c r="O156" i="2" s="1"/>
  <c r="I156" i="2"/>
  <c r="K176" i="2"/>
  <c r="L176" i="2" s="1"/>
  <c r="O176" i="2" s="1"/>
  <c r="I176" i="2"/>
  <c r="K196" i="2"/>
  <c r="L196" i="2" s="1"/>
  <c r="O196" i="2" s="1"/>
  <c r="I196" i="2"/>
  <c r="K220" i="2"/>
  <c r="L220" i="2" s="1"/>
  <c r="O220" i="2" s="1"/>
  <c r="I220" i="2"/>
  <c r="C22" i="5"/>
  <c r="K240" i="2"/>
  <c r="L240" i="2" s="1"/>
  <c r="O240" i="2" s="1"/>
  <c r="I240" i="2"/>
  <c r="C42" i="5"/>
  <c r="K260" i="2"/>
  <c r="L260" i="2" s="1"/>
  <c r="O260" i="2" s="1"/>
  <c r="I260" i="2"/>
  <c r="C62" i="5"/>
  <c r="K284" i="2"/>
  <c r="L284" i="2" s="1"/>
  <c r="O284" i="2" s="1"/>
  <c r="I284" i="2"/>
  <c r="C86" i="5"/>
  <c r="K304" i="2"/>
  <c r="L304" i="2" s="1"/>
  <c r="O304" i="2" s="1"/>
  <c r="I304" i="2"/>
  <c r="C106" i="5"/>
  <c r="K324" i="2"/>
  <c r="L324" i="2" s="1"/>
  <c r="O324" i="2" s="1"/>
  <c r="I324" i="2"/>
  <c r="C126" i="5"/>
  <c r="K348" i="2"/>
  <c r="L348" i="2" s="1"/>
  <c r="O348" i="2" s="1"/>
  <c r="I348" i="2"/>
  <c r="C150" i="5"/>
  <c r="K368" i="2"/>
  <c r="L368" i="2" s="1"/>
  <c r="O368" i="2" s="1"/>
  <c r="I368" i="2"/>
  <c r="C170" i="5"/>
  <c r="K388" i="2"/>
  <c r="L388" i="2" s="1"/>
  <c r="O388" i="2" s="1"/>
  <c r="I388" i="2"/>
  <c r="C190" i="5"/>
  <c r="K408" i="2"/>
  <c r="L408" i="2" s="1"/>
  <c r="O408" i="2" s="1"/>
  <c r="I408" i="2"/>
  <c r="C210" i="5"/>
  <c r="K432" i="2"/>
  <c r="L432" i="2" s="1"/>
  <c r="O432" i="2" s="1"/>
  <c r="I432" i="2"/>
  <c r="C234" i="5"/>
  <c r="K464" i="2"/>
  <c r="L464" i="2" s="1"/>
  <c r="O464" i="2" s="1"/>
  <c r="I464" i="2"/>
  <c r="C266" i="5"/>
  <c r="K496" i="2"/>
  <c r="L496" i="2" s="1"/>
  <c r="O496" i="2" s="1"/>
  <c r="I496" i="2"/>
  <c r="C298" i="5"/>
  <c r="K532" i="2"/>
  <c r="L532" i="2" s="1"/>
  <c r="O532" i="2" s="1"/>
  <c r="I532" i="2"/>
  <c r="C334" i="5"/>
  <c r="K564" i="2"/>
  <c r="L564" i="2" s="1"/>
  <c r="O564" i="2" s="1"/>
  <c r="I564" i="2"/>
  <c r="C366" i="5"/>
  <c r="I596" i="2"/>
  <c r="K596" i="2"/>
  <c r="L596" i="2" s="1"/>
  <c r="O596" i="2" s="1"/>
  <c r="C398" i="5"/>
  <c r="I628" i="2"/>
  <c r="K628" i="2"/>
  <c r="L628" i="2" s="1"/>
  <c r="O628" i="2" s="1"/>
  <c r="C430" i="5"/>
  <c r="I660" i="2"/>
  <c r="K660" i="2"/>
  <c r="L660" i="2" s="1"/>
  <c r="O660" i="2" s="1"/>
  <c r="C462" i="5"/>
  <c r="I692" i="2"/>
  <c r="K692" i="2"/>
  <c r="L692" i="2" s="1"/>
  <c r="O692" i="2" s="1"/>
  <c r="C494" i="5"/>
  <c r="I728" i="2"/>
  <c r="K728" i="2"/>
  <c r="L728" i="2" s="1"/>
  <c r="O728" i="2" s="1"/>
  <c r="C530" i="5"/>
  <c r="K764" i="2"/>
  <c r="L764" i="2" s="1"/>
  <c r="O764" i="2" s="1"/>
  <c r="I764" i="2"/>
  <c r="C566" i="5"/>
  <c r="K796" i="2"/>
  <c r="L796" i="2" s="1"/>
  <c r="O796" i="2" s="1"/>
  <c r="I796" i="2"/>
  <c r="C598" i="5"/>
  <c r="K828" i="2"/>
  <c r="L828" i="2" s="1"/>
  <c r="O828" i="2" s="1"/>
  <c r="I828" i="2"/>
  <c r="C630" i="5"/>
  <c r="K892" i="2"/>
  <c r="L892" i="2" s="1"/>
  <c r="O892" i="2" s="1"/>
  <c r="I892" i="2"/>
  <c r="C694" i="5"/>
  <c r="K924" i="2"/>
  <c r="L924" i="2" s="1"/>
  <c r="O924" i="2" s="1"/>
  <c r="I924" i="2"/>
  <c r="C726" i="5"/>
  <c r="K344" i="2"/>
  <c r="L344" i="2" s="1"/>
  <c r="O344" i="2" s="1"/>
  <c r="I344" i="2"/>
  <c r="C146" i="5"/>
  <c r="K280" i="2"/>
  <c r="L280" i="2" s="1"/>
  <c r="O280" i="2" s="1"/>
  <c r="I280" i="2"/>
  <c r="C82" i="5"/>
  <c r="K216" i="2"/>
  <c r="L216" i="2" s="1"/>
  <c r="O216" i="2" s="1"/>
  <c r="I216" i="2"/>
  <c r="C18" i="5"/>
  <c r="K168" i="2"/>
  <c r="L168" i="2" s="1"/>
  <c r="O168" i="2" s="1"/>
  <c r="I168" i="2"/>
  <c r="I781" i="2"/>
  <c r="I825" i="2"/>
  <c r="I873" i="2"/>
  <c r="I881" i="2"/>
  <c r="I611" i="2"/>
  <c r="K611" i="2"/>
  <c r="L611" i="2" s="1"/>
  <c r="O611" i="2" s="1"/>
  <c r="C413" i="5"/>
  <c r="I419" i="2"/>
  <c r="K419" i="2"/>
  <c r="L419" i="2" s="1"/>
  <c r="O419" i="2" s="1"/>
  <c r="C221" i="5"/>
  <c r="K778" i="2"/>
  <c r="L778" i="2" s="1"/>
  <c r="O778" i="2" s="1"/>
  <c r="I778" i="2"/>
  <c r="C580" i="5"/>
  <c r="K806" i="2"/>
  <c r="L806" i="2" s="1"/>
  <c r="O806" i="2" s="1"/>
  <c r="I806" i="2"/>
  <c r="C608" i="5"/>
  <c r="K846" i="2"/>
  <c r="L846" i="2" s="1"/>
  <c r="O846" i="2" s="1"/>
  <c r="I846" i="2"/>
  <c r="C648" i="5"/>
  <c r="K890" i="2"/>
  <c r="L890" i="2" s="1"/>
  <c r="O890" i="2" s="1"/>
  <c r="I890" i="2"/>
  <c r="C692" i="5"/>
  <c r="I237" i="2"/>
  <c r="I317" i="2"/>
  <c r="I413" i="2"/>
  <c r="I477" i="2"/>
  <c r="I493" i="2"/>
  <c r="I629" i="2"/>
  <c r="I645" i="2"/>
  <c r="I649" i="2"/>
  <c r="I661" i="2"/>
  <c r="I693" i="2"/>
  <c r="I709" i="2"/>
  <c r="I713" i="2"/>
  <c r="I725" i="2"/>
  <c r="I821" i="2"/>
  <c r="I833" i="2"/>
  <c r="I869" i="2"/>
  <c r="K886" i="2"/>
  <c r="L886" i="2" s="1"/>
  <c r="O886" i="2" s="1"/>
  <c r="I886" i="2"/>
  <c r="C688" i="5"/>
  <c r="F139" i="1"/>
  <c r="F136" i="1"/>
  <c r="F566" i="1"/>
  <c r="B368" i="5" s="1"/>
  <c r="F614" i="1"/>
  <c r="B416" i="5" s="1"/>
  <c r="F662" i="1"/>
  <c r="B464" i="5" s="1"/>
  <c r="F714" i="1"/>
  <c r="B516" i="5" s="1"/>
  <c r="F475" i="1"/>
  <c r="B277" i="5" s="1"/>
  <c r="F715" i="1"/>
  <c r="B517" i="5" s="1"/>
  <c r="F803" i="1"/>
  <c r="B605" i="5" s="1"/>
  <c r="F134" i="1"/>
  <c r="F226" i="1"/>
  <c r="B28" i="5" s="1"/>
  <c r="F414" i="1"/>
  <c r="B216" i="5" s="1"/>
  <c r="F594" i="1"/>
  <c r="B396" i="5" s="1"/>
  <c r="F834" i="1"/>
  <c r="B636" i="5" s="1"/>
  <c r="F487" i="1"/>
  <c r="B289" i="5" s="1"/>
  <c r="F663" i="1"/>
  <c r="B465" i="5" s="1"/>
  <c r="F851" i="1"/>
  <c r="B653" i="5" s="1"/>
  <c r="F285" i="1"/>
  <c r="B87" i="5" s="1"/>
  <c r="F848" i="1"/>
  <c r="B650" i="5" s="1"/>
  <c r="F210" i="1"/>
  <c r="B12" i="5" s="1"/>
  <c r="F342" i="1"/>
  <c r="B144" i="5" s="1"/>
  <c r="F386" i="1"/>
  <c r="B188" i="5" s="1"/>
  <c r="F522" i="1"/>
  <c r="B324" i="5" s="1"/>
  <c r="F670" i="1"/>
  <c r="B472" i="5" s="1"/>
  <c r="F758" i="1"/>
  <c r="B560" i="5" s="1"/>
  <c r="F392" i="1"/>
  <c r="B194" i="5" s="1"/>
  <c r="F584" i="1"/>
  <c r="B386" i="5" s="1"/>
  <c r="F648" i="1"/>
  <c r="B450" i="5" s="1"/>
  <c r="F712" i="1"/>
  <c r="B514" i="5" s="1"/>
  <c r="F776" i="1"/>
  <c r="B578" i="5" s="1"/>
  <c r="F840" i="1"/>
  <c r="B642" i="5" s="1"/>
  <c r="F846" i="1"/>
  <c r="B648" i="5" s="1"/>
  <c r="F815" i="1"/>
  <c r="B617" i="5" s="1"/>
  <c r="F717" i="1"/>
  <c r="B519" i="5" s="1"/>
  <c r="F129" i="1"/>
  <c r="F437" i="1"/>
  <c r="B239" i="5" s="1"/>
  <c r="F757" i="1"/>
  <c r="B559" i="5" s="1"/>
  <c r="F364" i="1"/>
  <c r="B166" i="5" s="1"/>
  <c r="F573" i="1"/>
  <c r="B375" i="5" s="1"/>
  <c r="F151" i="1"/>
  <c r="F383" i="1"/>
  <c r="B185" i="5" s="1"/>
  <c r="F639" i="1"/>
  <c r="B441" i="5" s="1"/>
  <c r="F608" i="1"/>
  <c r="B410" i="5" s="1"/>
  <c r="F772" i="1"/>
  <c r="B574" i="5" s="1"/>
  <c r="F781" i="1"/>
  <c r="B583" i="5" s="1"/>
  <c r="F229" i="1"/>
  <c r="B31" i="5" s="1"/>
  <c r="F393" i="1"/>
  <c r="B195" i="5" s="1"/>
  <c r="F513" i="1"/>
  <c r="B315" i="5" s="1"/>
  <c r="F641" i="1"/>
  <c r="B443" i="5" s="1"/>
  <c r="F769" i="1"/>
  <c r="B571" i="5" s="1"/>
  <c r="F881" i="1"/>
  <c r="B683" i="5" s="1"/>
  <c r="F340" i="1"/>
  <c r="B142" i="5" s="1"/>
  <c r="F524" i="1"/>
  <c r="B326" i="5" s="1"/>
  <c r="F780" i="1"/>
  <c r="B582" i="5" s="1"/>
  <c r="F884" i="1"/>
  <c r="B686" i="5" s="1"/>
  <c r="F124" i="1"/>
  <c r="F252" i="1"/>
  <c r="B54" i="5" s="1"/>
  <c r="F400" i="1"/>
  <c r="B202" i="5" s="1"/>
  <c r="F464" i="1"/>
  <c r="B266" i="5" s="1"/>
  <c r="F624" i="1"/>
  <c r="B426" i="5" s="1"/>
  <c r="F245" i="1"/>
  <c r="B47" i="5" s="1"/>
  <c r="F729" i="1"/>
  <c r="B531" i="5" s="1"/>
  <c r="F99" i="1"/>
  <c r="F163" i="1"/>
  <c r="F227" i="1"/>
  <c r="B29" i="5" s="1"/>
  <c r="F291" i="1"/>
  <c r="B93" i="5" s="1"/>
  <c r="F331" i="1"/>
  <c r="B133" i="5" s="1"/>
  <c r="F491" i="1"/>
  <c r="B293" i="5" s="1"/>
  <c r="F619" i="1"/>
  <c r="B421" i="5" s="1"/>
  <c r="F763" i="1"/>
  <c r="B565" i="5" s="1"/>
  <c r="F184" i="1"/>
  <c r="F264" i="1"/>
  <c r="B66" i="5" s="1"/>
  <c r="F91" i="1"/>
  <c r="F283" i="1"/>
  <c r="B85" i="5" s="1"/>
  <c r="F423" i="1"/>
  <c r="B225" i="5" s="1"/>
  <c r="F583" i="1"/>
  <c r="B385" i="5" s="1"/>
  <c r="F807" i="1"/>
  <c r="B609" i="5" s="1"/>
  <c r="F887" i="1"/>
  <c r="B689" i="5" s="1"/>
  <c r="F189" i="1"/>
  <c r="F333" i="1"/>
  <c r="B135" i="5" s="1"/>
  <c r="F128" i="1"/>
  <c r="F277" i="1"/>
  <c r="B79" i="5" s="1"/>
  <c r="F403" i="1"/>
  <c r="B205" i="5" s="1"/>
  <c r="F547" i="1"/>
  <c r="B349" i="5" s="1"/>
  <c r="F106" i="1"/>
  <c r="F154" i="1"/>
  <c r="F206" i="1"/>
  <c r="B8" i="5" s="1"/>
  <c r="F266" i="1"/>
  <c r="B68" i="5" s="1"/>
  <c r="F322" i="1"/>
  <c r="B124" i="5" s="1"/>
  <c r="F370" i="1"/>
  <c r="B172" i="5" s="1"/>
  <c r="F422" i="1"/>
  <c r="B224" i="5" s="1"/>
  <c r="F474" i="1"/>
  <c r="B276" i="5" s="1"/>
  <c r="F530" i="1"/>
  <c r="B332" i="5" s="1"/>
  <c r="F578" i="1"/>
  <c r="B380" i="5" s="1"/>
  <c r="F626" i="1"/>
  <c r="B428" i="5" s="1"/>
  <c r="F678" i="1"/>
  <c r="B480" i="5" s="1"/>
  <c r="F726" i="1"/>
  <c r="B528" i="5" s="1"/>
  <c r="F778" i="1"/>
  <c r="B580" i="5" s="1"/>
  <c r="F826" i="1"/>
  <c r="B628" i="5" s="1"/>
  <c r="F203" i="1"/>
  <c r="B5" i="5" s="1"/>
  <c r="F395" i="1"/>
  <c r="B197" i="5" s="1"/>
  <c r="F523" i="1"/>
  <c r="B325" i="5" s="1"/>
  <c r="F635" i="1"/>
  <c r="B437" i="5" s="1"/>
  <c r="F232" i="1"/>
  <c r="B34" i="5" s="1"/>
  <c r="F847" i="1"/>
  <c r="B649" i="5" s="1"/>
  <c r="F891" i="1"/>
  <c r="B693" i="5" s="1"/>
  <c r="F109" i="1"/>
  <c r="F173" i="1"/>
  <c r="F263" i="1"/>
  <c r="B65" i="5" s="1"/>
  <c r="F499" i="1"/>
  <c r="B301" i="5" s="1"/>
  <c r="F835" i="1"/>
  <c r="B637" i="5" s="1"/>
  <c r="F98" i="1"/>
  <c r="F146" i="1"/>
  <c r="F190" i="1"/>
  <c r="F238" i="1"/>
  <c r="B40" i="5" s="1"/>
  <c r="F282" i="1"/>
  <c r="B84" i="5" s="1"/>
  <c r="F330" i="1"/>
  <c r="B132" i="5" s="1"/>
  <c r="F374" i="1"/>
  <c r="B176" i="5" s="1"/>
  <c r="F426" i="1"/>
  <c r="B228" i="5" s="1"/>
  <c r="F470" i="1"/>
  <c r="B272" i="5" s="1"/>
  <c r="F518" i="1"/>
  <c r="B320" i="5" s="1"/>
  <c r="F558" i="1"/>
  <c r="B360" i="5" s="1"/>
  <c r="F610" i="1"/>
  <c r="B412" i="5" s="1"/>
  <c r="F654" i="1"/>
  <c r="B456" i="5" s="1"/>
  <c r="F706" i="1"/>
  <c r="B508" i="5" s="1"/>
  <c r="F750" i="1"/>
  <c r="B552" i="5" s="1"/>
  <c r="F798" i="1"/>
  <c r="B600" i="5" s="1"/>
  <c r="F155" i="1"/>
  <c r="F347" i="1"/>
  <c r="B149" i="5" s="1"/>
  <c r="F567" i="1"/>
  <c r="B369" i="5" s="1"/>
  <c r="F711" i="1"/>
  <c r="B513" i="5" s="1"/>
  <c r="F863" i="1"/>
  <c r="B665" i="5" s="1"/>
  <c r="F301" i="1"/>
  <c r="B103" i="5" s="1"/>
  <c r="F107" i="1"/>
  <c r="F256" i="1"/>
  <c r="B58" i="5" s="1"/>
  <c r="F579" i="1"/>
  <c r="B381" i="5" s="1"/>
  <c r="F739" i="1"/>
  <c r="B541" i="5" s="1"/>
  <c r="F880" i="1"/>
  <c r="B682" i="5" s="1"/>
  <c r="F86" i="1"/>
  <c r="F126" i="1"/>
  <c r="F174" i="1"/>
  <c r="F222" i="1"/>
  <c r="B24" i="5" s="1"/>
  <c r="F262" i="1"/>
  <c r="B64" i="5" s="1"/>
  <c r="F306" i="1"/>
  <c r="B108" i="5" s="1"/>
  <c r="F354" i="1"/>
  <c r="B156" i="5" s="1"/>
  <c r="F402" i="1"/>
  <c r="B204" i="5" s="1"/>
  <c r="F442" i="1"/>
  <c r="B244" i="5" s="1"/>
  <c r="F490" i="1"/>
  <c r="B292" i="5" s="1"/>
  <c r="F534" i="1"/>
  <c r="B336" i="5" s="1"/>
  <c r="F586" i="1"/>
  <c r="B388" i="5" s="1"/>
  <c r="F630" i="1"/>
  <c r="B432" i="5" s="1"/>
  <c r="F674" i="1"/>
  <c r="B476" i="5" s="1"/>
  <c r="F722" i="1"/>
  <c r="B524" i="5" s="1"/>
  <c r="F770" i="1"/>
  <c r="B572" i="5" s="1"/>
  <c r="F818" i="1"/>
  <c r="B620" i="5" s="1"/>
  <c r="F412" i="1"/>
  <c r="B214" i="5" s="1"/>
  <c r="F476" i="1"/>
  <c r="B278" i="5" s="1"/>
  <c r="F604" i="1"/>
  <c r="B406" i="5" s="1"/>
  <c r="F668" i="1"/>
  <c r="B470" i="5" s="1"/>
  <c r="F732" i="1"/>
  <c r="B534" i="5" s="1"/>
  <c r="F856" i="1"/>
  <c r="B658" i="5" s="1"/>
  <c r="F882" i="1"/>
  <c r="B684" i="5" s="1"/>
  <c r="F703" i="1"/>
  <c r="B505" i="5" s="1"/>
  <c r="F656" i="1"/>
  <c r="B458" i="5" s="1"/>
  <c r="F156" i="1"/>
  <c r="F461" i="1"/>
  <c r="B263" i="5" s="1"/>
  <c r="F813" i="1"/>
  <c r="B615" i="5" s="1"/>
  <c r="F145" i="1"/>
  <c r="F233" i="1"/>
  <c r="B35" i="5" s="1"/>
  <c r="F321" i="1"/>
  <c r="B123" i="5" s="1"/>
  <c r="F389" i="1"/>
  <c r="B191" i="5" s="1"/>
  <c r="F581" i="1"/>
  <c r="B383" i="5" s="1"/>
  <c r="F645" i="1"/>
  <c r="B447" i="5" s="1"/>
  <c r="F705" i="1"/>
  <c r="B507" i="5" s="1"/>
  <c r="F773" i="1"/>
  <c r="B575" i="5" s="1"/>
  <c r="F837" i="1"/>
  <c r="B639" i="5" s="1"/>
  <c r="F885" i="1"/>
  <c r="B687" i="5" s="1"/>
  <c r="F605" i="1"/>
  <c r="B407" i="5" s="1"/>
  <c r="F733" i="1"/>
  <c r="B535" i="5" s="1"/>
  <c r="F87" i="1"/>
  <c r="F159" i="1"/>
  <c r="F343" i="1"/>
  <c r="B145" i="5" s="1"/>
  <c r="F399" i="1"/>
  <c r="B201" i="5" s="1"/>
  <c r="F527" i="1"/>
  <c r="B329" i="5" s="1"/>
  <c r="F591" i="1"/>
  <c r="B393" i="5" s="1"/>
  <c r="F655" i="1"/>
  <c r="B457" i="5" s="1"/>
  <c r="F528" i="1"/>
  <c r="B330" i="5" s="1"/>
  <c r="F628" i="1"/>
  <c r="B430" i="5" s="1"/>
  <c r="F788" i="1"/>
  <c r="B590" i="5" s="1"/>
  <c r="F557" i="1"/>
  <c r="B359" i="5" s="1"/>
  <c r="F165" i="1"/>
  <c r="F469" i="1"/>
  <c r="B271" i="5" s="1"/>
  <c r="F533" i="1"/>
  <c r="B335" i="5" s="1"/>
  <c r="F597" i="1"/>
  <c r="B399" i="5" s="1"/>
  <c r="F789" i="1"/>
  <c r="B591" i="5" s="1"/>
  <c r="F845" i="1"/>
  <c r="B647" i="5" s="1"/>
  <c r="F893" i="1"/>
  <c r="B695" i="5" s="1"/>
  <c r="F460" i="1"/>
  <c r="B262" i="5" s="1"/>
  <c r="F536" i="1"/>
  <c r="B338" i="5" s="1"/>
  <c r="F860" i="1"/>
  <c r="B662" i="5" s="1"/>
  <c r="F892" i="1"/>
  <c r="B694" i="5" s="1"/>
  <c r="F96" i="1"/>
  <c r="F352" i="1"/>
  <c r="B154" i="5" s="1"/>
  <c r="F432" i="1"/>
  <c r="B234" i="5" s="1"/>
  <c r="F576" i="1"/>
  <c r="B378" i="5" s="1"/>
  <c r="F644" i="1"/>
  <c r="B446" i="5" s="1"/>
  <c r="F553" i="1"/>
  <c r="B355" i="5" s="1"/>
  <c r="F617" i="1"/>
  <c r="B419" i="5" s="1"/>
  <c r="F809" i="1"/>
  <c r="B611" i="5" s="1"/>
  <c r="F861" i="1"/>
  <c r="B663" i="5" s="1"/>
  <c r="F248" i="1"/>
  <c r="B50" i="5" s="1"/>
  <c r="F235" i="1"/>
  <c r="B37" i="5" s="1"/>
  <c r="F371" i="1"/>
  <c r="B173" i="5" s="1"/>
  <c r="F90" i="1"/>
  <c r="F194" i="1"/>
  <c r="F250" i="1"/>
  <c r="B52" i="5" s="1"/>
  <c r="F302" i="1"/>
  <c r="B104" i="5" s="1"/>
  <c r="F358" i="1"/>
  <c r="B160" i="5" s="1"/>
  <c r="F406" i="1"/>
  <c r="B208" i="5" s="1"/>
  <c r="F462" i="1"/>
  <c r="B264" i="5" s="1"/>
  <c r="F175" i="1"/>
  <c r="F587" i="1"/>
  <c r="B389" i="5" s="1"/>
  <c r="F219" i="1"/>
  <c r="B21" i="5" s="1"/>
  <c r="F455" i="1"/>
  <c r="B257" i="5" s="1"/>
  <c r="F647" i="1"/>
  <c r="B449" i="5" s="1"/>
  <c r="F823" i="1"/>
  <c r="B625" i="5" s="1"/>
  <c r="F157" i="1"/>
  <c r="F643" i="1"/>
  <c r="B445" i="5" s="1"/>
  <c r="F82" i="1"/>
  <c r="F318" i="1"/>
  <c r="B120" i="5" s="1"/>
  <c r="F458" i="1"/>
  <c r="B260" i="5" s="1"/>
  <c r="F506" i="1"/>
  <c r="B308" i="5" s="1"/>
  <c r="F694" i="1"/>
  <c r="B496" i="5" s="1"/>
  <c r="F738" i="1"/>
  <c r="B540" i="5" s="1"/>
  <c r="F531" i="1"/>
  <c r="B333" i="5" s="1"/>
  <c r="F114" i="1"/>
  <c r="F298" i="1"/>
  <c r="B100" i="5" s="1"/>
  <c r="F430" i="1"/>
  <c r="B232" i="5" s="1"/>
  <c r="F618" i="1"/>
  <c r="B420" i="5" s="1"/>
  <c r="F806" i="1"/>
  <c r="B608" i="5" s="1"/>
  <c r="F862" i="1"/>
  <c r="B664" i="5" s="1"/>
  <c r="F878" i="1"/>
  <c r="B680" i="5" s="1"/>
  <c r="F894" i="1"/>
  <c r="B696" i="5" s="1"/>
  <c r="F687" i="1"/>
  <c r="B489" i="5" s="1"/>
  <c r="F560" i="1"/>
  <c r="B362" i="5" s="1"/>
  <c r="F832" i="1"/>
  <c r="B634" i="5" s="1"/>
  <c r="F293" i="1"/>
  <c r="B95" i="5" s="1"/>
  <c r="F377" i="1"/>
  <c r="B179" i="5" s="1"/>
  <c r="F561" i="1"/>
  <c r="B363" i="5" s="1"/>
  <c r="F625" i="1"/>
  <c r="B427" i="5" s="1"/>
  <c r="F817" i="1"/>
  <c r="B619" i="5" s="1"/>
  <c r="F873" i="1"/>
  <c r="B675" i="5" s="1"/>
  <c r="F445" i="1"/>
  <c r="B247" i="5" s="1"/>
  <c r="F701" i="1"/>
  <c r="B503" i="5" s="1"/>
  <c r="F223" i="1"/>
  <c r="B25" i="5" s="1"/>
  <c r="F447" i="1"/>
  <c r="B249" i="5" s="1"/>
  <c r="F735" i="1"/>
  <c r="B537" i="5" s="1"/>
  <c r="F688" i="1"/>
  <c r="B490" i="5" s="1"/>
  <c r="F493" i="1"/>
  <c r="B295" i="5" s="1"/>
  <c r="F457" i="1"/>
  <c r="B259" i="5" s="1"/>
  <c r="F577" i="1"/>
  <c r="B379" i="5" s="1"/>
  <c r="F709" i="1"/>
  <c r="B511" i="5" s="1"/>
  <c r="F833" i="1"/>
  <c r="B635" i="5" s="1"/>
  <c r="F140" i="1"/>
  <c r="F440" i="1"/>
  <c r="B242" i="5" s="1"/>
  <c r="F696" i="1"/>
  <c r="B498" i="5" s="1"/>
  <c r="F852" i="1"/>
  <c r="B654" i="5" s="1"/>
  <c r="F80" i="1"/>
  <c r="F208" i="1"/>
  <c r="B10" i="5" s="1"/>
  <c r="F336" i="1"/>
  <c r="B138" i="5" s="1"/>
  <c r="F544" i="1"/>
  <c r="B346" i="5" s="1"/>
  <c r="F724" i="1"/>
  <c r="B526" i="5" s="1"/>
  <c r="F161" i="1"/>
  <c r="F401" i="1"/>
  <c r="B203" i="5" s="1"/>
  <c r="F665" i="1"/>
  <c r="B467" i="5" s="1"/>
  <c r="F793" i="1"/>
  <c r="B595" i="5" s="1"/>
  <c r="F115" i="1"/>
  <c r="F179" i="1"/>
  <c r="F243" i="1"/>
  <c r="B45" i="5" s="1"/>
  <c r="F307" i="1"/>
  <c r="B109" i="5" s="1"/>
  <c r="F239" i="1"/>
  <c r="B41" i="5" s="1"/>
  <c r="F363" i="1"/>
  <c r="B165" i="5" s="1"/>
  <c r="F507" i="1"/>
  <c r="B309" i="5" s="1"/>
  <c r="F651" i="1"/>
  <c r="B453" i="5" s="1"/>
  <c r="F795" i="1"/>
  <c r="B597" i="5" s="1"/>
  <c r="F88" i="1"/>
  <c r="F200" i="1"/>
  <c r="B2" i="5" s="1"/>
  <c r="F280" i="1"/>
  <c r="B82" i="5" s="1"/>
  <c r="F471" i="1"/>
  <c r="B273" i="5" s="1"/>
  <c r="F205" i="1"/>
  <c r="B7" i="5" s="1"/>
  <c r="F349" i="1"/>
  <c r="B151" i="5" s="1"/>
  <c r="F149" i="1"/>
  <c r="F320" i="1"/>
  <c r="B122" i="5" s="1"/>
  <c r="F451" i="1"/>
  <c r="B253" i="5" s="1"/>
  <c r="F611" i="1"/>
  <c r="B413" i="5" s="1"/>
  <c r="F122" i="1"/>
  <c r="F166" i="1"/>
  <c r="F218" i="1"/>
  <c r="B20" i="5" s="1"/>
  <c r="F278" i="1"/>
  <c r="B80" i="5" s="1"/>
  <c r="F334" i="1"/>
  <c r="B136" i="5" s="1"/>
  <c r="F382" i="1"/>
  <c r="B184" i="5" s="1"/>
  <c r="F434" i="1"/>
  <c r="B236" i="5" s="1"/>
  <c r="F486" i="1"/>
  <c r="B288" i="5" s="1"/>
  <c r="F542" i="1"/>
  <c r="B344" i="5" s="1"/>
  <c r="F590" i="1"/>
  <c r="B392" i="5" s="1"/>
  <c r="F638" i="1"/>
  <c r="B440" i="5" s="1"/>
  <c r="F690" i="1"/>
  <c r="B492" i="5" s="1"/>
  <c r="F742" i="1"/>
  <c r="B544" i="5" s="1"/>
  <c r="F790" i="1"/>
  <c r="B592" i="5" s="1"/>
  <c r="F838" i="1"/>
  <c r="B640" i="5" s="1"/>
  <c r="F231" i="1"/>
  <c r="B33" i="5" s="1"/>
  <c r="F411" i="1"/>
  <c r="B213" i="5" s="1"/>
  <c r="F539" i="1"/>
  <c r="B341" i="5" s="1"/>
  <c r="F667" i="1"/>
  <c r="B469" i="5" s="1"/>
  <c r="F779" i="1"/>
  <c r="B581" i="5" s="1"/>
  <c r="F120" i="1"/>
  <c r="F296" i="1"/>
  <c r="B98" i="5" s="1"/>
  <c r="F304" i="1"/>
  <c r="B106" i="5" s="1"/>
  <c r="F743" i="1"/>
  <c r="B545" i="5" s="1"/>
  <c r="F125" i="1"/>
  <c r="F269" i="1"/>
  <c r="B71" i="5" s="1"/>
  <c r="F327" i="1"/>
  <c r="B129" i="5" s="1"/>
  <c r="F563" i="1"/>
  <c r="B365" i="5" s="1"/>
  <c r="F723" i="1"/>
  <c r="B525" i="5" s="1"/>
  <c r="F864" i="1"/>
  <c r="B666" i="5" s="1"/>
  <c r="F110" i="1"/>
  <c r="F158" i="1"/>
  <c r="F202" i="1"/>
  <c r="B4" i="5" s="1"/>
  <c r="F246" i="1"/>
  <c r="B48" i="5" s="1"/>
  <c r="F294" i="1"/>
  <c r="B96" i="5" s="1"/>
  <c r="F338" i="1"/>
  <c r="B140" i="5" s="1"/>
  <c r="F390" i="1"/>
  <c r="B192" i="5" s="1"/>
  <c r="F438" i="1"/>
  <c r="B240" i="5" s="1"/>
  <c r="F482" i="1"/>
  <c r="B284" i="5" s="1"/>
  <c r="F526" i="1"/>
  <c r="B328" i="5" s="1"/>
  <c r="F574" i="1"/>
  <c r="B376" i="5" s="1"/>
  <c r="F622" i="1"/>
  <c r="B424" i="5" s="1"/>
  <c r="F666" i="1"/>
  <c r="B468" i="5" s="1"/>
  <c r="F718" i="1"/>
  <c r="B520" i="5" s="1"/>
  <c r="F762" i="1"/>
  <c r="B564" i="5" s="1"/>
  <c r="F810" i="1"/>
  <c r="B612" i="5" s="1"/>
  <c r="F375" i="1"/>
  <c r="B177" i="5" s="1"/>
  <c r="F599" i="1"/>
  <c r="B401" i="5" s="1"/>
  <c r="F791" i="1"/>
  <c r="B593" i="5" s="1"/>
  <c r="F317" i="1"/>
  <c r="B119" i="5" s="1"/>
  <c r="F143" i="1"/>
  <c r="F271" i="1"/>
  <c r="B73" i="5" s="1"/>
  <c r="F94" i="1"/>
  <c r="F138" i="1"/>
  <c r="F186" i="1"/>
  <c r="F230" i="1"/>
  <c r="B32" i="5" s="1"/>
  <c r="F274" i="1"/>
  <c r="B76" i="5" s="1"/>
  <c r="F314" i="1"/>
  <c r="B116" i="5" s="1"/>
  <c r="F366" i="1"/>
  <c r="B168" i="5" s="1"/>
  <c r="F410" i="1"/>
  <c r="B212" i="5" s="1"/>
  <c r="F454" i="1"/>
  <c r="B256" i="5" s="1"/>
  <c r="F502" i="1"/>
  <c r="B304" i="5" s="1"/>
  <c r="F550" i="1"/>
  <c r="B352" i="5" s="1"/>
  <c r="F598" i="1"/>
  <c r="B400" i="5" s="1"/>
  <c r="F642" i="1"/>
  <c r="B444" i="5" s="1"/>
  <c r="F686" i="1"/>
  <c r="B488" i="5" s="1"/>
  <c r="F734" i="1"/>
  <c r="B536" i="5" s="1"/>
  <c r="F782" i="1"/>
  <c r="B584" i="5" s="1"/>
  <c r="F830" i="1"/>
  <c r="B632" i="5" s="1"/>
  <c r="F204" i="1"/>
  <c r="B6" i="5" s="1"/>
  <c r="F360" i="1"/>
  <c r="B162" i="5" s="1"/>
  <c r="F424" i="1"/>
  <c r="B226" i="5" s="1"/>
  <c r="F488" i="1"/>
  <c r="B290" i="5" s="1"/>
  <c r="F616" i="1"/>
  <c r="B418" i="5" s="1"/>
  <c r="F680" i="1"/>
  <c r="B482" i="5" s="1"/>
  <c r="F744" i="1"/>
  <c r="B546" i="5" s="1"/>
  <c r="F808" i="1"/>
  <c r="B610" i="5" s="1"/>
  <c r="F872" i="1"/>
  <c r="B674" i="5" s="1"/>
  <c r="F854" i="1"/>
  <c r="B656" i="5" s="1"/>
  <c r="F870" i="1"/>
  <c r="B672" i="5" s="1"/>
  <c r="F886" i="1"/>
  <c r="B688" i="5" s="1"/>
  <c r="F751" i="1"/>
  <c r="B553" i="5" s="1"/>
  <c r="F480" i="1"/>
  <c r="B282" i="5" s="1"/>
  <c r="F532" i="1"/>
  <c r="B334" i="5" s="1"/>
  <c r="F592" i="1"/>
  <c r="B394" i="5" s="1"/>
  <c r="F676" i="1"/>
  <c r="B478" i="5" s="1"/>
  <c r="F784" i="1"/>
  <c r="B586" i="5" s="1"/>
  <c r="F169" i="1"/>
  <c r="F261" i="1"/>
  <c r="B63" i="5" s="1"/>
  <c r="F345" i="1"/>
  <c r="B147" i="5" s="1"/>
  <c r="F409" i="1"/>
  <c r="B211" i="5" s="1"/>
  <c r="F465" i="1"/>
  <c r="B267" i="5" s="1"/>
  <c r="F529" i="1"/>
  <c r="B331" i="5" s="1"/>
  <c r="F593" i="1"/>
  <c r="B395" i="5" s="1"/>
  <c r="F661" i="1"/>
  <c r="B463" i="5" s="1"/>
  <c r="F721" i="1"/>
  <c r="B523" i="5" s="1"/>
  <c r="F785" i="1"/>
  <c r="B587" i="5" s="1"/>
  <c r="F897" i="1"/>
  <c r="B699" i="5" s="1"/>
  <c r="F381" i="1"/>
  <c r="B183" i="5" s="1"/>
  <c r="F637" i="1"/>
  <c r="B439" i="5" s="1"/>
  <c r="F765" i="1"/>
  <c r="B567" i="5" s="1"/>
  <c r="F187" i="1"/>
  <c r="F351" i="1"/>
  <c r="B153" i="5" s="1"/>
  <c r="F415" i="1"/>
  <c r="B217" i="5" s="1"/>
  <c r="F479" i="1"/>
  <c r="B281" i="5" s="1"/>
  <c r="F543" i="1"/>
  <c r="B345" i="5" s="1"/>
  <c r="F607" i="1"/>
  <c r="B409" i="5" s="1"/>
  <c r="F671" i="1"/>
  <c r="B473" i="5" s="1"/>
  <c r="F799" i="1"/>
  <c r="B601" i="5" s="1"/>
  <c r="F548" i="1"/>
  <c r="B350" i="5" s="1"/>
  <c r="F720" i="1"/>
  <c r="B522" i="5" s="1"/>
  <c r="F816" i="1"/>
  <c r="B618" i="5" s="1"/>
  <c r="F365" i="1"/>
  <c r="B167" i="5" s="1"/>
  <c r="F653" i="1"/>
  <c r="B455" i="5" s="1"/>
  <c r="F193" i="1"/>
  <c r="F273" i="1"/>
  <c r="B75" i="5" s="1"/>
  <c r="F357" i="1"/>
  <c r="B159" i="5" s="1"/>
  <c r="F425" i="1"/>
  <c r="B227" i="5" s="1"/>
  <c r="F481" i="1"/>
  <c r="B283" i="5" s="1"/>
  <c r="F549" i="1"/>
  <c r="B351" i="5" s="1"/>
  <c r="F609" i="1"/>
  <c r="B411" i="5" s="1"/>
  <c r="F673" i="1"/>
  <c r="B475" i="5" s="1"/>
  <c r="F857" i="1"/>
  <c r="B659" i="5" s="1"/>
  <c r="F396" i="1"/>
  <c r="B198" i="5" s="1"/>
  <c r="F472" i="1"/>
  <c r="B274" i="5" s="1"/>
  <c r="F568" i="1"/>
  <c r="B370" i="5" s="1"/>
  <c r="F652" i="1"/>
  <c r="B454" i="5" s="1"/>
  <c r="F728" i="1"/>
  <c r="B530" i="5" s="1"/>
  <c r="F824" i="1"/>
  <c r="B626" i="5" s="1"/>
  <c r="F868" i="1"/>
  <c r="B670" i="5" s="1"/>
  <c r="F144" i="1"/>
  <c r="F356" i="1"/>
  <c r="B158" i="5" s="1"/>
  <c r="F416" i="1"/>
  <c r="B218" i="5" s="1"/>
  <c r="F484" i="1"/>
  <c r="B286" i="5" s="1"/>
  <c r="F672" i="1"/>
  <c r="B474" i="5" s="1"/>
  <c r="F752" i="1"/>
  <c r="B554" i="5" s="1"/>
  <c r="F284" i="1"/>
  <c r="B86" i="5" s="1"/>
  <c r="F289" i="1"/>
  <c r="B91" i="5" s="1"/>
  <c r="F433" i="1"/>
  <c r="B235" i="5" s="1"/>
  <c r="F633" i="1"/>
  <c r="B435" i="5" s="1"/>
  <c r="F697" i="1"/>
  <c r="B499" i="5" s="1"/>
  <c r="F825" i="1"/>
  <c r="B627" i="5" s="1"/>
  <c r="F877" i="1"/>
  <c r="B679" i="5" s="1"/>
  <c r="F303" i="1"/>
  <c r="B105" i="5" s="1"/>
  <c r="F344" i="1"/>
  <c r="B146" i="5" s="1"/>
  <c r="F240" i="1"/>
  <c r="B42" i="5" s="1"/>
  <c r="F391" i="1"/>
  <c r="B193" i="5" s="1"/>
  <c r="F253" i="1"/>
  <c r="B55" i="5" s="1"/>
  <c r="F142" i="1"/>
  <c r="F379" i="1"/>
  <c r="B181" i="5" s="1"/>
  <c r="F168" i="1"/>
  <c r="F93" i="1"/>
  <c r="F435" i="1"/>
  <c r="B237" i="5" s="1"/>
  <c r="F178" i="1"/>
  <c r="F270" i="1"/>
  <c r="B72" i="5" s="1"/>
  <c r="F362" i="1"/>
  <c r="B164" i="5" s="1"/>
  <c r="F546" i="1"/>
  <c r="B348" i="5" s="1"/>
  <c r="F646" i="1"/>
  <c r="B448" i="5" s="1"/>
  <c r="F786" i="1"/>
  <c r="B588" i="5" s="1"/>
  <c r="F335" i="1"/>
  <c r="B137" i="5" s="1"/>
  <c r="F691" i="1"/>
  <c r="B493" i="5" s="1"/>
  <c r="F162" i="1"/>
  <c r="F254" i="1"/>
  <c r="B56" i="5" s="1"/>
  <c r="F478" i="1"/>
  <c r="B280" i="5" s="1"/>
  <c r="F570" i="1"/>
  <c r="B372" i="5" s="1"/>
  <c r="F710" i="1"/>
  <c r="B512" i="5" s="1"/>
  <c r="F292" i="1"/>
  <c r="B94" i="5" s="1"/>
  <c r="F456" i="1"/>
  <c r="B258" i="5" s="1"/>
  <c r="F520" i="1"/>
  <c r="B322" i="5" s="1"/>
  <c r="F496" i="1"/>
  <c r="B298" i="5" s="1"/>
  <c r="F640" i="1"/>
  <c r="B442" i="5" s="1"/>
  <c r="F397" i="1"/>
  <c r="B199" i="5" s="1"/>
  <c r="F209" i="1"/>
  <c r="B11" i="5" s="1"/>
  <c r="F501" i="1"/>
  <c r="B303" i="5" s="1"/>
  <c r="F693" i="1"/>
  <c r="B495" i="5" s="1"/>
  <c r="F121" i="1"/>
  <c r="F829" i="1"/>
  <c r="B631" i="5" s="1"/>
  <c r="F315" i="1"/>
  <c r="B117" i="5" s="1"/>
  <c r="F511" i="1"/>
  <c r="B313" i="5" s="1"/>
  <c r="F575" i="1"/>
  <c r="B377" i="5" s="1"/>
  <c r="F500" i="1"/>
  <c r="B302" i="5" s="1"/>
  <c r="F172" i="1"/>
  <c r="F300" i="1"/>
  <c r="B102" i="5" s="1"/>
  <c r="F492" i="1"/>
  <c r="B294" i="5" s="1"/>
  <c r="F800" i="1"/>
  <c r="B602" i="5" s="1"/>
  <c r="F749" i="1"/>
  <c r="B551" i="5" s="1"/>
  <c r="F329" i="1"/>
  <c r="B131" i="5" s="1"/>
  <c r="F473" i="1"/>
  <c r="B275" i="5" s="1"/>
  <c r="F601" i="1"/>
  <c r="B403" i="5" s="1"/>
  <c r="F849" i="1"/>
  <c r="B651" i="5" s="1"/>
  <c r="F131" i="1"/>
  <c r="F195" i="1"/>
  <c r="F259" i="1"/>
  <c r="B61" i="5" s="1"/>
  <c r="F323" i="1"/>
  <c r="B125" i="5" s="1"/>
  <c r="F103" i="1"/>
  <c r="F267" i="1"/>
  <c r="B69" i="5" s="1"/>
  <c r="F427" i="1"/>
  <c r="B229" i="5" s="1"/>
  <c r="F555" i="1"/>
  <c r="B357" i="5" s="1"/>
  <c r="F683" i="1"/>
  <c r="B485" i="5" s="1"/>
  <c r="F827" i="1"/>
  <c r="B629" i="5" s="1"/>
  <c r="F104" i="1"/>
  <c r="F216" i="1"/>
  <c r="B18" i="5" s="1"/>
  <c r="F328" i="1"/>
  <c r="B130" i="5" s="1"/>
  <c r="F176" i="1"/>
  <c r="F359" i="1"/>
  <c r="B161" i="5" s="1"/>
  <c r="F503" i="1"/>
  <c r="B305" i="5" s="1"/>
  <c r="F727" i="1"/>
  <c r="B529" i="5" s="1"/>
  <c r="F859" i="1"/>
  <c r="B661" i="5" s="1"/>
  <c r="F237" i="1"/>
  <c r="B39" i="5" s="1"/>
  <c r="F207" i="1"/>
  <c r="B9" i="5" s="1"/>
  <c r="F341" i="1"/>
  <c r="B143" i="5" s="1"/>
  <c r="F483" i="1"/>
  <c r="B285" i="5" s="1"/>
  <c r="F707" i="1"/>
  <c r="B509" i="5" s="1"/>
  <c r="F78" i="1"/>
  <c r="F130" i="1"/>
  <c r="F182" i="1"/>
  <c r="F234" i="1"/>
  <c r="B36" i="5" s="1"/>
  <c r="F290" i="1"/>
  <c r="B92" i="5" s="1"/>
  <c r="F346" i="1"/>
  <c r="B148" i="5" s="1"/>
  <c r="F394" i="1"/>
  <c r="B196" i="5" s="1"/>
  <c r="F450" i="1"/>
  <c r="B252" i="5" s="1"/>
  <c r="F498" i="1"/>
  <c r="B300" i="5" s="1"/>
  <c r="F554" i="1"/>
  <c r="B356" i="5" s="1"/>
  <c r="F602" i="1"/>
  <c r="B404" i="5" s="1"/>
  <c r="F650" i="1"/>
  <c r="B452" i="5" s="1"/>
  <c r="F702" i="1"/>
  <c r="B504" i="5" s="1"/>
  <c r="F754" i="1"/>
  <c r="B556" i="5" s="1"/>
  <c r="F802" i="1"/>
  <c r="B604" i="5" s="1"/>
  <c r="F295" i="1"/>
  <c r="B97" i="5" s="1"/>
  <c r="F443" i="1"/>
  <c r="B245" i="5" s="1"/>
  <c r="F571" i="1"/>
  <c r="B373" i="5" s="1"/>
  <c r="F699" i="1"/>
  <c r="B501" i="5" s="1"/>
  <c r="F811" i="1"/>
  <c r="B613" i="5" s="1"/>
  <c r="F152" i="1"/>
  <c r="F312" i="1"/>
  <c r="B114" i="5" s="1"/>
  <c r="F183" i="1"/>
  <c r="F407" i="1"/>
  <c r="B209" i="5" s="1"/>
  <c r="F615" i="1"/>
  <c r="B417" i="5" s="1"/>
  <c r="F775" i="1"/>
  <c r="B577" i="5" s="1"/>
  <c r="F867" i="1"/>
  <c r="B669" i="5" s="1"/>
  <c r="F141" i="1"/>
  <c r="F171" i="1"/>
  <c r="F387" i="1"/>
  <c r="B189" i="5" s="1"/>
  <c r="F595" i="1"/>
  <c r="B397" i="5" s="1"/>
  <c r="F755" i="1"/>
  <c r="B557" i="5" s="1"/>
  <c r="F118" i="1"/>
  <c r="F170" i="1"/>
  <c r="F214" i="1"/>
  <c r="B16" i="5" s="1"/>
  <c r="F258" i="1"/>
  <c r="B60" i="5" s="1"/>
  <c r="F310" i="1"/>
  <c r="B112" i="5" s="1"/>
  <c r="F350" i="1"/>
  <c r="B152" i="5" s="1"/>
  <c r="F398" i="1"/>
  <c r="B200" i="5" s="1"/>
  <c r="F446" i="1"/>
  <c r="B248" i="5" s="1"/>
  <c r="F494" i="1"/>
  <c r="B296" i="5" s="1"/>
  <c r="F538" i="1"/>
  <c r="B340" i="5" s="1"/>
  <c r="F582" i="1"/>
  <c r="B384" i="5" s="1"/>
  <c r="F634" i="1"/>
  <c r="B436" i="5" s="1"/>
  <c r="F682" i="1"/>
  <c r="B484" i="5" s="1"/>
  <c r="F730" i="1"/>
  <c r="B532" i="5" s="1"/>
  <c r="F774" i="1"/>
  <c r="B576" i="5" s="1"/>
  <c r="F822" i="1"/>
  <c r="B624" i="5" s="1"/>
  <c r="F305" i="1"/>
  <c r="B107" i="5" s="1"/>
  <c r="F247" i="1"/>
  <c r="B49" i="5" s="1"/>
  <c r="F439" i="1"/>
  <c r="B241" i="5" s="1"/>
  <c r="F631" i="1"/>
  <c r="B433" i="5" s="1"/>
  <c r="F843" i="1"/>
  <c r="B645" i="5" s="1"/>
  <c r="F883" i="1"/>
  <c r="B685" i="5" s="1"/>
  <c r="F221" i="1"/>
  <c r="B23" i="5" s="1"/>
  <c r="F192" i="1"/>
  <c r="F299" i="1"/>
  <c r="B101" i="5" s="1"/>
  <c r="F467" i="1"/>
  <c r="B269" i="5" s="1"/>
  <c r="F659" i="1"/>
  <c r="B461" i="5" s="1"/>
  <c r="F819" i="1"/>
  <c r="B621" i="5" s="1"/>
  <c r="F102" i="1"/>
  <c r="F150" i="1"/>
  <c r="F198" i="1"/>
  <c r="F242" i="1"/>
  <c r="B44" i="5" s="1"/>
  <c r="F286" i="1"/>
  <c r="B88" i="5" s="1"/>
  <c r="F326" i="1"/>
  <c r="B128" i="5" s="1"/>
  <c r="F378" i="1"/>
  <c r="B180" i="5" s="1"/>
  <c r="F418" i="1"/>
  <c r="B220" i="5" s="1"/>
  <c r="F466" i="1"/>
  <c r="B268" i="5" s="1"/>
  <c r="F510" i="1"/>
  <c r="B312" i="5" s="1"/>
  <c r="F562" i="1"/>
  <c r="B364" i="5" s="1"/>
  <c r="F606" i="1"/>
  <c r="B408" i="5" s="1"/>
  <c r="F658" i="1"/>
  <c r="B460" i="5" s="1"/>
  <c r="F698" i="1"/>
  <c r="B500" i="5" s="1"/>
  <c r="F746" i="1"/>
  <c r="B548" i="5" s="1"/>
  <c r="F794" i="1"/>
  <c r="B596" i="5" s="1"/>
  <c r="F276" i="1"/>
  <c r="B78" i="5" s="1"/>
  <c r="F380" i="1"/>
  <c r="B182" i="5" s="1"/>
  <c r="F444" i="1"/>
  <c r="B246" i="5" s="1"/>
  <c r="F508" i="1"/>
  <c r="B310" i="5" s="1"/>
  <c r="F572" i="1"/>
  <c r="B374" i="5" s="1"/>
  <c r="F636" i="1"/>
  <c r="B438" i="5" s="1"/>
  <c r="F700" i="1"/>
  <c r="B502" i="5" s="1"/>
  <c r="F764" i="1"/>
  <c r="B566" i="5" s="1"/>
  <c r="F828" i="1"/>
  <c r="B630" i="5" s="1"/>
  <c r="F888" i="1"/>
  <c r="B690" i="5" s="1"/>
  <c r="F842" i="1"/>
  <c r="B644" i="5" s="1"/>
  <c r="F858" i="1"/>
  <c r="B660" i="5" s="1"/>
  <c r="F874" i="1"/>
  <c r="B676" i="5" s="1"/>
  <c r="F890" i="1"/>
  <c r="B692" i="5" s="1"/>
  <c r="F783" i="1"/>
  <c r="B585" i="5" s="1"/>
  <c r="F556" i="1"/>
  <c r="B358" i="5" s="1"/>
  <c r="F620" i="1"/>
  <c r="B422" i="5" s="1"/>
  <c r="F612" i="1"/>
  <c r="B414" i="5" s="1"/>
  <c r="F708" i="1"/>
  <c r="B510" i="5" s="1"/>
  <c r="F804" i="1"/>
  <c r="B606" i="5" s="1"/>
  <c r="F313" i="1"/>
  <c r="B115" i="5" s="1"/>
  <c r="F621" i="1"/>
  <c r="B423" i="5" s="1"/>
  <c r="F197" i="1"/>
  <c r="F281" i="1"/>
  <c r="B83" i="5" s="1"/>
  <c r="F361" i="1"/>
  <c r="B163" i="5" s="1"/>
  <c r="F421" i="1"/>
  <c r="B223" i="5" s="1"/>
  <c r="F485" i="1"/>
  <c r="B287" i="5" s="1"/>
  <c r="F545" i="1"/>
  <c r="B347" i="5" s="1"/>
  <c r="F613" i="1"/>
  <c r="B415" i="5" s="1"/>
  <c r="F677" i="1"/>
  <c r="B479" i="5" s="1"/>
  <c r="F737" i="1"/>
  <c r="B539" i="5" s="1"/>
  <c r="F801" i="1"/>
  <c r="B603" i="5" s="1"/>
  <c r="F865" i="1"/>
  <c r="B667" i="5" s="1"/>
  <c r="F249" i="1"/>
  <c r="B51" i="5" s="1"/>
  <c r="F413" i="1"/>
  <c r="B215" i="5" s="1"/>
  <c r="F541" i="1"/>
  <c r="B343" i="5" s="1"/>
  <c r="F669" i="1"/>
  <c r="B471" i="5" s="1"/>
  <c r="F797" i="1"/>
  <c r="B599" i="5" s="1"/>
  <c r="F215" i="1"/>
  <c r="B17" i="5" s="1"/>
  <c r="F287" i="1"/>
  <c r="B89" i="5" s="1"/>
  <c r="F367" i="1"/>
  <c r="B169" i="5" s="1"/>
  <c r="F431" i="1"/>
  <c r="B233" i="5" s="1"/>
  <c r="F495" i="1"/>
  <c r="B297" i="5" s="1"/>
  <c r="F559" i="1"/>
  <c r="B361" i="5" s="1"/>
  <c r="F623" i="1"/>
  <c r="B425" i="5" s="1"/>
  <c r="F719" i="1"/>
  <c r="B521" i="5" s="1"/>
  <c r="F452" i="1"/>
  <c r="B254" i="5" s="1"/>
  <c r="F580" i="1"/>
  <c r="B382" i="5" s="1"/>
  <c r="F748" i="1"/>
  <c r="B550" i="5" s="1"/>
  <c r="F740" i="1"/>
  <c r="B542" i="5" s="1"/>
  <c r="F836" i="1"/>
  <c r="B638" i="5" s="1"/>
  <c r="F429" i="1"/>
  <c r="B231" i="5" s="1"/>
  <c r="F685" i="1"/>
  <c r="B487" i="5" s="1"/>
  <c r="F217" i="1"/>
  <c r="B19" i="5" s="1"/>
  <c r="F297" i="1"/>
  <c r="B99" i="5" s="1"/>
  <c r="F373" i="1"/>
  <c r="B175" i="5" s="1"/>
  <c r="F441" i="1"/>
  <c r="B243" i="5" s="1"/>
  <c r="F497" i="1"/>
  <c r="B299" i="5" s="1"/>
  <c r="F565" i="1"/>
  <c r="B367" i="5" s="1"/>
  <c r="F629" i="1"/>
  <c r="B431" i="5" s="1"/>
  <c r="F689" i="1"/>
  <c r="B491" i="5" s="1"/>
  <c r="F753" i="1"/>
  <c r="B555" i="5" s="1"/>
  <c r="F821" i="1"/>
  <c r="B623" i="5" s="1"/>
  <c r="F869" i="1"/>
  <c r="B671" i="5" s="1"/>
  <c r="F268" i="1"/>
  <c r="B70" i="5" s="1"/>
  <c r="F408" i="1"/>
  <c r="B210" i="5" s="1"/>
  <c r="F504" i="1"/>
  <c r="B306" i="5" s="1"/>
  <c r="F588" i="1"/>
  <c r="B390" i="5" s="1"/>
  <c r="F664" i="1"/>
  <c r="B466" i="5" s="1"/>
  <c r="F760" i="1"/>
  <c r="B562" i="5" s="1"/>
  <c r="F844" i="1"/>
  <c r="B646" i="5" s="1"/>
  <c r="F876" i="1"/>
  <c r="B678" i="5" s="1"/>
  <c r="F160" i="1"/>
  <c r="F196" i="1"/>
  <c r="F244" i="1"/>
  <c r="B46" i="5" s="1"/>
  <c r="F288" i="1"/>
  <c r="B90" i="5" s="1"/>
  <c r="F324" i="1"/>
  <c r="B126" i="5" s="1"/>
  <c r="F428" i="1"/>
  <c r="B230" i="5" s="1"/>
  <c r="F388" i="1"/>
  <c r="B190" i="5" s="1"/>
  <c r="F420" i="1"/>
  <c r="B222" i="5" s="1"/>
  <c r="F448" i="1"/>
  <c r="B250" i="5" s="1"/>
  <c r="F516" i="1"/>
  <c r="B318" i="5" s="1"/>
  <c r="F684" i="1"/>
  <c r="B486" i="5" s="1"/>
  <c r="F704" i="1"/>
  <c r="B506" i="5" s="1"/>
  <c r="F768" i="1"/>
  <c r="B570" i="5" s="1"/>
  <c r="F589" i="1"/>
  <c r="B391" i="5" s="1"/>
  <c r="F137" i="1"/>
  <c r="F225" i="1"/>
  <c r="B27" i="5" s="1"/>
  <c r="F309" i="1"/>
  <c r="B111" i="5" s="1"/>
  <c r="F385" i="1"/>
  <c r="B187" i="5" s="1"/>
  <c r="F449" i="1"/>
  <c r="B251" i="5" s="1"/>
  <c r="F521" i="1"/>
  <c r="B323" i="5" s="1"/>
  <c r="F585" i="1"/>
  <c r="B387" i="5" s="1"/>
  <c r="F649" i="1"/>
  <c r="B451" i="5" s="1"/>
  <c r="F713" i="1"/>
  <c r="B515" i="5" s="1"/>
  <c r="F777" i="1"/>
  <c r="B579" i="5" s="1"/>
  <c r="F841" i="1"/>
  <c r="B643" i="5" s="1"/>
  <c r="F889" i="1"/>
  <c r="B691" i="5" s="1"/>
</calcChain>
</file>

<file path=xl/sharedStrings.xml><?xml version="1.0" encoding="utf-8"?>
<sst xmlns="http://schemas.openxmlformats.org/spreadsheetml/2006/main" count="49" uniqueCount="39">
  <si>
    <t>observation_date</t>
  </si>
  <si>
    <t>UNRATE</t>
  </si>
  <si>
    <t>UNRATE 3m av</t>
  </si>
  <si>
    <t>Y diff</t>
  </si>
  <si>
    <t>10 year med</t>
  </si>
  <si>
    <t>CPIAUCSL</t>
  </si>
  <si>
    <t>CPILFESL</t>
  </si>
  <si>
    <t>Core YoY</t>
  </si>
  <si>
    <t>CPI YoY</t>
  </si>
  <si>
    <t>CPI 6m6m</t>
  </si>
  <si>
    <t>Core 6m6m</t>
  </si>
  <si>
    <t>TB3MS</t>
  </si>
  <si>
    <t>adj</t>
  </si>
  <si>
    <t>DGS10</t>
  </si>
  <si>
    <t>avg</t>
  </si>
  <si>
    <t>WPSID62_PCEPILFE</t>
  </si>
  <si>
    <t>Excess GDP</t>
  </si>
  <si>
    <t>Real Yield</t>
  </si>
  <si>
    <t>Com Tightness</t>
  </si>
  <si>
    <t>Labor Tightness</t>
  </si>
  <si>
    <t>Labor SR</t>
  </si>
  <si>
    <t>INFL SR</t>
  </si>
  <si>
    <t>Com SR</t>
  </si>
  <si>
    <t>DATE</t>
  </si>
  <si>
    <t>Tightenss</t>
  </si>
  <si>
    <t>SR</t>
  </si>
  <si>
    <t>SR alternative</t>
  </si>
  <si>
    <t>avg med/mean</t>
  </si>
  <si>
    <t>Delta Tightness</t>
  </si>
  <si>
    <t>Top sigmoid</t>
  </si>
  <si>
    <t>Bottom Sigmoid</t>
  </si>
  <si>
    <t>Pos change</t>
  </si>
  <si>
    <t>Neg change</t>
  </si>
  <si>
    <t>2 year min dist</t>
  </si>
  <si>
    <t>2 year max dist</t>
  </si>
  <si>
    <t>change neg</t>
  </si>
  <si>
    <t>change pos</t>
  </si>
  <si>
    <t>alt metric</t>
  </si>
  <si>
    <t>Labor 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</si>
</sst>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'Excess GDP growth Trend'!$A$76:$A$941</c:f>
              <c:numCache>
                <c:formatCode>m/d/yyyy</c:formatCode>
                <c:ptCount val="866"/>
                <c:pt idx="0">
                  <c:v>19784</c:v>
                </c:pt>
                <c:pt idx="1">
                  <c:v>19815</c:v>
                </c:pt>
                <c:pt idx="2">
                  <c:v>19845</c:v>
                </c:pt>
                <c:pt idx="3">
                  <c:v>19876</c:v>
                </c:pt>
                <c:pt idx="4">
                  <c:v>19906</c:v>
                </c:pt>
                <c:pt idx="5">
                  <c:v>19937</c:v>
                </c:pt>
                <c:pt idx="6">
                  <c:v>19968</c:v>
                </c:pt>
                <c:pt idx="7">
                  <c:v>19998</c:v>
                </c:pt>
                <c:pt idx="8">
                  <c:v>20029</c:v>
                </c:pt>
                <c:pt idx="9">
                  <c:v>20059</c:v>
                </c:pt>
                <c:pt idx="10">
                  <c:v>20090</c:v>
                </c:pt>
                <c:pt idx="11">
                  <c:v>20121</c:v>
                </c:pt>
                <c:pt idx="12">
                  <c:v>20149</c:v>
                </c:pt>
                <c:pt idx="13">
                  <c:v>20180</c:v>
                </c:pt>
                <c:pt idx="14">
                  <c:v>20210</c:v>
                </c:pt>
                <c:pt idx="15">
                  <c:v>20241</c:v>
                </c:pt>
                <c:pt idx="16">
                  <c:v>20271</c:v>
                </c:pt>
                <c:pt idx="17">
                  <c:v>20302</c:v>
                </c:pt>
                <c:pt idx="18">
                  <c:v>20333</c:v>
                </c:pt>
                <c:pt idx="19">
                  <c:v>20363</c:v>
                </c:pt>
                <c:pt idx="20">
                  <c:v>20394</c:v>
                </c:pt>
                <c:pt idx="21">
                  <c:v>20424</c:v>
                </c:pt>
                <c:pt idx="22">
                  <c:v>20455</c:v>
                </c:pt>
                <c:pt idx="23">
                  <c:v>20486</c:v>
                </c:pt>
                <c:pt idx="24">
                  <c:v>20515</c:v>
                </c:pt>
                <c:pt idx="25">
                  <c:v>20546</c:v>
                </c:pt>
                <c:pt idx="26">
                  <c:v>20576</c:v>
                </c:pt>
                <c:pt idx="27">
                  <c:v>20607</c:v>
                </c:pt>
                <c:pt idx="28">
                  <c:v>20637</c:v>
                </c:pt>
                <c:pt idx="29">
                  <c:v>20668</c:v>
                </c:pt>
                <c:pt idx="30">
                  <c:v>20699</c:v>
                </c:pt>
                <c:pt idx="31">
                  <c:v>20729</c:v>
                </c:pt>
                <c:pt idx="32">
                  <c:v>20760</c:v>
                </c:pt>
                <c:pt idx="33">
                  <c:v>20790</c:v>
                </c:pt>
                <c:pt idx="34">
                  <c:v>20821</c:v>
                </c:pt>
                <c:pt idx="35">
                  <c:v>20852</c:v>
                </c:pt>
                <c:pt idx="36">
                  <c:v>20880</c:v>
                </c:pt>
                <c:pt idx="37">
                  <c:v>20911</c:v>
                </c:pt>
                <c:pt idx="38">
                  <c:v>20941</c:v>
                </c:pt>
                <c:pt idx="39">
                  <c:v>20972</c:v>
                </c:pt>
                <c:pt idx="40">
                  <c:v>21002</c:v>
                </c:pt>
                <c:pt idx="41">
                  <c:v>21033</c:v>
                </c:pt>
                <c:pt idx="42">
                  <c:v>21064</c:v>
                </c:pt>
                <c:pt idx="43">
                  <c:v>21094</c:v>
                </c:pt>
                <c:pt idx="44">
                  <c:v>21125</c:v>
                </c:pt>
                <c:pt idx="45">
                  <c:v>21155</c:v>
                </c:pt>
                <c:pt idx="46">
                  <c:v>21186</c:v>
                </c:pt>
                <c:pt idx="47">
                  <c:v>21217</c:v>
                </c:pt>
                <c:pt idx="48">
                  <c:v>21245</c:v>
                </c:pt>
                <c:pt idx="49">
                  <c:v>21276</c:v>
                </c:pt>
                <c:pt idx="50">
                  <c:v>21306</c:v>
                </c:pt>
                <c:pt idx="51">
                  <c:v>21337</c:v>
                </c:pt>
                <c:pt idx="52">
                  <c:v>21367</c:v>
                </c:pt>
                <c:pt idx="53">
                  <c:v>21398</c:v>
                </c:pt>
                <c:pt idx="54">
                  <c:v>21429</c:v>
                </c:pt>
                <c:pt idx="55">
                  <c:v>21459</c:v>
                </c:pt>
                <c:pt idx="56">
                  <c:v>21490</c:v>
                </c:pt>
                <c:pt idx="57">
                  <c:v>21520</c:v>
                </c:pt>
                <c:pt idx="58">
                  <c:v>21551</c:v>
                </c:pt>
                <c:pt idx="59">
                  <c:v>21582</c:v>
                </c:pt>
                <c:pt idx="60">
                  <c:v>21610</c:v>
                </c:pt>
                <c:pt idx="61">
                  <c:v>21641</c:v>
                </c:pt>
                <c:pt idx="62">
                  <c:v>21671</c:v>
                </c:pt>
                <c:pt idx="63">
                  <c:v>21702</c:v>
                </c:pt>
                <c:pt idx="64">
                  <c:v>21732</c:v>
                </c:pt>
                <c:pt idx="65">
                  <c:v>21763</c:v>
                </c:pt>
                <c:pt idx="66">
                  <c:v>21794</c:v>
                </c:pt>
                <c:pt idx="67">
                  <c:v>21824</c:v>
                </c:pt>
                <c:pt idx="68">
                  <c:v>21855</c:v>
                </c:pt>
                <c:pt idx="69">
                  <c:v>21885</c:v>
                </c:pt>
                <c:pt idx="70">
                  <c:v>21916</c:v>
                </c:pt>
                <c:pt idx="71">
                  <c:v>21947</c:v>
                </c:pt>
                <c:pt idx="72">
                  <c:v>21976</c:v>
                </c:pt>
                <c:pt idx="73">
                  <c:v>22007</c:v>
                </c:pt>
                <c:pt idx="74">
                  <c:v>22037</c:v>
                </c:pt>
                <c:pt idx="75">
                  <c:v>22068</c:v>
                </c:pt>
                <c:pt idx="76">
                  <c:v>22098</c:v>
                </c:pt>
                <c:pt idx="77">
                  <c:v>22129</c:v>
                </c:pt>
                <c:pt idx="78">
                  <c:v>22160</c:v>
                </c:pt>
                <c:pt idx="79">
                  <c:v>22190</c:v>
                </c:pt>
                <c:pt idx="80">
                  <c:v>22221</c:v>
                </c:pt>
                <c:pt idx="81">
                  <c:v>22251</c:v>
                </c:pt>
                <c:pt idx="82">
                  <c:v>22282</c:v>
                </c:pt>
                <c:pt idx="83">
                  <c:v>22313</c:v>
                </c:pt>
                <c:pt idx="84">
                  <c:v>22341</c:v>
                </c:pt>
                <c:pt idx="85">
                  <c:v>22372</c:v>
                </c:pt>
                <c:pt idx="86">
                  <c:v>22402</c:v>
                </c:pt>
                <c:pt idx="87">
                  <c:v>22433</c:v>
                </c:pt>
                <c:pt idx="88">
                  <c:v>22463</c:v>
                </c:pt>
                <c:pt idx="89">
                  <c:v>22494</c:v>
                </c:pt>
                <c:pt idx="90">
                  <c:v>22525</c:v>
                </c:pt>
                <c:pt idx="91">
                  <c:v>22555</c:v>
                </c:pt>
                <c:pt idx="92">
                  <c:v>22586</c:v>
                </c:pt>
                <c:pt idx="93">
                  <c:v>22616</c:v>
                </c:pt>
                <c:pt idx="94">
                  <c:v>22647</c:v>
                </c:pt>
                <c:pt idx="95">
                  <c:v>22678</c:v>
                </c:pt>
                <c:pt idx="96">
                  <c:v>22706</c:v>
                </c:pt>
                <c:pt idx="97">
                  <c:v>22737</c:v>
                </c:pt>
                <c:pt idx="98">
                  <c:v>22767</c:v>
                </c:pt>
                <c:pt idx="99">
                  <c:v>22798</c:v>
                </c:pt>
                <c:pt idx="100">
                  <c:v>22828</c:v>
                </c:pt>
                <c:pt idx="101">
                  <c:v>22859</c:v>
                </c:pt>
                <c:pt idx="102">
                  <c:v>22890</c:v>
                </c:pt>
                <c:pt idx="103">
                  <c:v>22920</c:v>
                </c:pt>
                <c:pt idx="104">
                  <c:v>22951</c:v>
                </c:pt>
                <c:pt idx="105">
                  <c:v>22981</c:v>
                </c:pt>
                <c:pt idx="106">
                  <c:v>23012</c:v>
                </c:pt>
                <c:pt idx="107">
                  <c:v>23043</c:v>
                </c:pt>
                <c:pt idx="108">
                  <c:v>23071</c:v>
                </c:pt>
                <c:pt idx="109">
                  <c:v>23102</c:v>
                </c:pt>
                <c:pt idx="110">
                  <c:v>23132</c:v>
                </c:pt>
                <c:pt idx="111">
                  <c:v>23163</c:v>
                </c:pt>
                <c:pt idx="112">
                  <c:v>23193</c:v>
                </c:pt>
                <c:pt idx="113">
                  <c:v>23224</c:v>
                </c:pt>
                <c:pt idx="114">
                  <c:v>23255</c:v>
                </c:pt>
                <c:pt idx="115">
                  <c:v>23285</c:v>
                </c:pt>
                <c:pt idx="116">
                  <c:v>23316</c:v>
                </c:pt>
                <c:pt idx="117">
                  <c:v>23346</c:v>
                </c:pt>
                <c:pt idx="118">
                  <c:v>23377</c:v>
                </c:pt>
                <c:pt idx="119">
                  <c:v>23408</c:v>
                </c:pt>
                <c:pt idx="120">
                  <c:v>23437</c:v>
                </c:pt>
                <c:pt idx="121">
                  <c:v>23468</c:v>
                </c:pt>
                <c:pt idx="122">
                  <c:v>23498</c:v>
                </c:pt>
                <c:pt idx="123">
                  <c:v>23529</c:v>
                </c:pt>
                <c:pt idx="124">
                  <c:v>23559</c:v>
                </c:pt>
                <c:pt idx="125">
                  <c:v>23590</c:v>
                </c:pt>
                <c:pt idx="126">
                  <c:v>23621</c:v>
                </c:pt>
                <c:pt idx="127">
                  <c:v>23651</c:v>
                </c:pt>
                <c:pt idx="128">
                  <c:v>23682</c:v>
                </c:pt>
                <c:pt idx="129">
                  <c:v>23712</c:v>
                </c:pt>
                <c:pt idx="130">
                  <c:v>23743</c:v>
                </c:pt>
                <c:pt idx="131">
                  <c:v>23774</c:v>
                </c:pt>
                <c:pt idx="132">
                  <c:v>23802</c:v>
                </c:pt>
                <c:pt idx="133">
                  <c:v>23833</c:v>
                </c:pt>
                <c:pt idx="134">
                  <c:v>23863</c:v>
                </c:pt>
                <c:pt idx="135">
                  <c:v>23894</c:v>
                </c:pt>
                <c:pt idx="136">
                  <c:v>23924</c:v>
                </c:pt>
                <c:pt idx="137">
                  <c:v>23955</c:v>
                </c:pt>
                <c:pt idx="138">
                  <c:v>23986</c:v>
                </c:pt>
                <c:pt idx="139">
                  <c:v>24016</c:v>
                </c:pt>
                <c:pt idx="140">
                  <c:v>24047</c:v>
                </c:pt>
                <c:pt idx="141">
                  <c:v>24077</c:v>
                </c:pt>
                <c:pt idx="142">
                  <c:v>24108</c:v>
                </c:pt>
                <c:pt idx="143">
                  <c:v>24139</c:v>
                </c:pt>
                <c:pt idx="144">
                  <c:v>24167</c:v>
                </c:pt>
                <c:pt idx="145">
                  <c:v>24198</c:v>
                </c:pt>
                <c:pt idx="146">
                  <c:v>24228</c:v>
                </c:pt>
                <c:pt idx="147">
                  <c:v>24259</c:v>
                </c:pt>
                <c:pt idx="148">
                  <c:v>24289</c:v>
                </c:pt>
                <c:pt idx="149">
                  <c:v>24320</c:v>
                </c:pt>
                <c:pt idx="150">
                  <c:v>24351</c:v>
                </c:pt>
                <c:pt idx="151">
                  <c:v>24381</c:v>
                </c:pt>
                <c:pt idx="152">
                  <c:v>24412</c:v>
                </c:pt>
                <c:pt idx="153">
                  <c:v>24442</c:v>
                </c:pt>
                <c:pt idx="154">
                  <c:v>24473</c:v>
                </c:pt>
                <c:pt idx="155">
                  <c:v>24504</c:v>
                </c:pt>
                <c:pt idx="156">
                  <c:v>24532</c:v>
                </c:pt>
                <c:pt idx="157">
                  <c:v>24563</c:v>
                </c:pt>
                <c:pt idx="158">
                  <c:v>24593</c:v>
                </c:pt>
                <c:pt idx="159">
                  <c:v>24624</c:v>
                </c:pt>
                <c:pt idx="160">
                  <c:v>24654</c:v>
                </c:pt>
                <c:pt idx="161">
                  <c:v>24685</c:v>
                </c:pt>
                <c:pt idx="162">
                  <c:v>24716</c:v>
                </c:pt>
                <c:pt idx="163">
                  <c:v>24746</c:v>
                </c:pt>
                <c:pt idx="164">
                  <c:v>24777</c:v>
                </c:pt>
                <c:pt idx="165">
                  <c:v>24807</c:v>
                </c:pt>
                <c:pt idx="166">
                  <c:v>24838</c:v>
                </c:pt>
                <c:pt idx="167">
                  <c:v>24869</c:v>
                </c:pt>
                <c:pt idx="168">
                  <c:v>24898</c:v>
                </c:pt>
                <c:pt idx="169">
                  <c:v>24929</c:v>
                </c:pt>
                <c:pt idx="170">
                  <c:v>24959</c:v>
                </c:pt>
                <c:pt idx="171">
                  <c:v>24990</c:v>
                </c:pt>
                <c:pt idx="172">
                  <c:v>25020</c:v>
                </c:pt>
                <c:pt idx="173">
                  <c:v>25051</c:v>
                </c:pt>
                <c:pt idx="174">
                  <c:v>25082</c:v>
                </c:pt>
                <c:pt idx="175">
                  <c:v>25112</c:v>
                </c:pt>
                <c:pt idx="176">
                  <c:v>25143</c:v>
                </c:pt>
                <c:pt idx="177">
                  <c:v>25173</c:v>
                </c:pt>
                <c:pt idx="178">
                  <c:v>25204</c:v>
                </c:pt>
                <c:pt idx="179">
                  <c:v>25235</c:v>
                </c:pt>
                <c:pt idx="180">
                  <c:v>25263</c:v>
                </c:pt>
                <c:pt idx="181">
                  <c:v>25294</c:v>
                </c:pt>
                <c:pt idx="182">
                  <c:v>25324</c:v>
                </c:pt>
                <c:pt idx="183">
                  <c:v>25355</c:v>
                </c:pt>
                <c:pt idx="184">
                  <c:v>25385</c:v>
                </c:pt>
                <c:pt idx="185">
                  <c:v>25416</c:v>
                </c:pt>
                <c:pt idx="186">
                  <c:v>25447</c:v>
                </c:pt>
                <c:pt idx="187">
                  <c:v>25477</c:v>
                </c:pt>
                <c:pt idx="188">
                  <c:v>25508</c:v>
                </c:pt>
                <c:pt idx="189">
                  <c:v>25538</c:v>
                </c:pt>
                <c:pt idx="190">
                  <c:v>25569</c:v>
                </c:pt>
                <c:pt idx="191">
                  <c:v>25600</c:v>
                </c:pt>
                <c:pt idx="192">
                  <c:v>25628</c:v>
                </c:pt>
                <c:pt idx="193">
                  <c:v>25659</c:v>
                </c:pt>
                <c:pt idx="194">
                  <c:v>25689</c:v>
                </c:pt>
                <c:pt idx="195">
                  <c:v>25720</c:v>
                </c:pt>
                <c:pt idx="196">
                  <c:v>25750</c:v>
                </c:pt>
                <c:pt idx="197">
                  <c:v>25781</c:v>
                </c:pt>
                <c:pt idx="198">
                  <c:v>25812</c:v>
                </c:pt>
                <c:pt idx="199">
                  <c:v>25842</c:v>
                </c:pt>
                <c:pt idx="200">
                  <c:v>25873</c:v>
                </c:pt>
                <c:pt idx="201">
                  <c:v>25903</c:v>
                </c:pt>
                <c:pt idx="202">
                  <c:v>25934</c:v>
                </c:pt>
                <c:pt idx="203">
                  <c:v>25965</c:v>
                </c:pt>
                <c:pt idx="204">
                  <c:v>25993</c:v>
                </c:pt>
                <c:pt idx="205">
                  <c:v>26024</c:v>
                </c:pt>
                <c:pt idx="206">
                  <c:v>26054</c:v>
                </c:pt>
                <c:pt idx="207">
                  <c:v>26085</c:v>
                </c:pt>
                <c:pt idx="208">
                  <c:v>26115</c:v>
                </c:pt>
                <c:pt idx="209">
                  <c:v>26146</c:v>
                </c:pt>
                <c:pt idx="210">
                  <c:v>26177</c:v>
                </c:pt>
                <c:pt idx="211">
                  <c:v>26207</c:v>
                </c:pt>
                <c:pt idx="212">
                  <c:v>26238</c:v>
                </c:pt>
                <c:pt idx="213">
                  <c:v>26268</c:v>
                </c:pt>
                <c:pt idx="214">
                  <c:v>26299</c:v>
                </c:pt>
                <c:pt idx="215">
                  <c:v>26330</c:v>
                </c:pt>
                <c:pt idx="216">
                  <c:v>26359</c:v>
                </c:pt>
                <c:pt idx="217">
                  <c:v>26390</c:v>
                </c:pt>
                <c:pt idx="218">
                  <c:v>26420</c:v>
                </c:pt>
                <c:pt idx="219">
                  <c:v>26451</c:v>
                </c:pt>
                <c:pt idx="220">
                  <c:v>26481</c:v>
                </c:pt>
                <c:pt idx="221">
                  <c:v>26512</c:v>
                </c:pt>
                <c:pt idx="222">
                  <c:v>26543</c:v>
                </c:pt>
                <c:pt idx="223">
                  <c:v>26573</c:v>
                </c:pt>
                <c:pt idx="224">
                  <c:v>26604</c:v>
                </c:pt>
                <c:pt idx="225">
                  <c:v>26634</c:v>
                </c:pt>
                <c:pt idx="226">
                  <c:v>26665</c:v>
                </c:pt>
                <c:pt idx="227">
                  <c:v>26696</c:v>
                </c:pt>
                <c:pt idx="228">
                  <c:v>26724</c:v>
                </c:pt>
                <c:pt idx="229">
                  <c:v>26755</c:v>
                </c:pt>
                <c:pt idx="230">
                  <c:v>26785</c:v>
                </c:pt>
                <c:pt idx="231">
                  <c:v>26816</c:v>
                </c:pt>
                <c:pt idx="232">
                  <c:v>26846</c:v>
                </c:pt>
                <c:pt idx="233">
                  <c:v>26877</c:v>
                </c:pt>
                <c:pt idx="234">
                  <c:v>26908</c:v>
                </c:pt>
                <c:pt idx="235">
                  <c:v>26938</c:v>
                </c:pt>
                <c:pt idx="236">
                  <c:v>26969</c:v>
                </c:pt>
                <c:pt idx="237">
                  <c:v>26999</c:v>
                </c:pt>
                <c:pt idx="238">
                  <c:v>27030</c:v>
                </c:pt>
                <c:pt idx="239">
                  <c:v>27061</c:v>
                </c:pt>
                <c:pt idx="240">
                  <c:v>27089</c:v>
                </c:pt>
                <c:pt idx="241">
                  <c:v>27120</c:v>
                </c:pt>
                <c:pt idx="242">
                  <c:v>27150</c:v>
                </c:pt>
                <c:pt idx="243">
                  <c:v>27181</c:v>
                </c:pt>
                <c:pt idx="244">
                  <c:v>27211</c:v>
                </c:pt>
                <c:pt idx="245">
                  <c:v>27242</c:v>
                </c:pt>
                <c:pt idx="246">
                  <c:v>27273</c:v>
                </c:pt>
                <c:pt idx="247">
                  <c:v>27303</c:v>
                </c:pt>
                <c:pt idx="248">
                  <c:v>27334</c:v>
                </c:pt>
                <c:pt idx="249">
                  <c:v>27364</c:v>
                </c:pt>
                <c:pt idx="250">
                  <c:v>27395</c:v>
                </c:pt>
                <c:pt idx="251">
                  <c:v>27426</c:v>
                </c:pt>
                <c:pt idx="252">
                  <c:v>27454</c:v>
                </c:pt>
                <c:pt idx="253">
                  <c:v>27485</c:v>
                </c:pt>
                <c:pt idx="254">
                  <c:v>27515</c:v>
                </c:pt>
                <c:pt idx="255">
                  <c:v>27546</c:v>
                </c:pt>
                <c:pt idx="256">
                  <c:v>27576</c:v>
                </c:pt>
                <c:pt idx="257">
                  <c:v>27607</c:v>
                </c:pt>
                <c:pt idx="258">
                  <c:v>27638</c:v>
                </c:pt>
                <c:pt idx="259">
                  <c:v>27668</c:v>
                </c:pt>
                <c:pt idx="260">
                  <c:v>27699</c:v>
                </c:pt>
                <c:pt idx="261">
                  <c:v>27729</c:v>
                </c:pt>
                <c:pt idx="262">
                  <c:v>27760</c:v>
                </c:pt>
                <c:pt idx="263">
                  <c:v>27791</c:v>
                </c:pt>
                <c:pt idx="264">
                  <c:v>27820</c:v>
                </c:pt>
                <c:pt idx="265">
                  <c:v>27851</c:v>
                </c:pt>
                <c:pt idx="266">
                  <c:v>27881</c:v>
                </c:pt>
                <c:pt idx="267">
                  <c:v>27912</c:v>
                </c:pt>
                <c:pt idx="268">
                  <c:v>27942</c:v>
                </c:pt>
                <c:pt idx="269">
                  <c:v>27973</c:v>
                </c:pt>
                <c:pt idx="270">
                  <c:v>28004</c:v>
                </c:pt>
                <c:pt idx="271">
                  <c:v>28034</c:v>
                </c:pt>
                <c:pt idx="272">
                  <c:v>28065</c:v>
                </c:pt>
                <c:pt idx="273">
                  <c:v>28095</c:v>
                </c:pt>
                <c:pt idx="274">
                  <c:v>28126</c:v>
                </c:pt>
                <c:pt idx="275">
                  <c:v>28157</c:v>
                </c:pt>
                <c:pt idx="276">
                  <c:v>28185</c:v>
                </c:pt>
                <c:pt idx="277">
                  <c:v>28216</c:v>
                </c:pt>
                <c:pt idx="278">
                  <c:v>28246</c:v>
                </c:pt>
                <c:pt idx="279">
                  <c:v>28277</c:v>
                </c:pt>
                <c:pt idx="280">
                  <c:v>28307</c:v>
                </c:pt>
                <c:pt idx="281">
                  <c:v>28338</c:v>
                </c:pt>
                <c:pt idx="282">
                  <c:v>28369</c:v>
                </c:pt>
                <c:pt idx="283">
                  <c:v>28399</c:v>
                </c:pt>
                <c:pt idx="284">
                  <c:v>28430</c:v>
                </c:pt>
                <c:pt idx="285">
                  <c:v>28460</c:v>
                </c:pt>
                <c:pt idx="286">
                  <c:v>28491</c:v>
                </c:pt>
                <c:pt idx="287">
                  <c:v>28522</c:v>
                </c:pt>
                <c:pt idx="288">
                  <c:v>28550</c:v>
                </c:pt>
                <c:pt idx="289">
                  <c:v>28581</c:v>
                </c:pt>
                <c:pt idx="290">
                  <c:v>28611</c:v>
                </c:pt>
                <c:pt idx="291">
                  <c:v>28642</c:v>
                </c:pt>
                <c:pt idx="292">
                  <c:v>28672</c:v>
                </c:pt>
                <c:pt idx="293">
                  <c:v>28703</c:v>
                </c:pt>
                <c:pt idx="294">
                  <c:v>28734</c:v>
                </c:pt>
                <c:pt idx="295">
                  <c:v>28764</c:v>
                </c:pt>
                <c:pt idx="296">
                  <c:v>28795</c:v>
                </c:pt>
                <c:pt idx="297">
                  <c:v>28825</c:v>
                </c:pt>
                <c:pt idx="298">
                  <c:v>28856</c:v>
                </c:pt>
                <c:pt idx="299">
                  <c:v>28887</c:v>
                </c:pt>
                <c:pt idx="300">
                  <c:v>28915</c:v>
                </c:pt>
                <c:pt idx="301">
                  <c:v>28946</c:v>
                </c:pt>
                <c:pt idx="302">
                  <c:v>28976</c:v>
                </c:pt>
                <c:pt idx="303">
                  <c:v>29007</c:v>
                </c:pt>
                <c:pt idx="304">
                  <c:v>29037</c:v>
                </c:pt>
                <c:pt idx="305">
                  <c:v>29068</c:v>
                </c:pt>
                <c:pt idx="306">
                  <c:v>29099</c:v>
                </c:pt>
                <c:pt idx="307">
                  <c:v>29129</c:v>
                </c:pt>
                <c:pt idx="308">
                  <c:v>29160</c:v>
                </c:pt>
                <c:pt idx="309">
                  <c:v>29190</c:v>
                </c:pt>
                <c:pt idx="310">
                  <c:v>29221</c:v>
                </c:pt>
                <c:pt idx="311">
                  <c:v>29252</c:v>
                </c:pt>
                <c:pt idx="312">
                  <c:v>29281</c:v>
                </c:pt>
                <c:pt idx="313">
                  <c:v>29312</c:v>
                </c:pt>
                <c:pt idx="314">
                  <c:v>29342</c:v>
                </c:pt>
                <c:pt idx="315">
                  <c:v>29373</c:v>
                </c:pt>
                <c:pt idx="316">
                  <c:v>29403</c:v>
                </c:pt>
                <c:pt idx="317">
                  <c:v>29434</c:v>
                </c:pt>
                <c:pt idx="318">
                  <c:v>29465</c:v>
                </c:pt>
                <c:pt idx="319">
                  <c:v>29495</c:v>
                </c:pt>
                <c:pt idx="320">
                  <c:v>29526</c:v>
                </c:pt>
                <c:pt idx="321">
                  <c:v>29556</c:v>
                </c:pt>
                <c:pt idx="322">
                  <c:v>29587</c:v>
                </c:pt>
                <c:pt idx="323">
                  <c:v>29618</c:v>
                </c:pt>
                <c:pt idx="324">
                  <c:v>29646</c:v>
                </c:pt>
                <c:pt idx="325">
                  <c:v>29677</c:v>
                </c:pt>
                <c:pt idx="326">
                  <c:v>29707</c:v>
                </c:pt>
                <c:pt idx="327">
                  <c:v>29738</c:v>
                </c:pt>
                <c:pt idx="328">
                  <c:v>29768</c:v>
                </c:pt>
                <c:pt idx="329">
                  <c:v>29799</c:v>
                </c:pt>
                <c:pt idx="330">
                  <c:v>29830</c:v>
                </c:pt>
                <c:pt idx="331">
                  <c:v>29860</c:v>
                </c:pt>
                <c:pt idx="332">
                  <c:v>29891</c:v>
                </c:pt>
                <c:pt idx="333">
                  <c:v>29921</c:v>
                </c:pt>
                <c:pt idx="334">
                  <c:v>29952</c:v>
                </c:pt>
                <c:pt idx="335">
                  <c:v>29983</c:v>
                </c:pt>
                <c:pt idx="336">
                  <c:v>30011</c:v>
                </c:pt>
                <c:pt idx="337">
                  <c:v>30042</c:v>
                </c:pt>
                <c:pt idx="338">
                  <c:v>30072</c:v>
                </c:pt>
                <c:pt idx="339">
                  <c:v>30103</c:v>
                </c:pt>
                <c:pt idx="340">
                  <c:v>30133</c:v>
                </c:pt>
                <c:pt idx="341">
                  <c:v>30164</c:v>
                </c:pt>
                <c:pt idx="342">
                  <c:v>30195</c:v>
                </c:pt>
                <c:pt idx="343">
                  <c:v>30225</c:v>
                </c:pt>
                <c:pt idx="344">
                  <c:v>30256</c:v>
                </c:pt>
                <c:pt idx="345">
                  <c:v>30286</c:v>
                </c:pt>
                <c:pt idx="346">
                  <c:v>30317</c:v>
                </c:pt>
                <c:pt idx="347">
                  <c:v>30348</c:v>
                </c:pt>
                <c:pt idx="348">
                  <c:v>30376</c:v>
                </c:pt>
                <c:pt idx="349">
                  <c:v>30407</c:v>
                </c:pt>
                <c:pt idx="350">
                  <c:v>30437</c:v>
                </c:pt>
                <c:pt idx="351">
                  <c:v>30468</c:v>
                </c:pt>
                <c:pt idx="352">
                  <c:v>30498</c:v>
                </c:pt>
                <c:pt idx="353">
                  <c:v>30529</c:v>
                </c:pt>
                <c:pt idx="354">
                  <c:v>30560</c:v>
                </c:pt>
                <c:pt idx="355">
                  <c:v>30590</c:v>
                </c:pt>
                <c:pt idx="356">
                  <c:v>30621</c:v>
                </c:pt>
                <c:pt idx="357">
                  <c:v>30651</c:v>
                </c:pt>
                <c:pt idx="358">
                  <c:v>30682</c:v>
                </c:pt>
                <c:pt idx="359">
                  <c:v>30713</c:v>
                </c:pt>
                <c:pt idx="360">
                  <c:v>30742</c:v>
                </c:pt>
                <c:pt idx="361">
                  <c:v>30773</c:v>
                </c:pt>
                <c:pt idx="362">
                  <c:v>30803</c:v>
                </c:pt>
                <c:pt idx="363">
                  <c:v>30834</c:v>
                </c:pt>
                <c:pt idx="364">
                  <c:v>30864</c:v>
                </c:pt>
                <c:pt idx="365">
                  <c:v>30895</c:v>
                </c:pt>
                <c:pt idx="366">
                  <c:v>30926</c:v>
                </c:pt>
                <c:pt idx="367">
                  <c:v>30956</c:v>
                </c:pt>
                <c:pt idx="368">
                  <c:v>30987</c:v>
                </c:pt>
                <c:pt idx="369">
                  <c:v>31017</c:v>
                </c:pt>
                <c:pt idx="370">
                  <c:v>31048</c:v>
                </c:pt>
                <c:pt idx="371">
                  <c:v>31079</c:v>
                </c:pt>
                <c:pt idx="372">
                  <c:v>31107</c:v>
                </c:pt>
                <c:pt idx="373">
                  <c:v>31138</c:v>
                </c:pt>
                <c:pt idx="374">
                  <c:v>31168</c:v>
                </c:pt>
                <c:pt idx="375">
                  <c:v>31199</c:v>
                </c:pt>
                <c:pt idx="376">
                  <c:v>31229</c:v>
                </c:pt>
                <c:pt idx="377">
                  <c:v>31260</c:v>
                </c:pt>
                <c:pt idx="378">
                  <c:v>31291</c:v>
                </c:pt>
                <c:pt idx="379">
                  <c:v>31321</c:v>
                </c:pt>
                <c:pt idx="380">
                  <c:v>31352</c:v>
                </c:pt>
                <c:pt idx="381">
                  <c:v>31382</c:v>
                </c:pt>
                <c:pt idx="382">
                  <c:v>31413</c:v>
                </c:pt>
                <c:pt idx="383">
                  <c:v>31444</c:v>
                </c:pt>
                <c:pt idx="384">
                  <c:v>31472</c:v>
                </c:pt>
                <c:pt idx="385">
                  <c:v>31503</c:v>
                </c:pt>
                <c:pt idx="386">
                  <c:v>31533</c:v>
                </c:pt>
                <c:pt idx="387">
                  <c:v>31564</c:v>
                </c:pt>
                <c:pt idx="388">
                  <c:v>31594</c:v>
                </c:pt>
                <c:pt idx="389">
                  <c:v>31625</c:v>
                </c:pt>
                <c:pt idx="390">
                  <c:v>31656</c:v>
                </c:pt>
                <c:pt idx="391">
                  <c:v>31686</c:v>
                </c:pt>
                <c:pt idx="392">
                  <c:v>31717</c:v>
                </c:pt>
                <c:pt idx="393">
                  <c:v>31747</c:v>
                </c:pt>
                <c:pt idx="394">
                  <c:v>31778</c:v>
                </c:pt>
                <c:pt idx="395">
                  <c:v>31809</c:v>
                </c:pt>
                <c:pt idx="396">
                  <c:v>31837</c:v>
                </c:pt>
                <c:pt idx="397">
                  <c:v>31868</c:v>
                </c:pt>
                <c:pt idx="398">
                  <c:v>31898</c:v>
                </c:pt>
                <c:pt idx="399">
                  <c:v>31929</c:v>
                </c:pt>
                <c:pt idx="400">
                  <c:v>31959</c:v>
                </c:pt>
                <c:pt idx="401">
                  <c:v>31990</c:v>
                </c:pt>
                <c:pt idx="402">
                  <c:v>32021</c:v>
                </c:pt>
                <c:pt idx="403">
                  <c:v>32051</c:v>
                </c:pt>
                <c:pt idx="404">
                  <c:v>32082</c:v>
                </c:pt>
                <c:pt idx="405">
                  <c:v>32112</c:v>
                </c:pt>
                <c:pt idx="406">
                  <c:v>32143</c:v>
                </c:pt>
                <c:pt idx="407">
                  <c:v>32174</c:v>
                </c:pt>
                <c:pt idx="408">
                  <c:v>32203</c:v>
                </c:pt>
                <c:pt idx="409">
                  <c:v>32234</c:v>
                </c:pt>
                <c:pt idx="410">
                  <c:v>32264</c:v>
                </c:pt>
                <c:pt idx="411">
                  <c:v>32295</c:v>
                </c:pt>
                <c:pt idx="412">
                  <c:v>32325</c:v>
                </c:pt>
                <c:pt idx="413">
                  <c:v>32356</c:v>
                </c:pt>
                <c:pt idx="414">
                  <c:v>32387</c:v>
                </c:pt>
                <c:pt idx="415">
                  <c:v>32417</c:v>
                </c:pt>
                <c:pt idx="416">
                  <c:v>32448</c:v>
                </c:pt>
                <c:pt idx="417">
                  <c:v>32478</c:v>
                </c:pt>
                <c:pt idx="418">
                  <c:v>32509</c:v>
                </c:pt>
                <c:pt idx="419">
                  <c:v>32540</c:v>
                </c:pt>
                <c:pt idx="420">
                  <c:v>32568</c:v>
                </c:pt>
                <c:pt idx="421">
                  <c:v>32599</c:v>
                </c:pt>
                <c:pt idx="422">
                  <c:v>32629</c:v>
                </c:pt>
                <c:pt idx="423">
                  <c:v>32660</c:v>
                </c:pt>
                <c:pt idx="424">
                  <c:v>32690</c:v>
                </c:pt>
                <c:pt idx="425">
                  <c:v>32721</c:v>
                </c:pt>
                <c:pt idx="426">
                  <c:v>32752</c:v>
                </c:pt>
                <c:pt idx="427">
                  <c:v>32782</c:v>
                </c:pt>
                <c:pt idx="428">
                  <c:v>32813</c:v>
                </c:pt>
                <c:pt idx="429">
                  <c:v>32843</c:v>
                </c:pt>
                <c:pt idx="430">
                  <c:v>32874</c:v>
                </c:pt>
                <c:pt idx="431">
                  <c:v>32905</c:v>
                </c:pt>
                <c:pt idx="432">
                  <c:v>32933</c:v>
                </c:pt>
                <c:pt idx="433">
                  <c:v>32964</c:v>
                </c:pt>
                <c:pt idx="434">
                  <c:v>32994</c:v>
                </c:pt>
                <c:pt idx="435">
                  <c:v>33025</c:v>
                </c:pt>
                <c:pt idx="436">
                  <c:v>33055</c:v>
                </c:pt>
                <c:pt idx="437">
                  <c:v>33086</c:v>
                </c:pt>
                <c:pt idx="438">
                  <c:v>33117</c:v>
                </c:pt>
                <c:pt idx="439">
                  <c:v>33147</c:v>
                </c:pt>
                <c:pt idx="440">
                  <c:v>33178</c:v>
                </c:pt>
                <c:pt idx="441">
                  <c:v>33208</c:v>
                </c:pt>
                <c:pt idx="442">
                  <c:v>33239</c:v>
                </c:pt>
                <c:pt idx="443">
                  <c:v>33270</c:v>
                </c:pt>
                <c:pt idx="444">
                  <c:v>33298</c:v>
                </c:pt>
                <c:pt idx="445">
                  <c:v>33329</c:v>
                </c:pt>
                <c:pt idx="446">
                  <c:v>33359</c:v>
                </c:pt>
                <c:pt idx="447">
                  <c:v>33390</c:v>
                </c:pt>
                <c:pt idx="448">
                  <c:v>33420</c:v>
                </c:pt>
                <c:pt idx="449">
                  <c:v>33451</c:v>
                </c:pt>
                <c:pt idx="450">
                  <c:v>33482</c:v>
                </c:pt>
                <c:pt idx="451">
                  <c:v>33512</c:v>
                </c:pt>
                <c:pt idx="452">
                  <c:v>33543</c:v>
                </c:pt>
                <c:pt idx="453">
                  <c:v>33573</c:v>
                </c:pt>
                <c:pt idx="454">
                  <c:v>33604</c:v>
                </c:pt>
                <c:pt idx="455">
                  <c:v>33635</c:v>
                </c:pt>
                <c:pt idx="456">
                  <c:v>33664</c:v>
                </c:pt>
                <c:pt idx="457">
                  <c:v>33695</c:v>
                </c:pt>
                <c:pt idx="458">
                  <c:v>33725</c:v>
                </c:pt>
                <c:pt idx="459">
                  <c:v>33756</c:v>
                </c:pt>
                <c:pt idx="460">
                  <c:v>33786</c:v>
                </c:pt>
                <c:pt idx="461">
                  <c:v>33817</c:v>
                </c:pt>
                <c:pt idx="462">
                  <c:v>33848</c:v>
                </c:pt>
                <c:pt idx="463">
                  <c:v>33878</c:v>
                </c:pt>
                <c:pt idx="464">
                  <c:v>33909</c:v>
                </c:pt>
                <c:pt idx="465">
                  <c:v>33939</c:v>
                </c:pt>
                <c:pt idx="466">
                  <c:v>33970</c:v>
                </c:pt>
                <c:pt idx="467">
                  <c:v>34001</c:v>
                </c:pt>
                <c:pt idx="468">
                  <c:v>34029</c:v>
                </c:pt>
                <c:pt idx="469">
                  <c:v>34060</c:v>
                </c:pt>
                <c:pt idx="470">
                  <c:v>34090</c:v>
                </c:pt>
                <c:pt idx="471">
                  <c:v>34121</c:v>
                </c:pt>
                <c:pt idx="472">
                  <c:v>34151</c:v>
                </c:pt>
                <c:pt idx="473">
                  <c:v>34182</c:v>
                </c:pt>
                <c:pt idx="474">
                  <c:v>34213</c:v>
                </c:pt>
                <c:pt idx="475">
                  <c:v>34243</c:v>
                </c:pt>
                <c:pt idx="476">
                  <c:v>34274</c:v>
                </c:pt>
                <c:pt idx="477">
                  <c:v>34304</c:v>
                </c:pt>
                <c:pt idx="478">
                  <c:v>34335</c:v>
                </c:pt>
                <c:pt idx="479">
                  <c:v>34366</c:v>
                </c:pt>
                <c:pt idx="480">
                  <c:v>34394</c:v>
                </c:pt>
                <c:pt idx="481">
                  <c:v>34425</c:v>
                </c:pt>
                <c:pt idx="482">
                  <c:v>34455</c:v>
                </c:pt>
                <c:pt idx="483">
                  <c:v>34486</c:v>
                </c:pt>
                <c:pt idx="484">
                  <c:v>34516</c:v>
                </c:pt>
                <c:pt idx="485">
                  <c:v>34547</c:v>
                </c:pt>
                <c:pt idx="486">
                  <c:v>34578</c:v>
                </c:pt>
                <c:pt idx="487">
                  <c:v>34608</c:v>
                </c:pt>
                <c:pt idx="488">
                  <c:v>34639</c:v>
                </c:pt>
                <c:pt idx="489">
                  <c:v>34669</c:v>
                </c:pt>
                <c:pt idx="490">
                  <c:v>34700</c:v>
                </c:pt>
                <c:pt idx="491">
                  <c:v>34731</c:v>
                </c:pt>
                <c:pt idx="492">
                  <c:v>34759</c:v>
                </c:pt>
                <c:pt idx="493">
                  <c:v>34790</c:v>
                </c:pt>
                <c:pt idx="494">
                  <c:v>34820</c:v>
                </c:pt>
                <c:pt idx="495">
                  <c:v>34851</c:v>
                </c:pt>
                <c:pt idx="496">
                  <c:v>34881</c:v>
                </c:pt>
                <c:pt idx="497">
                  <c:v>34912</c:v>
                </c:pt>
                <c:pt idx="498">
                  <c:v>34943</c:v>
                </c:pt>
                <c:pt idx="499">
                  <c:v>34973</c:v>
                </c:pt>
                <c:pt idx="500">
                  <c:v>35004</c:v>
                </c:pt>
                <c:pt idx="501">
                  <c:v>35034</c:v>
                </c:pt>
                <c:pt idx="502">
                  <c:v>35065</c:v>
                </c:pt>
                <c:pt idx="503">
                  <c:v>35096</c:v>
                </c:pt>
                <c:pt idx="504">
                  <c:v>35125</c:v>
                </c:pt>
                <c:pt idx="505">
                  <c:v>35156</c:v>
                </c:pt>
                <c:pt idx="506">
                  <c:v>35186</c:v>
                </c:pt>
                <c:pt idx="507">
                  <c:v>35217</c:v>
                </c:pt>
                <c:pt idx="508">
                  <c:v>35247</c:v>
                </c:pt>
                <c:pt idx="509">
                  <c:v>35278</c:v>
                </c:pt>
                <c:pt idx="510">
                  <c:v>35309</c:v>
                </c:pt>
                <c:pt idx="511">
                  <c:v>35339</c:v>
                </c:pt>
                <c:pt idx="512">
                  <c:v>35370</c:v>
                </c:pt>
                <c:pt idx="513">
                  <c:v>35400</c:v>
                </c:pt>
                <c:pt idx="514">
                  <c:v>35431</c:v>
                </c:pt>
                <c:pt idx="515">
                  <c:v>35462</c:v>
                </c:pt>
                <c:pt idx="516">
                  <c:v>35490</c:v>
                </c:pt>
                <c:pt idx="517">
                  <c:v>35521</c:v>
                </c:pt>
                <c:pt idx="518">
                  <c:v>35551</c:v>
                </c:pt>
                <c:pt idx="519">
                  <c:v>35582</c:v>
                </c:pt>
                <c:pt idx="520">
                  <c:v>35612</c:v>
                </c:pt>
                <c:pt idx="521">
                  <c:v>35643</c:v>
                </c:pt>
                <c:pt idx="522">
                  <c:v>35674</c:v>
                </c:pt>
                <c:pt idx="523">
                  <c:v>35704</c:v>
                </c:pt>
                <c:pt idx="524">
                  <c:v>35735</c:v>
                </c:pt>
                <c:pt idx="525">
                  <c:v>35765</c:v>
                </c:pt>
                <c:pt idx="526">
                  <c:v>35796</c:v>
                </c:pt>
                <c:pt idx="527">
                  <c:v>35827</c:v>
                </c:pt>
                <c:pt idx="528">
                  <c:v>35855</c:v>
                </c:pt>
                <c:pt idx="529">
                  <c:v>35886</c:v>
                </c:pt>
                <c:pt idx="530">
                  <c:v>35916</c:v>
                </c:pt>
                <c:pt idx="531">
                  <c:v>35947</c:v>
                </c:pt>
                <c:pt idx="532">
                  <c:v>35977</c:v>
                </c:pt>
                <c:pt idx="533">
                  <c:v>36008</c:v>
                </c:pt>
                <c:pt idx="534">
                  <c:v>36039</c:v>
                </c:pt>
                <c:pt idx="535">
                  <c:v>36069</c:v>
                </c:pt>
                <c:pt idx="536">
                  <c:v>36100</c:v>
                </c:pt>
                <c:pt idx="537">
                  <c:v>36130</c:v>
                </c:pt>
                <c:pt idx="538">
                  <c:v>36161</c:v>
                </c:pt>
                <c:pt idx="539">
                  <c:v>36192</c:v>
                </c:pt>
                <c:pt idx="540">
                  <c:v>36220</c:v>
                </c:pt>
                <c:pt idx="541">
                  <c:v>36251</c:v>
                </c:pt>
                <c:pt idx="542">
                  <c:v>36281</c:v>
                </c:pt>
                <c:pt idx="543">
                  <c:v>36312</c:v>
                </c:pt>
                <c:pt idx="544">
                  <c:v>36342</c:v>
                </c:pt>
                <c:pt idx="545">
                  <c:v>36373</c:v>
                </c:pt>
                <c:pt idx="546">
                  <c:v>36404</c:v>
                </c:pt>
                <c:pt idx="547">
                  <c:v>36434</c:v>
                </c:pt>
                <c:pt idx="548">
                  <c:v>36465</c:v>
                </c:pt>
                <c:pt idx="549">
                  <c:v>36495</c:v>
                </c:pt>
                <c:pt idx="550">
                  <c:v>36526</c:v>
                </c:pt>
                <c:pt idx="551">
                  <c:v>36557</c:v>
                </c:pt>
                <c:pt idx="552">
                  <c:v>36586</c:v>
                </c:pt>
                <c:pt idx="553">
                  <c:v>36617</c:v>
                </c:pt>
                <c:pt idx="554">
                  <c:v>36647</c:v>
                </c:pt>
                <c:pt idx="555">
                  <c:v>36678</c:v>
                </c:pt>
                <c:pt idx="556">
                  <c:v>36708</c:v>
                </c:pt>
                <c:pt idx="557">
                  <c:v>36739</c:v>
                </c:pt>
                <c:pt idx="558">
                  <c:v>36770</c:v>
                </c:pt>
                <c:pt idx="559">
                  <c:v>36800</c:v>
                </c:pt>
                <c:pt idx="560">
                  <c:v>36831</c:v>
                </c:pt>
                <c:pt idx="561">
                  <c:v>36861</c:v>
                </c:pt>
                <c:pt idx="562">
                  <c:v>36892</c:v>
                </c:pt>
                <c:pt idx="563">
                  <c:v>36923</c:v>
                </c:pt>
                <c:pt idx="564">
                  <c:v>36951</c:v>
                </c:pt>
                <c:pt idx="565">
                  <c:v>36982</c:v>
                </c:pt>
                <c:pt idx="566">
                  <c:v>37012</c:v>
                </c:pt>
                <c:pt idx="567">
                  <c:v>37043</c:v>
                </c:pt>
                <c:pt idx="568">
                  <c:v>37073</c:v>
                </c:pt>
                <c:pt idx="569">
                  <c:v>37104</c:v>
                </c:pt>
                <c:pt idx="570">
                  <c:v>37135</c:v>
                </c:pt>
                <c:pt idx="571">
                  <c:v>37165</c:v>
                </c:pt>
                <c:pt idx="572">
                  <c:v>37196</c:v>
                </c:pt>
                <c:pt idx="573">
                  <c:v>37226</c:v>
                </c:pt>
                <c:pt idx="574">
                  <c:v>37257</c:v>
                </c:pt>
                <c:pt idx="575">
                  <c:v>37288</c:v>
                </c:pt>
                <c:pt idx="576">
                  <c:v>37316</c:v>
                </c:pt>
                <c:pt idx="577">
                  <c:v>37347</c:v>
                </c:pt>
                <c:pt idx="578">
                  <c:v>37377</c:v>
                </c:pt>
                <c:pt idx="579">
                  <c:v>37408</c:v>
                </c:pt>
                <c:pt idx="580">
                  <c:v>37438</c:v>
                </c:pt>
                <c:pt idx="581">
                  <c:v>37469</c:v>
                </c:pt>
                <c:pt idx="582">
                  <c:v>37500</c:v>
                </c:pt>
                <c:pt idx="583">
                  <c:v>37530</c:v>
                </c:pt>
                <c:pt idx="584">
                  <c:v>37561</c:v>
                </c:pt>
                <c:pt idx="585">
                  <c:v>37591</c:v>
                </c:pt>
                <c:pt idx="586">
                  <c:v>37622</c:v>
                </c:pt>
                <c:pt idx="587">
                  <c:v>37653</c:v>
                </c:pt>
                <c:pt idx="588">
                  <c:v>37681</c:v>
                </c:pt>
                <c:pt idx="589">
                  <c:v>37712</c:v>
                </c:pt>
                <c:pt idx="590">
                  <c:v>37742</c:v>
                </c:pt>
                <c:pt idx="591">
                  <c:v>37773</c:v>
                </c:pt>
                <c:pt idx="592">
                  <c:v>37803</c:v>
                </c:pt>
                <c:pt idx="593">
                  <c:v>37834</c:v>
                </c:pt>
                <c:pt idx="594">
                  <c:v>37865</c:v>
                </c:pt>
                <c:pt idx="595">
                  <c:v>37895</c:v>
                </c:pt>
                <c:pt idx="596">
                  <c:v>37926</c:v>
                </c:pt>
                <c:pt idx="597">
                  <c:v>37956</c:v>
                </c:pt>
                <c:pt idx="598">
                  <c:v>37987</c:v>
                </c:pt>
                <c:pt idx="599">
                  <c:v>38018</c:v>
                </c:pt>
                <c:pt idx="600">
                  <c:v>38047</c:v>
                </c:pt>
                <c:pt idx="601">
                  <c:v>38078</c:v>
                </c:pt>
                <c:pt idx="602">
                  <c:v>38108</c:v>
                </c:pt>
                <c:pt idx="603">
                  <c:v>38139</c:v>
                </c:pt>
                <c:pt idx="604">
                  <c:v>38169</c:v>
                </c:pt>
                <c:pt idx="605">
                  <c:v>38200</c:v>
                </c:pt>
                <c:pt idx="606">
                  <c:v>38231</c:v>
                </c:pt>
                <c:pt idx="607">
                  <c:v>38261</c:v>
                </c:pt>
                <c:pt idx="608">
                  <c:v>38292</c:v>
                </c:pt>
                <c:pt idx="609">
                  <c:v>38322</c:v>
                </c:pt>
                <c:pt idx="610">
                  <c:v>38353</c:v>
                </c:pt>
                <c:pt idx="611">
                  <c:v>38384</c:v>
                </c:pt>
                <c:pt idx="612">
                  <c:v>38412</c:v>
                </c:pt>
                <c:pt idx="613">
                  <c:v>38443</c:v>
                </c:pt>
                <c:pt idx="614">
                  <c:v>38473</c:v>
                </c:pt>
                <c:pt idx="615">
                  <c:v>38504</c:v>
                </c:pt>
                <c:pt idx="616">
                  <c:v>38534</c:v>
                </c:pt>
                <c:pt idx="617">
                  <c:v>38565</c:v>
                </c:pt>
                <c:pt idx="618">
                  <c:v>38596</c:v>
                </c:pt>
                <c:pt idx="619">
                  <c:v>38626</c:v>
                </c:pt>
                <c:pt idx="620">
                  <c:v>38657</c:v>
                </c:pt>
                <c:pt idx="621">
                  <c:v>38687</c:v>
                </c:pt>
                <c:pt idx="622">
                  <c:v>38718</c:v>
                </c:pt>
                <c:pt idx="623">
                  <c:v>38749</c:v>
                </c:pt>
                <c:pt idx="624">
                  <c:v>38777</c:v>
                </c:pt>
                <c:pt idx="625">
                  <c:v>38808</c:v>
                </c:pt>
                <c:pt idx="626">
                  <c:v>38838</c:v>
                </c:pt>
                <c:pt idx="627">
                  <c:v>38869</c:v>
                </c:pt>
                <c:pt idx="628">
                  <c:v>38899</c:v>
                </c:pt>
                <c:pt idx="629">
                  <c:v>38930</c:v>
                </c:pt>
                <c:pt idx="630">
                  <c:v>38961</c:v>
                </c:pt>
                <c:pt idx="631">
                  <c:v>38991</c:v>
                </c:pt>
                <c:pt idx="632">
                  <c:v>39022</c:v>
                </c:pt>
                <c:pt idx="633">
                  <c:v>39052</c:v>
                </c:pt>
                <c:pt idx="634">
                  <c:v>39083</c:v>
                </c:pt>
                <c:pt idx="635">
                  <c:v>39114</c:v>
                </c:pt>
                <c:pt idx="636">
                  <c:v>39142</c:v>
                </c:pt>
                <c:pt idx="637">
                  <c:v>39173</c:v>
                </c:pt>
                <c:pt idx="638">
                  <c:v>39203</c:v>
                </c:pt>
                <c:pt idx="639">
                  <c:v>39234</c:v>
                </c:pt>
                <c:pt idx="640">
                  <c:v>39264</c:v>
                </c:pt>
                <c:pt idx="641">
                  <c:v>39295</c:v>
                </c:pt>
                <c:pt idx="642">
                  <c:v>39326</c:v>
                </c:pt>
                <c:pt idx="643">
                  <c:v>39356</c:v>
                </c:pt>
                <c:pt idx="644">
                  <c:v>39387</c:v>
                </c:pt>
                <c:pt idx="645">
                  <c:v>39417</c:v>
                </c:pt>
                <c:pt idx="646">
                  <c:v>39448</c:v>
                </c:pt>
                <c:pt idx="647">
                  <c:v>39479</c:v>
                </c:pt>
                <c:pt idx="648">
                  <c:v>39508</c:v>
                </c:pt>
                <c:pt idx="649">
                  <c:v>39539</c:v>
                </c:pt>
                <c:pt idx="650">
                  <c:v>39569</c:v>
                </c:pt>
                <c:pt idx="651">
                  <c:v>39600</c:v>
                </c:pt>
                <c:pt idx="652">
                  <c:v>39630</c:v>
                </c:pt>
                <c:pt idx="653">
                  <c:v>39661</c:v>
                </c:pt>
                <c:pt idx="654">
                  <c:v>39692</c:v>
                </c:pt>
                <c:pt idx="655">
                  <c:v>39722</c:v>
                </c:pt>
                <c:pt idx="656">
                  <c:v>39753</c:v>
                </c:pt>
                <c:pt idx="657">
                  <c:v>39783</c:v>
                </c:pt>
                <c:pt idx="658">
                  <c:v>39814</c:v>
                </c:pt>
                <c:pt idx="659">
                  <c:v>39845</c:v>
                </c:pt>
                <c:pt idx="660">
                  <c:v>39873</c:v>
                </c:pt>
                <c:pt idx="661">
                  <c:v>39904</c:v>
                </c:pt>
                <c:pt idx="662">
                  <c:v>39934</c:v>
                </c:pt>
                <c:pt idx="663">
                  <c:v>39965</c:v>
                </c:pt>
                <c:pt idx="664">
                  <c:v>39995</c:v>
                </c:pt>
                <c:pt idx="665">
                  <c:v>40026</c:v>
                </c:pt>
                <c:pt idx="666">
                  <c:v>40057</c:v>
                </c:pt>
                <c:pt idx="667">
                  <c:v>40087</c:v>
                </c:pt>
                <c:pt idx="668">
                  <c:v>40118</c:v>
                </c:pt>
                <c:pt idx="669">
                  <c:v>40148</c:v>
                </c:pt>
                <c:pt idx="670">
                  <c:v>40179</c:v>
                </c:pt>
                <c:pt idx="671">
                  <c:v>40210</c:v>
                </c:pt>
                <c:pt idx="672">
                  <c:v>40238</c:v>
                </c:pt>
                <c:pt idx="673">
                  <c:v>40269</c:v>
                </c:pt>
                <c:pt idx="674">
                  <c:v>40299</c:v>
                </c:pt>
                <c:pt idx="675">
                  <c:v>40330</c:v>
                </c:pt>
                <c:pt idx="676">
                  <c:v>40360</c:v>
                </c:pt>
                <c:pt idx="677">
                  <c:v>40391</c:v>
                </c:pt>
                <c:pt idx="678">
                  <c:v>40422</c:v>
                </c:pt>
                <c:pt idx="679">
                  <c:v>40452</c:v>
                </c:pt>
                <c:pt idx="680">
                  <c:v>40483</c:v>
                </c:pt>
                <c:pt idx="681">
                  <c:v>40513</c:v>
                </c:pt>
                <c:pt idx="682">
                  <c:v>40544</c:v>
                </c:pt>
                <c:pt idx="683">
                  <c:v>40575</c:v>
                </c:pt>
                <c:pt idx="684">
                  <c:v>40603</c:v>
                </c:pt>
                <c:pt idx="685">
                  <c:v>40634</c:v>
                </c:pt>
                <c:pt idx="686">
                  <c:v>40664</c:v>
                </c:pt>
                <c:pt idx="687">
                  <c:v>40695</c:v>
                </c:pt>
                <c:pt idx="688">
                  <c:v>40725</c:v>
                </c:pt>
                <c:pt idx="689">
                  <c:v>40756</c:v>
                </c:pt>
                <c:pt idx="690">
                  <c:v>40787</c:v>
                </c:pt>
                <c:pt idx="691">
                  <c:v>40817</c:v>
                </c:pt>
                <c:pt idx="692">
                  <c:v>40848</c:v>
                </c:pt>
                <c:pt idx="693">
                  <c:v>40878</c:v>
                </c:pt>
                <c:pt idx="694">
                  <c:v>40909</c:v>
                </c:pt>
                <c:pt idx="695">
                  <c:v>40940</c:v>
                </c:pt>
                <c:pt idx="696">
                  <c:v>40969</c:v>
                </c:pt>
                <c:pt idx="697">
                  <c:v>41000</c:v>
                </c:pt>
                <c:pt idx="698">
                  <c:v>41030</c:v>
                </c:pt>
                <c:pt idx="699">
                  <c:v>41061</c:v>
                </c:pt>
                <c:pt idx="700">
                  <c:v>41091</c:v>
                </c:pt>
                <c:pt idx="701">
                  <c:v>41122</c:v>
                </c:pt>
                <c:pt idx="702">
                  <c:v>41153</c:v>
                </c:pt>
                <c:pt idx="703">
                  <c:v>41183</c:v>
                </c:pt>
                <c:pt idx="704">
                  <c:v>41214</c:v>
                </c:pt>
                <c:pt idx="705">
                  <c:v>41244</c:v>
                </c:pt>
                <c:pt idx="706">
                  <c:v>41275</c:v>
                </c:pt>
                <c:pt idx="707">
                  <c:v>41306</c:v>
                </c:pt>
                <c:pt idx="708">
                  <c:v>41334</c:v>
                </c:pt>
                <c:pt idx="709">
                  <c:v>41365</c:v>
                </c:pt>
                <c:pt idx="710">
                  <c:v>41395</c:v>
                </c:pt>
                <c:pt idx="711">
                  <c:v>41426</c:v>
                </c:pt>
                <c:pt idx="712">
                  <c:v>41456</c:v>
                </c:pt>
                <c:pt idx="713">
                  <c:v>41487</c:v>
                </c:pt>
                <c:pt idx="714">
                  <c:v>41518</c:v>
                </c:pt>
                <c:pt idx="715">
                  <c:v>41548</c:v>
                </c:pt>
                <c:pt idx="716">
                  <c:v>41579</c:v>
                </c:pt>
                <c:pt idx="717">
                  <c:v>41609</c:v>
                </c:pt>
                <c:pt idx="718">
                  <c:v>41640</c:v>
                </c:pt>
                <c:pt idx="719">
                  <c:v>41671</c:v>
                </c:pt>
                <c:pt idx="720">
                  <c:v>41699</c:v>
                </c:pt>
                <c:pt idx="721">
                  <c:v>41730</c:v>
                </c:pt>
                <c:pt idx="722">
                  <c:v>41760</c:v>
                </c:pt>
                <c:pt idx="723">
                  <c:v>41791</c:v>
                </c:pt>
                <c:pt idx="724">
                  <c:v>41821</c:v>
                </c:pt>
                <c:pt idx="725">
                  <c:v>41852</c:v>
                </c:pt>
                <c:pt idx="726">
                  <c:v>41883</c:v>
                </c:pt>
                <c:pt idx="727">
                  <c:v>41913</c:v>
                </c:pt>
                <c:pt idx="728">
                  <c:v>41944</c:v>
                </c:pt>
                <c:pt idx="729">
                  <c:v>41974</c:v>
                </c:pt>
                <c:pt idx="730">
                  <c:v>42005</c:v>
                </c:pt>
                <c:pt idx="731">
                  <c:v>42036</c:v>
                </c:pt>
                <c:pt idx="732">
                  <c:v>42064</c:v>
                </c:pt>
                <c:pt idx="733">
                  <c:v>42095</c:v>
                </c:pt>
                <c:pt idx="734">
                  <c:v>42125</c:v>
                </c:pt>
                <c:pt idx="735">
                  <c:v>42156</c:v>
                </c:pt>
                <c:pt idx="736">
                  <c:v>42186</c:v>
                </c:pt>
                <c:pt idx="737">
                  <c:v>42217</c:v>
                </c:pt>
                <c:pt idx="738">
                  <c:v>42248</c:v>
                </c:pt>
                <c:pt idx="739">
                  <c:v>42278</c:v>
                </c:pt>
                <c:pt idx="740">
                  <c:v>42309</c:v>
                </c:pt>
                <c:pt idx="741">
                  <c:v>42339</c:v>
                </c:pt>
                <c:pt idx="742">
                  <c:v>42370</c:v>
                </c:pt>
                <c:pt idx="743">
                  <c:v>42401</c:v>
                </c:pt>
                <c:pt idx="744">
                  <c:v>42430</c:v>
                </c:pt>
                <c:pt idx="745">
                  <c:v>42461</c:v>
                </c:pt>
                <c:pt idx="746">
                  <c:v>42491</c:v>
                </c:pt>
                <c:pt idx="747">
                  <c:v>42522</c:v>
                </c:pt>
                <c:pt idx="748">
                  <c:v>42552</c:v>
                </c:pt>
                <c:pt idx="749">
                  <c:v>42583</c:v>
                </c:pt>
                <c:pt idx="750">
                  <c:v>42614</c:v>
                </c:pt>
                <c:pt idx="751">
                  <c:v>42644</c:v>
                </c:pt>
                <c:pt idx="752">
                  <c:v>42675</c:v>
                </c:pt>
                <c:pt idx="753">
                  <c:v>42705</c:v>
                </c:pt>
                <c:pt idx="754">
                  <c:v>42736</c:v>
                </c:pt>
                <c:pt idx="755">
                  <c:v>42767</c:v>
                </c:pt>
                <c:pt idx="756">
                  <c:v>42795</c:v>
                </c:pt>
                <c:pt idx="757">
                  <c:v>42826</c:v>
                </c:pt>
                <c:pt idx="758">
                  <c:v>42856</c:v>
                </c:pt>
                <c:pt idx="759">
                  <c:v>42887</c:v>
                </c:pt>
                <c:pt idx="760">
                  <c:v>42917</c:v>
                </c:pt>
                <c:pt idx="761">
                  <c:v>42948</c:v>
                </c:pt>
                <c:pt idx="762">
                  <c:v>42979</c:v>
                </c:pt>
                <c:pt idx="763">
                  <c:v>43009</c:v>
                </c:pt>
                <c:pt idx="764">
                  <c:v>43040</c:v>
                </c:pt>
                <c:pt idx="765">
                  <c:v>43070</c:v>
                </c:pt>
                <c:pt idx="766">
                  <c:v>43101</c:v>
                </c:pt>
                <c:pt idx="767">
                  <c:v>43132</c:v>
                </c:pt>
                <c:pt idx="768">
                  <c:v>43160</c:v>
                </c:pt>
                <c:pt idx="769">
                  <c:v>43191</c:v>
                </c:pt>
                <c:pt idx="770">
                  <c:v>43221</c:v>
                </c:pt>
                <c:pt idx="771">
                  <c:v>43252</c:v>
                </c:pt>
                <c:pt idx="772">
                  <c:v>43282</c:v>
                </c:pt>
                <c:pt idx="773">
                  <c:v>43313</c:v>
                </c:pt>
                <c:pt idx="774">
                  <c:v>43344</c:v>
                </c:pt>
                <c:pt idx="775">
                  <c:v>43374</c:v>
                </c:pt>
                <c:pt idx="776">
                  <c:v>43405</c:v>
                </c:pt>
                <c:pt idx="777">
                  <c:v>43435</c:v>
                </c:pt>
                <c:pt idx="778">
                  <c:v>43466</c:v>
                </c:pt>
                <c:pt idx="779">
                  <c:v>43497</c:v>
                </c:pt>
                <c:pt idx="780">
                  <c:v>43525</c:v>
                </c:pt>
                <c:pt idx="781">
                  <c:v>43556</c:v>
                </c:pt>
                <c:pt idx="782">
                  <c:v>43586</c:v>
                </c:pt>
                <c:pt idx="783">
                  <c:v>43617</c:v>
                </c:pt>
                <c:pt idx="784">
                  <c:v>43647</c:v>
                </c:pt>
                <c:pt idx="785">
                  <c:v>43678</c:v>
                </c:pt>
                <c:pt idx="786">
                  <c:v>43709</c:v>
                </c:pt>
                <c:pt idx="787">
                  <c:v>43739</c:v>
                </c:pt>
                <c:pt idx="788">
                  <c:v>43770</c:v>
                </c:pt>
                <c:pt idx="789">
                  <c:v>43800</c:v>
                </c:pt>
                <c:pt idx="790">
                  <c:v>43831</c:v>
                </c:pt>
                <c:pt idx="791">
                  <c:v>43862</c:v>
                </c:pt>
                <c:pt idx="792">
                  <c:v>43891</c:v>
                </c:pt>
                <c:pt idx="793">
                  <c:v>43922</c:v>
                </c:pt>
                <c:pt idx="794">
                  <c:v>43952</c:v>
                </c:pt>
                <c:pt idx="795">
                  <c:v>43983</c:v>
                </c:pt>
                <c:pt idx="796">
                  <c:v>44013</c:v>
                </c:pt>
                <c:pt idx="797">
                  <c:v>44044</c:v>
                </c:pt>
                <c:pt idx="798">
                  <c:v>44075</c:v>
                </c:pt>
                <c:pt idx="799">
                  <c:v>44105</c:v>
                </c:pt>
                <c:pt idx="800">
                  <c:v>44136</c:v>
                </c:pt>
                <c:pt idx="801">
                  <c:v>44166</c:v>
                </c:pt>
                <c:pt idx="802">
                  <c:v>44197</c:v>
                </c:pt>
                <c:pt idx="803">
                  <c:v>44228</c:v>
                </c:pt>
                <c:pt idx="804">
                  <c:v>44256</c:v>
                </c:pt>
                <c:pt idx="805">
                  <c:v>44287</c:v>
                </c:pt>
                <c:pt idx="806">
                  <c:v>44317</c:v>
                </c:pt>
                <c:pt idx="807">
                  <c:v>44348</c:v>
                </c:pt>
                <c:pt idx="808">
                  <c:v>44378</c:v>
                </c:pt>
                <c:pt idx="809">
                  <c:v>44409</c:v>
                </c:pt>
                <c:pt idx="810">
                  <c:v>44440</c:v>
                </c:pt>
                <c:pt idx="811">
                  <c:v>44470</c:v>
                </c:pt>
                <c:pt idx="812">
                  <c:v>44501</c:v>
                </c:pt>
                <c:pt idx="813">
                  <c:v>44531</c:v>
                </c:pt>
                <c:pt idx="814">
                  <c:v>44562</c:v>
                </c:pt>
                <c:pt idx="815">
                  <c:v>44593</c:v>
                </c:pt>
                <c:pt idx="816">
                  <c:v>44621</c:v>
                </c:pt>
                <c:pt idx="817">
                  <c:v>44652</c:v>
                </c:pt>
                <c:pt idx="818">
                  <c:v>44682</c:v>
                </c:pt>
                <c:pt idx="819">
                  <c:v>44713</c:v>
                </c:pt>
                <c:pt idx="820">
                  <c:v>44743</c:v>
                </c:pt>
                <c:pt idx="821">
                  <c:v>44774</c:v>
                </c:pt>
                <c:pt idx="822">
                  <c:v>44805</c:v>
                </c:pt>
                <c:pt idx="823">
                  <c:v>44835</c:v>
                </c:pt>
                <c:pt idx="824">
                  <c:v>44866</c:v>
                </c:pt>
                <c:pt idx="825">
                  <c:v>44896</c:v>
                </c:pt>
                <c:pt idx="826">
                  <c:v>44927</c:v>
                </c:pt>
                <c:pt idx="827">
                  <c:v>44958</c:v>
                </c:pt>
                <c:pt idx="828">
                  <c:v>44986</c:v>
                </c:pt>
                <c:pt idx="829">
                  <c:v>45017</c:v>
                </c:pt>
                <c:pt idx="830">
                  <c:v>45047</c:v>
                </c:pt>
                <c:pt idx="831">
                  <c:v>45078</c:v>
                </c:pt>
                <c:pt idx="832">
                  <c:v>45108</c:v>
                </c:pt>
                <c:pt idx="833">
                  <c:v>45139</c:v>
                </c:pt>
                <c:pt idx="834">
                  <c:v>45170</c:v>
                </c:pt>
                <c:pt idx="835">
                  <c:v>45200</c:v>
                </c:pt>
                <c:pt idx="836">
                  <c:v>45231</c:v>
                </c:pt>
                <c:pt idx="837">
                  <c:v>45261</c:v>
                </c:pt>
                <c:pt idx="838">
                  <c:v>45292</c:v>
                </c:pt>
                <c:pt idx="839">
                  <c:v>45323</c:v>
                </c:pt>
                <c:pt idx="840">
                  <c:v>45352</c:v>
                </c:pt>
                <c:pt idx="841">
                  <c:v>45383</c:v>
                </c:pt>
                <c:pt idx="842">
                  <c:v>45413</c:v>
                </c:pt>
                <c:pt idx="843">
                  <c:v>45444</c:v>
                </c:pt>
                <c:pt idx="844">
                  <c:v>45474</c:v>
                </c:pt>
                <c:pt idx="845">
                  <c:v>45505</c:v>
                </c:pt>
                <c:pt idx="846">
                  <c:v>45536</c:v>
                </c:pt>
                <c:pt idx="847">
                  <c:v>45566</c:v>
                </c:pt>
                <c:pt idx="848">
                  <c:v>45597</c:v>
                </c:pt>
                <c:pt idx="849">
                  <c:v>45627</c:v>
                </c:pt>
                <c:pt idx="850">
                  <c:v>45658</c:v>
                </c:pt>
                <c:pt idx="851">
                  <c:v>45689</c:v>
                </c:pt>
                <c:pt idx="852">
                  <c:v>45717</c:v>
                </c:pt>
                <c:pt idx="853">
                  <c:v>45748</c:v>
                </c:pt>
                <c:pt idx="854">
                  <c:v>45778</c:v>
                </c:pt>
                <c:pt idx="855">
                  <c:v>45809</c:v>
                </c:pt>
                <c:pt idx="856">
                  <c:v>45839</c:v>
                </c:pt>
                <c:pt idx="857">
                  <c:v>45870</c:v>
                </c:pt>
                <c:pt idx="858">
                  <c:v>45901</c:v>
                </c:pt>
                <c:pt idx="859">
                  <c:v>45931</c:v>
                </c:pt>
                <c:pt idx="860">
                  <c:v>45962</c:v>
                </c:pt>
                <c:pt idx="861">
                  <c:v>45992</c:v>
                </c:pt>
                <c:pt idx="862">
                  <c:v>46023</c:v>
                </c:pt>
                <c:pt idx="863">
                  <c:v>46054</c:v>
                </c:pt>
                <c:pt idx="864">
                  <c:v>46082</c:v>
                </c:pt>
                <c:pt idx="865">
                  <c:v>46113</c:v>
                </c:pt>
              </c:numCache>
            </c:numRef>
          </c:cat>
          <c:val>
            <c:numRef>
              <c:f>'Excess GDP growth Trend'!$D$76:$D$941</c:f>
              <c:numCache>
                <c:formatCode>General</c:formatCode>
                <c:ptCount val="8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60-43E5-BE95-AC3C66D0B63D}"/>
            </c:ext>
          </c:extLst>
        </c:ser>
        <c:ser>
          <c:idx val="4"/>
          <c:order val="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'Excess GDP growth Trend'!$A$76:$A$941</c:f>
              <c:numCache>
                <c:formatCode>m/d/yyyy</c:formatCode>
                <c:ptCount val="866"/>
                <c:pt idx="0">
                  <c:v>19784</c:v>
                </c:pt>
                <c:pt idx="1">
                  <c:v>19815</c:v>
                </c:pt>
                <c:pt idx="2">
                  <c:v>19845</c:v>
                </c:pt>
                <c:pt idx="3">
                  <c:v>19876</c:v>
                </c:pt>
                <c:pt idx="4">
                  <c:v>19906</c:v>
                </c:pt>
                <c:pt idx="5">
                  <c:v>19937</c:v>
                </c:pt>
                <c:pt idx="6">
                  <c:v>19968</c:v>
                </c:pt>
                <c:pt idx="7">
                  <c:v>19998</c:v>
                </c:pt>
                <c:pt idx="8">
                  <c:v>20029</c:v>
                </c:pt>
                <c:pt idx="9">
                  <c:v>20059</c:v>
                </c:pt>
                <c:pt idx="10">
                  <c:v>20090</c:v>
                </c:pt>
                <c:pt idx="11">
                  <c:v>20121</c:v>
                </c:pt>
                <c:pt idx="12">
                  <c:v>20149</c:v>
                </c:pt>
                <c:pt idx="13">
                  <c:v>20180</c:v>
                </c:pt>
                <c:pt idx="14">
                  <c:v>20210</c:v>
                </c:pt>
                <c:pt idx="15">
                  <c:v>20241</c:v>
                </c:pt>
                <c:pt idx="16">
                  <c:v>20271</c:v>
                </c:pt>
                <c:pt idx="17">
                  <c:v>20302</c:v>
                </c:pt>
                <c:pt idx="18">
                  <c:v>20333</c:v>
                </c:pt>
                <c:pt idx="19">
                  <c:v>20363</c:v>
                </c:pt>
                <c:pt idx="20">
                  <c:v>20394</c:v>
                </c:pt>
                <c:pt idx="21">
                  <c:v>20424</c:v>
                </c:pt>
                <c:pt idx="22">
                  <c:v>20455</c:v>
                </c:pt>
                <c:pt idx="23">
                  <c:v>20486</c:v>
                </c:pt>
                <c:pt idx="24">
                  <c:v>20515</c:v>
                </c:pt>
                <c:pt idx="25">
                  <c:v>20546</c:v>
                </c:pt>
                <c:pt idx="26">
                  <c:v>20576</c:v>
                </c:pt>
                <c:pt idx="27">
                  <c:v>20607</c:v>
                </c:pt>
                <c:pt idx="28">
                  <c:v>20637</c:v>
                </c:pt>
                <c:pt idx="29">
                  <c:v>20668</c:v>
                </c:pt>
                <c:pt idx="30">
                  <c:v>20699</c:v>
                </c:pt>
                <c:pt idx="31">
                  <c:v>20729</c:v>
                </c:pt>
                <c:pt idx="32">
                  <c:v>20760</c:v>
                </c:pt>
                <c:pt idx="33">
                  <c:v>20790</c:v>
                </c:pt>
                <c:pt idx="34">
                  <c:v>20821</c:v>
                </c:pt>
                <c:pt idx="35">
                  <c:v>20852</c:v>
                </c:pt>
                <c:pt idx="36">
                  <c:v>20880</c:v>
                </c:pt>
                <c:pt idx="37">
                  <c:v>20911</c:v>
                </c:pt>
                <c:pt idx="38">
                  <c:v>20941</c:v>
                </c:pt>
                <c:pt idx="39">
                  <c:v>20972</c:v>
                </c:pt>
                <c:pt idx="40">
                  <c:v>21002</c:v>
                </c:pt>
                <c:pt idx="41">
                  <c:v>21033</c:v>
                </c:pt>
                <c:pt idx="42">
                  <c:v>21064</c:v>
                </c:pt>
                <c:pt idx="43">
                  <c:v>21094</c:v>
                </c:pt>
                <c:pt idx="44">
                  <c:v>21125</c:v>
                </c:pt>
                <c:pt idx="45">
                  <c:v>21155</c:v>
                </c:pt>
                <c:pt idx="46">
                  <c:v>21186</c:v>
                </c:pt>
                <c:pt idx="47">
                  <c:v>21217</c:v>
                </c:pt>
                <c:pt idx="48">
                  <c:v>21245</c:v>
                </c:pt>
                <c:pt idx="49">
                  <c:v>21276</c:v>
                </c:pt>
                <c:pt idx="50">
                  <c:v>21306</c:v>
                </c:pt>
                <c:pt idx="51">
                  <c:v>21337</c:v>
                </c:pt>
                <c:pt idx="52">
                  <c:v>21367</c:v>
                </c:pt>
                <c:pt idx="53">
                  <c:v>21398</c:v>
                </c:pt>
                <c:pt idx="54">
                  <c:v>21429</c:v>
                </c:pt>
                <c:pt idx="55">
                  <c:v>21459</c:v>
                </c:pt>
                <c:pt idx="56">
                  <c:v>21490</c:v>
                </c:pt>
                <c:pt idx="57">
                  <c:v>21520</c:v>
                </c:pt>
                <c:pt idx="58">
                  <c:v>21551</c:v>
                </c:pt>
                <c:pt idx="59">
                  <c:v>21582</c:v>
                </c:pt>
                <c:pt idx="60">
                  <c:v>21610</c:v>
                </c:pt>
                <c:pt idx="61">
                  <c:v>21641</c:v>
                </c:pt>
                <c:pt idx="62">
                  <c:v>21671</c:v>
                </c:pt>
                <c:pt idx="63">
                  <c:v>21702</c:v>
                </c:pt>
                <c:pt idx="64">
                  <c:v>21732</c:v>
                </c:pt>
                <c:pt idx="65">
                  <c:v>21763</c:v>
                </c:pt>
                <c:pt idx="66">
                  <c:v>21794</c:v>
                </c:pt>
                <c:pt idx="67">
                  <c:v>21824</c:v>
                </c:pt>
                <c:pt idx="68">
                  <c:v>21855</c:v>
                </c:pt>
                <c:pt idx="69">
                  <c:v>21885</c:v>
                </c:pt>
                <c:pt idx="70">
                  <c:v>21916</c:v>
                </c:pt>
                <c:pt idx="71">
                  <c:v>21947</c:v>
                </c:pt>
                <c:pt idx="72">
                  <c:v>21976</c:v>
                </c:pt>
                <c:pt idx="73">
                  <c:v>22007</c:v>
                </c:pt>
                <c:pt idx="74">
                  <c:v>22037</c:v>
                </c:pt>
                <c:pt idx="75">
                  <c:v>22068</c:v>
                </c:pt>
                <c:pt idx="76">
                  <c:v>22098</c:v>
                </c:pt>
                <c:pt idx="77">
                  <c:v>22129</c:v>
                </c:pt>
                <c:pt idx="78">
                  <c:v>22160</c:v>
                </c:pt>
                <c:pt idx="79">
                  <c:v>22190</c:v>
                </c:pt>
                <c:pt idx="80">
                  <c:v>22221</c:v>
                </c:pt>
                <c:pt idx="81">
                  <c:v>22251</c:v>
                </c:pt>
                <c:pt idx="82">
                  <c:v>22282</c:v>
                </c:pt>
                <c:pt idx="83">
                  <c:v>22313</c:v>
                </c:pt>
                <c:pt idx="84">
                  <c:v>22341</c:v>
                </c:pt>
                <c:pt idx="85">
                  <c:v>22372</c:v>
                </c:pt>
                <c:pt idx="86">
                  <c:v>22402</c:v>
                </c:pt>
                <c:pt idx="87">
                  <c:v>22433</c:v>
                </c:pt>
                <c:pt idx="88">
                  <c:v>22463</c:v>
                </c:pt>
                <c:pt idx="89">
                  <c:v>22494</c:v>
                </c:pt>
                <c:pt idx="90">
                  <c:v>22525</c:v>
                </c:pt>
                <c:pt idx="91">
                  <c:v>22555</c:v>
                </c:pt>
                <c:pt idx="92">
                  <c:v>22586</c:v>
                </c:pt>
                <c:pt idx="93">
                  <c:v>22616</c:v>
                </c:pt>
                <c:pt idx="94">
                  <c:v>22647</c:v>
                </c:pt>
                <c:pt idx="95">
                  <c:v>22678</c:v>
                </c:pt>
                <c:pt idx="96">
                  <c:v>22706</c:v>
                </c:pt>
                <c:pt idx="97">
                  <c:v>22737</c:v>
                </c:pt>
                <c:pt idx="98">
                  <c:v>22767</c:v>
                </c:pt>
                <c:pt idx="99">
                  <c:v>22798</c:v>
                </c:pt>
                <c:pt idx="100">
                  <c:v>22828</c:v>
                </c:pt>
                <c:pt idx="101">
                  <c:v>22859</c:v>
                </c:pt>
                <c:pt idx="102">
                  <c:v>22890</c:v>
                </c:pt>
                <c:pt idx="103">
                  <c:v>22920</c:v>
                </c:pt>
                <c:pt idx="104">
                  <c:v>22951</c:v>
                </c:pt>
                <c:pt idx="105">
                  <c:v>22981</c:v>
                </c:pt>
                <c:pt idx="106">
                  <c:v>23012</c:v>
                </c:pt>
                <c:pt idx="107">
                  <c:v>23043</c:v>
                </c:pt>
                <c:pt idx="108">
                  <c:v>23071</c:v>
                </c:pt>
                <c:pt idx="109">
                  <c:v>23102</c:v>
                </c:pt>
                <c:pt idx="110">
                  <c:v>23132</c:v>
                </c:pt>
                <c:pt idx="111">
                  <c:v>23163</c:v>
                </c:pt>
                <c:pt idx="112">
                  <c:v>23193</c:v>
                </c:pt>
                <c:pt idx="113">
                  <c:v>23224</c:v>
                </c:pt>
                <c:pt idx="114">
                  <c:v>23255</c:v>
                </c:pt>
                <c:pt idx="115">
                  <c:v>23285</c:v>
                </c:pt>
                <c:pt idx="116">
                  <c:v>23316</c:v>
                </c:pt>
                <c:pt idx="117">
                  <c:v>23346</c:v>
                </c:pt>
                <c:pt idx="118">
                  <c:v>23377</c:v>
                </c:pt>
                <c:pt idx="119">
                  <c:v>23408</c:v>
                </c:pt>
                <c:pt idx="120">
                  <c:v>23437</c:v>
                </c:pt>
                <c:pt idx="121">
                  <c:v>23468</c:v>
                </c:pt>
                <c:pt idx="122">
                  <c:v>23498</c:v>
                </c:pt>
                <c:pt idx="123">
                  <c:v>23529</c:v>
                </c:pt>
                <c:pt idx="124">
                  <c:v>23559</c:v>
                </c:pt>
                <c:pt idx="125">
                  <c:v>23590</c:v>
                </c:pt>
                <c:pt idx="126">
                  <c:v>23621</c:v>
                </c:pt>
                <c:pt idx="127">
                  <c:v>23651</c:v>
                </c:pt>
                <c:pt idx="128">
                  <c:v>23682</c:v>
                </c:pt>
                <c:pt idx="129">
                  <c:v>23712</c:v>
                </c:pt>
                <c:pt idx="130">
                  <c:v>23743</c:v>
                </c:pt>
                <c:pt idx="131">
                  <c:v>23774</c:v>
                </c:pt>
                <c:pt idx="132">
                  <c:v>23802</c:v>
                </c:pt>
                <c:pt idx="133">
                  <c:v>23833</c:v>
                </c:pt>
                <c:pt idx="134">
                  <c:v>23863</c:v>
                </c:pt>
                <c:pt idx="135">
                  <c:v>23894</c:v>
                </c:pt>
                <c:pt idx="136">
                  <c:v>23924</c:v>
                </c:pt>
                <c:pt idx="137">
                  <c:v>23955</c:v>
                </c:pt>
                <c:pt idx="138">
                  <c:v>23986</c:v>
                </c:pt>
                <c:pt idx="139">
                  <c:v>24016</c:v>
                </c:pt>
                <c:pt idx="140">
                  <c:v>24047</c:v>
                </c:pt>
                <c:pt idx="141">
                  <c:v>24077</c:v>
                </c:pt>
                <c:pt idx="142">
                  <c:v>24108</c:v>
                </c:pt>
                <c:pt idx="143">
                  <c:v>24139</c:v>
                </c:pt>
                <c:pt idx="144">
                  <c:v>24167</c:v>
                </c:pt>
                <c:pt idx="145">
                  <c:v>24198</c:v>
                </c:pt>
                <c:pt idx="146">
                  <c:v>24228</c:v>
                </c:pt>
                <c:pt idx="147">
                  <c:v>24259</c:v>
                </c:pt>
                <c:pt idx="148">
                  <c:v>24289</c:v>
                </c:pt>
                <c:pt idx="149">
                  <c:v>24320</c:v>
                </c:pt>
                <c:pt idx="150">
                  <c:v>24351</c:v>
                </c:pt>
                <c:pt idx="151">
                  <c:v>24381</c:v>
                </c:pt>
                <c:pt idx="152">
                  <c:v>24412</c:v>
                </c:pt>
                <c:pt idx="153">
                  <c:v>24442</c:v>
                </c:pt>
                <c:pt idx="154">
                  <c:v>24473</c:v>
                </c:pt>
                <c:pt idx="155">
                  <c:v>24504</c:v>
                </c:pt>
                <c:pt idx="156">
                  <c:v>24532</c:v>
                </c:pt>
                <c:pt idx="157">
                  <c:v>24563</c:v>
                </c:pt>
                <c:pt idx="158">
                  <c:v>24593</c:v>
                </c:pt>
                <c:pt idx="159">
                  <c:v>24624</c:v>
                </c:pt>
                <c:pt idx="160">
                  <c:v>24654</c:v>
                </c:pt>
                <c:pt idx="161">
                  <c:v>24685</c:v>
                </c:pt>
                <c:pt idx="162">
                  <c:v>24716</c:v>
                </c:pt>
                <c:pt idx="163">
                  <c:v>24746</c:v>
                </c:pt>
                <c:pt idx="164">
                  <c:v>24777</c:v>
                </c:pt>
                <c:pt idx="165">
                  <c:v>24807</c:v>
                </c:pt>
                <c:pt idx="166">
                  <c:v>24838</c:v>
                </c:pt>
                <c:pt idx="167">
                  <c:v>24869</c:v>
                </c:pt>
                <c:pt idx="168">
                  <c:v>24898</c:v>
                </c:pt>
                <c:pt idx="169">
                  <c:v>24929</c:v>
                </c:pt>
                <c:pt idx="170">
                  <c:v>24959</c:v>
                </c:pt>
                <c:pt idx="171">
                  <c:v>24990</c:v>
                </c:pt>
                <c:pt idx="172">
                  <c:v>25020</c:v>
                </c:pt>
                <c:pt idx="173">
                  <c:v>25051</c:v>
                </c:pt>
                <c:pt idx="174">
                  <c:v>25082</c:v>
                </c:pt>
                <c:pt idx="175">
                  <c:v>25112</c:v>
                </c:pt>
                <c:pt idx="176">
                  <c:v>25143</c:v>
                </c:pt>
                <c:pt idx="177">
                  <c:v>25173</c:v>
                </c:pt>
                <c:pt idx="178">
                  <c:v>25204</c:v>
                </c:pt>
                <c:pt idx="179">
                  <c:v>25235</c:v>
                </c:pt>
                <c:pt idx="180">
                  <c:v>25263</c:v>
                </c:pt>
                <c:pt idx="181">
                  <c:v>25294</c:v>
                </c:pt>
                <c:pt idx="182">
                  <c:v>25324</c:v>
                </c:pt>
                <c:pt idx="183">
                  <c:v>25355</c:v>
                </c:pt>
                <c:pt idx="184">
                  <c:v>25385</c:v>
                </c:pt>
                <c:pt idx="185">
                  <c:v>25416</c:v>
                </c:pt>
                <c:pt idx="186">
                  <c:v>25447</c:v>
                </c:pt>
                <c:pt idx="187">
                  <c:v>25477</c:v>
                </c:pt>
                <c:pt idx="188">
                  <c:v>25508</c:v>
                </c:pt>
                <c:pt idx="189">
                  <c:v>25538</c:v>
                </c:pt>
                <c:pt idx="190">
                  <c:v>25569</c:v>
                </c:pt>
                <c:pt idx="191">
                  <c:v>25600</c:v>
                </c:pt>
                <c:pt idx="192">
                  <c:v>25628</c:v>
                </c:pt>
                <c:pt idx="193">
                  <c:v>25659</c:v>
                </c:pt>
                <c:pt idx="194">
                  <c:v>25689</c:v>
                </c:pt>
                <c:pt idx="195">
                  <c:v>25720</c:v>
                </c:pt>
                <c:pt idx="196">
                  <c:v>25750</c:v>
                </c:pt>
                <c:pt idx="197">
                  <c:v>25781</c:v>
                </c:pt>
                <c:pt idx="198">
                  <c:v>25812</c:v>
                </c:pt>
                <c:pt idx="199">
                  <c:v>25842</c:v>
                </c:pt>
                <c:pt idx="200">
                  <c:v>25873</c:v>
                </c:pt>
                <c:pt idx="201">
                  <c:v>25903</c:v>
                </c:pt>
                <c:pt idx="202">
                  <c:v>25934</c:v>
                </c:pt>
                <c:pt idx="203">
                  <c:v>25965</c:v>
                </c:pt>
                <c:pt idx="204">
                  <c:v>25993</c:v>
                </c:pt>
                <c:pt idx="205">
                  <c:v>26024</c:v>
                </c:pt>
                <c:pt idx="206">
                  <c:v>26054</c:v>
                </c:pt>
                <c:pt idx="207">
                  <c:v>26085</c:v>
                </c:pt>
                <c:pt idx="208">
                  <c:v>26115</c:v>
                </c:pt>
                <c:pt idx="209">
                  <c:v>26146</c:v>
                </c:pt>
                <c:pt idx="210">
                  <c:v>26177</c:v>
                </c:pt>
                <c:pt idx="211">
                  <c:v>26207</c:v>
                </c:pt>
                <c:pt idx="212">
                  <c:v>26238</c:v>
                </c:pt>
                <c:pt idx="213">
                  <c:v>26268</c:v>
                </c:pt>
                <c:pt idx="214">
                  <c:v>26299</c:v>
                </c:pt>
                <c:pt idx="215">
                  <c:v>26330</c:v>
                </c:pt>
                <c:pt idx="216">
                  <c:v>26359</c:v>
                </c:pt>
                <c:pt idx="217">
                  <c:v>26390</c:v>
                </c:pt>
                <c:pt idx="218">
                  <c:v>26420</c:v>
                </c:pt>
                <c:pt idx="219">
                  <c:v>26451</c:v>
                </c:pt>
                <c:pt idx="220">
                  <c:v>26481</c:v>
                </c:pt>
                <c:pt idx="221">
                  <c:v>26512</c:v>
                </c:pt>
                <c:pt idx="222">
                  <c:v>26543</c:v>
                </c:pt>
                <c:pt idx="223">
                  <c:v>26573</c:v>
                </c:pt>
                <c:pt idx="224">
                  <c:v>26604</c:v>
                </c:pt>
                <c:pt idx="225">
                  <c:v>26634</c:v>
                </c:pt>
                <c:pt idx="226">
                  <c:v>26665</c:v>
                </c:pt>
                <c:pt idx="227">
                  <c:v>26696</c:v>
                </c:pt>
                <c:pt idx="228">
                  <c:v>26724</c:v>
                </c:pt>
                <c:pt idx="229">
                  <c:v>26755</c:v>
                </c:pt>
                <c:pt idx="230">
                  <c:v>26785</c:v>
                </c:pt>
                <c:pt idx="231">
                  <c:v>26816</c:v>
                </c:pt>
                <c:pt idx="232">
                  <c:v>26846</c:v>
                </c:pt>
                <c:pt idx="233">
                  <c:v>26877</c:v>
                </c:pt>
                <c:pt idx="234">
                  <c:v>26908</c:v>
                </c:pt>
                <c:pt idx="235">
                  <c:v>26938</c:v>
                </c:pt>
                <c:pt idx="236">
                  <c:v>26969</c:v>
                </c:pt>
                <c:pt idx="237">
                  <c:v>26999</c:v>
                </c:pt>
                <c:pt idx="238">
                  <c:v>27030</c:v>
                </c:pt>
                <c:pt idx="239">
                  <c:v>27061</c:v>
                </c:pt>
                <c:pt idx="240">
                  <c:v>27089</c:v>
                </c:pt>
                <c:pt idx="241">
                  <c:v>27120</c:v>
                </c:pt>
                <c:pt idx="242">
                  <c:v>27150</c:v>
                </c:pt>
                <c:pt idx="243">
                  <c:v>27181</c:v>
                </c:pt>
                <c:pt idx="244">
                  <c:v>27211</c:v>
                </c:pt>
                <c:pt idx="245">
                  <c:v>27242</c:v>
                </c:pt>
                <c:pt idx="246">
                  <c:v>27273</c:v>
                </c:pt>
                <c:pt idx="247">
                  <c:v>27303</c:v>
                </c:pt>
                <c:pt idx="248">
                  <c:v>27334</c:v>
                </c:pt>
                <c:pt idx="249">
                  <c:v>27364</c:v>
                </c:pt>
                <c:pt idx="250">
                  <c:v>27395</c:v>
                </c:pt>
                <c:pt idx="251">
                  <c:v>27426</c:v>
                </c:pt>
                <c:pt idx="252">
                  <c:v>27454</c:v>
                </c:pt>
                <c:pt idx="253">
                  <c:v>27485</c:v>
                </c:pt>
                <c:pt idx="254">
                  <c:v>27515</c:v>
                </c:pt>
                <c:pt idx="255">
                  <c:v>27546</c:v>
                </c:pt>
                <c:pt idx="256">
                  <c:v>27576</c:v>
                </c:pt>
                <c:pt idx="257">
                  <c:v>27607</c:v>
                </c:pt>
                <c:pt idx="258">
                  <c:v>27638</c:v>
                </c:pt>
                <c:pt idx="259">
                  <c:v>27668</c:v>
                </c:pt>
                <c:pt idx="260">
                  <c:v>27699</c:v>
                </c:pt>
                <c:pt idx="261">
                  <c:v>27729</c:v>
                </c:pt>
                <c:pt idx="262">
                  <c:v>27760</c:v>
                </c:pt>
                <c:pt idx="263">
                  <c:v>27791</c:v>
                </c:pt>
                <c:pt idx="264">
                  <c:v>27820</c:v>
                </c:pt>
                <c:pt idx="265">
                  <c:v>27851</c:v>
                </c:pt>
                <c:pt idx="266">
                  <c:v>27881</c:v>
                </c:pt>
                <c:pt idx="267">
                  <c:v>27912</c:v>
                </c:pt>
                <c:pt idx="268">
                  <c:v>27942</c:v>
                </c:pt>
                <c:pt idx="269">
                  <c:v>27973</c:v>
                </c:pt>
                <c:pt idx="270">
                  <c:v>28004</c:v>
                </c:pt>
                <c:pt idx="271">
                  <c:v>28034</c:v>
                </c:pt>
                <c:pt idx="272">
                  <c:v>28065</c:v>
                </c:pt>
                <c:pt idx="273">
                  <c:v>28095</c:v>
                </c:pt>
                <c:pt idx="274">
                  <c:v>28126</c:v>
                </c:pt>
                <c:pt idx="275">
                  <c:v>28157</c:v>
                </c:pt>
                <c:pt idx="276">
                  <c:v>28185</c:v>
                </c:pt>
                <c:pt idx="277">
                  <c:v>28216</c:v>
                </c:pt>
                <c:pt idx="278">
                  <c:v>28246</c:v>
                </c:pt>
                <c:pt idx="279">
                  <c:v>28277</c:v>
                </c:pt>
                <c:pt idx="280">
                  <c:v>28307</c:v>
                </c:pt>
                <c:pt idx="281">
                  <c:v>28338</c:v>
                </c:pt>
                <c:pt idx="282">
                  <c:v>28369</c:v>
                </c:pt>
                <c:pt idx="283">
                  <c:v>28399</c:v>
                </c:pt>
                <c:pt idx="284">
                  <c:v>28430</c:v>
                </c:pt>
                <c:pt idx="285">
                  <c:v>28460</c:v>
                </c:pt>
                <c:pt idx="286">
                  <c:v>28491</c:v>
                </c:pt>
                <c:pt idx="287">
                  <c:v>28522</c:v>
                </c:pt>
                <c:pt idx="288">
                  <c:v>28550</c:v>
                </c:pt>
                <c:pt idx="289">
                  <c:v>28581</c:v>
                </c:pt>
                <c:pt idx="290">
                  <c:v>28611</c:v>
                </c:pt>
                <c:pt idx="291">
                  <c:v>28642</c:v>
                </c:pt>
                <c:pt idx="292">
                  <c:v>28672</c:v>
                </c:pt>
                <c:pt idx="293">
                  <c:v>28703</c:v>
                </c:pt>
                <c:pt idx="294">
                  <c:v>28734</c:v>
                </c:pt>
                <c:pt idx="295">
                  <c:v>28764</c:v>
                </c:pt>
                <c:pt idx="296">
                  <c:v>28795</c:v>
                </c:pt>
                <c:pt idx="297">
                  <c:v>28825</c:v>
                </c:pt>
                <c:pt idx="298">
                  <c:v>28856</c:v>
                </c:pt>
                <c:pt idx="299">
                  <c:v>28887</c:v>
                </c:pt>
                <c:pt idx="300">
                  <c:v>28915</c:v>
                </c:pt>
                <c:pt idx="301">
                  <c:v>28946</c:v>
                </c:pt>
                <c:pt idx="302">
                  <c:v>28976</c:v>
                </c:pt>
                <c:pt idx="303">
                  <c:v>29007</c:v>
                </c:pt>
                <c:pt idx="304">
                  <c:v>29037</c:v>
                </c:pt>
                <c:pt idx="305">
                  <c:v>29068</c:v>
                </c:pt>
                <c:pt idx="306">
                  <c:v>29099</c:v>
                </c:pt>
                <c:pt idx="307">
                  <c:v>29129</c:v>
                </c:pt>
                <c:pt idx="308">
                  <c:v>29160</c:v>
                </c:pt>
                <c:pt idx="309">
                  <c:v>29190</c:v>
                </c:pt>
                <c:pt idx="310">
                  <c:v>29221</c:v>
                </c:pt>
                <c:pt idx="311">
                  <c:v>29252</c:v>
                </c:pt>
                <c:pt idx="312">
                  <c:v>29281</c:v>
                </c:pt>
                <c:pt idx="313">
                  <c:v>29312</c:v>
                </c:pt>
                <c:pt idx="314">
                  <c:v>29342</c:v>
                </c:pt>
                <c:pt idx="315">
                  <c:v>29373</c:v>
                </c:pt>
                <c:pt idx="316">
                  <c:v>29403</c:v>
                </c:pt>
                <c:pt idx="317">
                  <c:v>29434</c:v>
                </c:pt>
                <c:pt idx="318">
                  <c:v>29465</c:v>
                </c:pt>
                <c:pt idx="319">
                  <c:v>29495</c:v>
                </c:pt>
                <c:pt idx="320">
                  <c:v>29526</c:v>
                </c:pt>
                <c:pt idx="321">
                  <c:v>29556</c:v>
                </c:pt>
                <c:pt idx="322">
                  <c:v>29587</c:v>
                </c:pt>
                <c:pt idx="323">
                  <c:v>29618</c:v>
                </c:pt>
                <c:pt idx="324">
                  <c:v>29646</c:v>
                </c:pt>
                <c:pt idx="325">
                  <c:v>29677</c:v>
                </c:pt>
                <c:pt idx="326">
                  <c:v>29707</c:v>
                </c:pt>
                <c:pt idx="327">
                  <c:v>29738</c:v>
                </c:pt>
                <c:pt idx="328">
                  <c:v>29768</c:v>
                </c:pt>
                <c:pt idx="329">
                  <c:v>29799</c:v>
                </c:pt>
                <c:pt idx="330">
                  <c:v>29830</c:v>
                </c:pt>
                <c:pt idx="331">
                  <c:v>29860</c:v>
                </c:pt>
                <c:pt idx="332">
                  <c:v>29891</c:v>
                </c:pt>
                <c:pt idx="333">
                  <c:v>29921</c:v>
                </c:pt>
                <c:pt idx="334">
                  <c:v>29952</c:v>
                </c:pt>
                <c:pt idx="335">
                  <c:v>29983</c:v>
                </c:pt>
                <c:pt idx="336">
                  <c:v>30011</c:v>
                </c:pt>
                <c:pt idx="337">
                  <c:v>30042</c:v>
                </c:pt>
                <c:pt idx="338">
                  <c:v>30072</c:v>
                </c:pt>
                <c:pt idx="339">
                  <c:v>30103</c:v>
                </c:pt>
                <c:pt idx="340">
                  <c:v>30133</c:v>
                </c:pt>
                <c:pt idx="341">
                  <c:v>30164</c:v>
                </c:pt>
                <c:pt idx="342">
                  <c:v>30195</c:v>
                </c:pt>
                <c:pt idx="343">
                  <c:v>30225</c:v>
                </c:pt>
                <c:pt idx="344">
                  <c:v>30256</c:v>
                </c:pt>
                <c:pt idx="345">
                  <c:v>30286</c:v>
                </c:pt>
                <c:pt idx="346">
                  <c:v>30317</c:v>
                </c:pt>
                <c:pt idx="347">
                  <c:v>30348</c:v>
                </c:pt>
                <c:pt idx="348">
                  <c:v>30376</c:v>
                </c:pt>
                <c:pt idx="349">
                  <c:v>30407</c:v>
                </c:pt>
                <c:pt idx="350">
                  <c:v>30437</c:v>
                </c:pt>
                <c:pt idx="351">
                  <c:v>30468</c:v>
                </c:pt>
                <c:pt idx="352">
                  <c:v>30498</c:v>
                </c:pt>
                <c:pt idx="353">
                  <c:v>30529</c:v>
                </c:pt>
                <c:pt idx="354">
                  <c:v>30560</c:v>
                </c:pt>
                <c:pt idx="355">
                  <c:v>30590</c:v>
                </c:pt>
                <c:pt idx="356">
                  <c:v>30621</c:v>
                </c:pt>
                <c:pt idx="357">
                  <c:v>30651</c:v>
                </c:pt>
                <c:pt idx="358">
                  <c:v>30682</c:v>
                </c:pt>
                <c:pt idx="359">
                  <c:v>30713</c:v>
                </c:pt>
                <c:pt idx="360">
                  <c:v>30742</c:v>
                </c:pt>
                <c:pt idx="361">
                  <c:v>30773</c:v>
                </c:pt>
                <c:pt idx="362">
                  <c:v>30803</c:v>
                </c:pt>
                <c:pt idx="363">
                  <c:v>30834</c:v>
                </c:pt>
                <c:pt idx="364">
                  <c:v>30864</c:v>
                </c:pt>
                <c:pt idx="365">
                  <c:v>30895</c:v>
                </c:pt>
                <c:pt idx="366">
                  <c:v>30926</c:v>
                </c:pt>
                <c:pt idx="367">
                  <c:v>30956</c:v>
                </c:pt>
                <c:pt idx="368">
                  <c:v>30987</c:v>
                </c:pt>
                <c:pt idx="369">
                  <c:v>31017</c:v>
                </c:pt>
                <c:pt idx="370">
                  <c:v>31048</c:v>
                </c:pt>
                <c:pt idx="371">
                  <c:v>31079</c:v>
                </c:pt>
                <c:pt idx="372">
                  <c:v>31107</c:v>
                </c:pt>
                <c:pt idx="373">
                  <c:v>31138</c:v>
                </c:pt>
                <c:pt idx="374">
                  <c:v>31168</c:v>
                </c:pt>
                <c:pt idx="375">
                  <c:v>31199</c:v>
                </c:pt>
                <c:pt idx="376">
                  <c:v>31229</c:v>
                </c:pt>
                <c:pt idx="377">
                  <c:v>31260</c:v>
                </c:pt>
                <c:pt idx="378">
                  <c:v>31291</c:v>
                </c:pt>
                <c:pt idx="379">
                  <c:v>31321</c:v>
                </c:pt>
                <c:pt idx="380">
                  <c:v>31352</c:v>
                </c:pt>
                <c:pt idx="381">
                  <c:v>31382</c:v>
                </c:pt>
                <c:pt idx="382">
                  <c:v>31413</c:v>
                </c:pt>
                <c:pt idx="383">
                  <c:v>31444</c:v>
                </c:pt>
                <c:pt idx="384">
                  <c:v>31472</c:v>
                </c:pt>
                <c:pt idx="385">
                  <c:v>31503</c:v>
                </c:pt>
                <c:pt idx="386">
                  <c:v>31533</c:v>
                </c:pt>
                <c:pt idx="387">
                  <c:v>31564</c:v>
                </c:pt>
                <c:pt idx="388">
                  <c:v>31594</c:v>
                </c:pt>
                <c:pt idx="389">
                  <c:v>31625</c:v>
                </c:pt>
                <c:pt idx="390">
                  <c:v>31656</c:v>
                </c:pt>
                <c:pt idx="391">
                  <c:v>31686</c:v>
                </c:pt>
                <c:pt idx="392">
                  <c:v>31717</c:v>
                </c:pt>
                <c:pt idx="393">
                  <c:v>31747</c:v>
                </c:pt>
                <c:pt idx="394">
                  <c:v>31778</c:v>
                </c:pt>
                <c:pt idx="395">
                  <c:v>31809</c:v>
                </c:pt>
                <c:pt idx="396">
                  <c:v>31837</c:v>
                </c:pt>
                <c:pt idx="397">
                  <c:v>31868</c:v>
                </c:pt>
                <c:pt idx="398">
                  <c:v>31898</c:v>
                </c:pt>
                <c:pt idx="399">
                  <c:v>31929</c:v>
                </c:pt>
                <c:pt idx="400">
                  <c:v>31959</c:v>
                </c:pt>
                <c:pt idx="401">
                  <c:v>31990</c:v>
                </c:pt>
                <c:pt idx="402">
                  <c:v>32021</c:v>
                </c:pt>
                <c:pt idx="403">
                  <c:v>32051</c:v>
                </c:pt>
                <c:pt idx="404">
                  <c:v>32082</c:v>
                </c:pt>
                <c:pt idx="405">
                  <c:v>32112</c:v>
                </c:pt>
                <c:pt idx="406">
                  <c:v>32143</c:v>
                </c:pt>
                <c:pt idx="407">
                  <c:v>32174</c:v>
                </c:pt>
                <c:pt idx="408">
                  <c:v>32203</c:v>
                </c:pt>
                <c:pt idx="409">
                  <c:v>32234</c:v>
                </c:pt>
                <c:pt idx="410">
                  <c:v>32264</c:v>
                </c:pt>
                <c:pt idx="411">
                  <c:v>32295</c:v>
                </c:pt>
                <c:pt idx="412">
                  <c:v>32325</c:v>
                </c:pt>
                <c:pt idx="413">
                  <c:v>32356</c:v>
                </c:pt>
                <c:pt idx="414">
                  <c:v>32387</c:v>
                </c:pt>
                <c:pt idx="415">
                  <c:v>32417</c:v>
                </c:pt>
                <c:pt idx="416">
                  <c:v>32448</c:v>
                </c:pt>
                <c:pt idx="417">
                  <c:v>32478</c:v>
                </c:pt>
                <c:pt idx="418">
                  <c:v>32509</c:v>
                </c:pt>
                <c:pt idx="419">
                  <c:v>32540</c:v>
                </c:pt>
                <c:pt idx="420">
                  <c:v>32568</c:v>
                </c:pt>
                <c:pt idx="421">
                  <c:v>32599</c:v>
                </c:pt>
                <c:pt idx="422">
                  <c:v>32629</c:v>
                </c:pt>
                <c:pt idx="423">
                  <c:v>32660</c:v>
                </c:pt>
                <c:pt idx="424">
                  <c:v>32690</c:v>
                </c:pt>
                <c:pt idx="425">
                  <c:v>32721</c:v>
                </c:pt>
                <c:pt idx="426">
                  <c:v>32752</c:v>
                </c:pt>
                <c:pt idx="427">
                  <c:v>32782</c:v>
                </c:pt>
                <c:pt idx="428">
                  <c:v>32813</c:v>
                </c:pt>
                <c:pt idx="429">
                  <c:v>32843</c:v>
                </c:pt>
                <c:pt idx="430">
                  <c:v>32874</c:v>
                </c:pt>
                <c:pt idx="431">
                  <c:v>32905</c:v>
                </c:pt>
                <c:pt idx="432">
                  <c:v>32933</c:v>
                </c:pt>
                <c:pt idx="433">
                  <c:v>32964</c:v>
                </c:pt>
                <c:pt idx="434">
                  <c:v>32994</c:v>
                </c:pt>
                <c:pt idx="435">
                  <c:v>33025</c:v>
                </c:pt>
                <c:pt idx="436">
                  <c:v>33055</c:v>
                </c:pt>
                <c:pt idx="437">
                  <c:v>33086</c:v>
                </c:pt>
                <c:pt idx="438">
                  <c:v>33117</c:v>
                </c:pt>
                <c:pt idx="439">
                  <c:v>33147</c:v>
                </c:pt>
                <c:pt idx="440">
                  <c:v>33178</c:v>
                </c:pt>
                <c:pt idx="441">
                  <c:v>33208</c:v>
                </c:pt>
                <c:pt idx="442">
                  <c:v>33239</c:v>
                </c:pt>
                <c:pt idx="443">
                  <c:v>33270</c:v>
                </c:pt>
                <c:pt idx="444">
                  <c:v>33298</c:v>
                </c:pt>
                <c:pt idx="445">
                  <c:v>33329</c:v>
                </c:pt>
                <c:pt idx="446">
                  <c:v>33359</c:v>
                </c:pt>
                <c:pt idx="447">
                  <c:v>33390</c:v>
                </c:pt>
                <c:pt idx="448">
                  <c:v>33420</c:v>
                </c:pt>
                <c:pt idx="449">
                  <c:v>33451</c:v>
                </c:pt>
                <c:pt idx="450">
                  <c:v>33482</c:v>
                </c:pt>
                <c:pt idx="451">
                  <c:v>33512</c:v>
                </c:pt>
                <c:pt idx="452">
                  <c:v>33543</c:v>
                </c:pt>
                <c:pt idx="453">
                  <c:v>33573</c:v>
                </c:pt>
                <c:pt idx="454">
                  <c:v>33604</c:v>
                </c:pt>
                <c:pt idx="455">
                  <c:v>33635</c:v>
                </c:pt>
                <c:pt idx="456">
                  <c:v>33664</c:v>
                </c:pt>
                <c:pt idx="457">
                  <c:v>33695</c:v>
                </c:pt>
                <c:pt idx="458">
                  <c:v>33725</c:v>
                </c:pt>
                <c:pt idx="459">
                  <c:v>33756</c:v>
                </c:pt>
                <c:pt idx="460">
                  <c:v>33786</c:v>
                </c:pt>
                <c:pt idx="461">
                  <c:v>33817</c:v>
                </c:pt>
                <c:pt idx="462">
                  <c:v>33848</c:v>
                </c:pt>
                <c:pt idx="463">
                  <c:v>33878</c:v>
                </c:pt>
                <c:pt idx="464">
                  <c:v>33909</c:v>
                </c:pt>
                <c:pt idx="465">
                  <c:v>33939</c:v>
                </c:pt>
                <c:pt idx="466">
                  <c:v>33970</c:v>
                </c:pt>
                <c:pt idx="467">
                  <c:v>34001</c:v>
                </c:pt>
                <c:pt idx="468">
                  <c:v>34029</c:v>
                </c:pt>
                <c:pt idx="469">
                  <c:v>34060</c:v>
                </c:pt>
                <c:pt idx="470">
                  <c:v>34090</c:v>
                </c:pt>
                <c:pt idx="471">
                  <c:v>34121</c:v>
                </c:pt>
                <c:pt idx="472">
                  <c:v>34151</c:v>
                </c:pt>
                <c:pt idx="473">
                  <c:v>34182</c:v>
                </c:pt>
                <c:pt idx="474">
                  <c:v>34213</c:v>
                </c:pt>
                <c:pt idx="475">
                  <c:v>34243</c:v>
                </c:pt>
                <c:pt idx="476">
                  <c:v>34274</c:v>
                </c:pt>
                <c:pt idx="477">
                  <c:v>34304</c:v>
                </c:pt>
                <c:pt idx="478">
                  <c:v>34335</c:v>
                </c:pt>
                <c:pt idx="479">
                  <c:v>34366</c:v>
                </c:pt>
                <c:pt idx="480">
                  <c:v>34394</c:v>
                </c:pt>
                <c:pt idx="481">
                  <c:v>34425</c:v>
                </c:pt>
                <c:pt idx="482">
                  <c:v>34455</c:v>
                </c:pt>
                <c:pt idx="483">
                  <c:v>34486</c:v>
                </c:pt>
                <c:pt idx="484">
                  <c:v>34516</c:v>
                </c:pt>
                <c:pt idx="485">
                  <c:v>34547</c:v>
                </c:pt>
                <c:pt idx="486">
                  <c:v>34578</c:v>
                </c:pt>
                <c:pt idx="487">
                  <c:v>34608</c:v>
                </c:pt>
                <c:pt idx="488">
                  <c:v>34639</c:v>
                </c:pt>
                <c:pt idx="489">
                  <c:v>34669</c:v>
                </c:pt>
                <c:pt idx="490">
                  <c:v>34700</c:v>
                </c:pt>
                <c:pt idx="491">
                  <c:v>34731</c:v>
                </c:pt>
                <c:pt idx="492">
                  <c:v>34759</c:v>
                </c:pt>
                <c:pt idx="493">
                  <c:v>34790</c:v>
                </c:pt>
                <c:pt idx="494">
                  <c:v>34820</c:v>
                </c:pt>
                <c:pt idx="495">
                  <c:v>34851</c:v>
                </c:pt>
                <c:pt idx="496">
                  <c:v>34881</c:v>
                </c:pt>
                <c:pt idx="497">
                  <c:v>34912</c:v>
                </c:pt>
                <c:pt idx="498">
                  <c:v>34943</c:v>
                </c:pt>
                <c:pt idx="499">
                  <c:v>34973</c:v>
                </c:pt>
                <c:pt idx="500">
                  <c:v>35004</c:v>
                </c:pt>
                <c:pt idx="501">
                  <c:v>35034</c:v>
                </c:pt>
                <c:pt idx="502">
                  <c:v>35065</c:v>
                </c:pt>
                <c:pt idx="503">
                  <c:v>35096</c:v>
                </c:pt>
                <c:pt idx="504">
                  <c:v>35125</c:v>
                </c:pt>
                <c:pt idx="505">
                  <c:v>35156</c:v>
                </c:pt>
                <c:pt idx="506">
                  <c:v>35186</c:v>
                </c:pt>
                <c:pt idx="507">
                  <c:v>35217</c:v>
                </c:pt>
                <c:pt idx="508">
                  <c:v>35247</c:v>
                </c:pt>
                <c:pt idx="509">
                  <c:v>35278</c:v>
                </c:pt>
                <c:pt idx="510">
                  <c:v>35309</c:v>
                </c:pt>
                <c:pt idx="511">
                  <c:v>35339</c:v>
                </c:pt>
                <c:pt idx="512">
                  <c:v>35370</c:v>
                </c:pt>
                <c:pt idx="513">
                  <c:v>35400</c:v>
                </c:pt>
                <c:pt idx="514">
                  <c:v>35431</c:v>
                </c:pt>
                <c:pt idx="515">
                  <c:v>35462</c:v>
                </c:pt>
                <c:pt idx="516">
                  <c:v>35490</c:v>
                </c:pt>
                <c:pt idx="517">
                  <c:v>35521</c:v>
                </c:pt>
                <c:pt idx="518">
                  <c:v>35551</c:v>
                </c:pt>
                <c:pt idx="519">
                  <c:v>35582</c:v>
                </c:pt>
                <c:pt idx="520">
                  <c:v>35612</c:v>
                </c:pt>
                <c:pt idx="521">
                  <c:v>35643</c:v>
                </c:pt>
                <c:pt idx="522">
                  <c:v>35674</c:v>
                </c:pt>
                <c:pt idx="523">
                  <c:v>35704</c:v>
                </c:pt>
                <c:pt idx="524">
                  <c:v>35735</c:v>
                </c:pt>
                <c:pt idx="525">
                  <c:v>35765</c:v>
                </c:pt>
                <c:pt idx="526">
                  <c:v>35796</c:v>
                </c:pt>
                <c:pt idx="527">
                  <c:v>35827</c:v>
                </c:pt>
                <c:pt idx="528">
                  <c:v>35855</c:v>
                </c:pt>
                <c:pt idx="529">
                  <c:v>35886</c:v>
                </c:pt>
                <c:pt idx="530">
                  <c:v>35916</c:v>
                </c:pt>
                <c:pt idx="531">
                  <c:v>35947</c:v>
                </c:pt>
                <c:pt idx="532">
                  <c:v>35977</c:v>
                </c:pt>
                <c:pt idx="533">
                  <c:v>36008</c:v>
                </c:pt>
                <c:pt idx="534">
                  <c:v>36039</c:v>
                </c:pt>
                <c:pt idx="535">
                  <c:v>36069</c:v>
                </c:pt>
                <c:pt idx="536">
                  <c:v>36100</c:v>
                </c:pt>
                <c:pt idx="537">
                  <c:v>36130</c:v>
                </c:pt>
                <c:pt idx="538">
                  <c:v>36161</c:v>
                </c:pt>
                <c:pt idx="539">
                  <c:v>36192</c:v>
                </c:pt>
                <c:pt idx="540">
                  <c:v>36220</c:v>
                </c:pt>
                <c:pt idx="541">
                  <c:v>36251</c:v>
                </c:pt>
                <c:pt idx="542">
                  <c:v>36281</c:v>
                </c:pt>
                <c:pt idx="543">
                  <c:v>36312</c:v>
                </c:pt>
                <c:pt idx="544">
                  <c:v>36342</c:v>
                </c:pt>
                <c:pt idx="545">
                  <c:v>36373</c:v>
                </c:pt>
                <c:pt idx="546">
                  <c:v>36404</c:v>
                </c:pt>
                <c:pt idx="547">
                  <c:v>36434</c:v>
                </c:pt>
                <c:pt idx="548">
                  <c:v>36465</c:v>
                </c:pt>
                <c:pt idx="549">
                  <c:v>36495</c:v>
                </c:pt>
                <c:pt idx="550">
                  <c:v>36526</c:v>
                </c:pt>
                <c:pt idx="551">
                  <c:v>36557</c:v>
                </c:pt>
                <c:pt idx="552">
                  <c:v>36586</c:v>
                </c:pt>
                <c:pt idx="553">
                  <c:v>36617</c:v>
                </c:pt>
                <c:pt idx="554">
                  <c:v>36647</c:v>
                </c:pt>
                <c:pt idx="555">
                  <c:v>36678</c:v>
                </c:pt>
                <c:pt idx="556">
                  <c:v>36708</c:v>
                </c:pt>
                <c:pt idx="557">
                  <c:v>36739</c:v>
                </c:pt>
                <c:pt idx="558">
                  <c:v>36770</c:v>
                </c:pt>
                <c:pt idx="559">
                  <c:v>36800</c:v>
                </c:pt>
                <c:pt idx="560">
                  <c:v>36831</c:v>
                </c:pt>
                <c:pt idx="561">
                  <c:v>36861</c:v>
                </c:pt>
                <c:pt idx="562">
                  <c:v>36892</c:v>
                </c:pt>
                <c:pt idx="563">
                  <c:v>36923</c:v>
                </c:pt>
                <c:pt idx="564">
                  <c:v>36951</c:v>
                </c:pt>
                <c:pt idx="565">
                  <c:v>36982</c:v>
                </c:pt>
                <c:pt idx="566">
                  <c:v>37012</c:v>
                </c:pt>
                <c:pt idx="567">
                  <c:v>37043</c:v>
                </c:pt>
                <c:pt idx="568">
                  <c:v>37073</c:v>
                </c:pt>
                <c:pt idx="569">
                  <c:v>37104</c:v>
                </c:pt>
                <c:pt idx="570">
                  <c:v>37135</c:v>
                </c:pt>
                <c:pt idx="571">
                  <c:v>37165</c:v>
                </c:pt>
                <c:pt idx="572">
                  <c:v>37196</c:v>
                </c:pt>
                <c:pt idx="573">
                  <c:v>37226</c:v>
                </c:pt>
                <c:pt idx="574">
                  <c:v>37257</c:v>
                </c:pt>
                <c:pt idx="575">
                  <c:v>37288</c:v>
                </c:pt>
                <c:pt idx="576">
                  <c:v>37316</c:v>
                </c:pt>
                <c:pt idx="577">
                  <c:v>37347</c:v>
                </c:pt>
                <c:pt idx="578">
                  <c:v>37377</c:v>
                </c:pt>
                <c:pt idx="579">
                  <c:v>37408</c:v>
                </c:pt>
                <c:pt idx="580">
                  <c:v>37438</c:v>
                </c:pt>
                <c:pt idx="581">
                  <c:v>37469</c:v>
                </c:pt>
                <c:pt idx="582">
                  <c:v>37500</c:v>
                </c:pt>
                <c:pt idx="583">
                  <c:v>37530</c:v>
                </c:pt>
                <c:pt idx="584">
                  <c:v>37561</c:v>
                </c:pt>
                <c:pt idx="585">
                  <c:v>37591</c:v>
                </c:pt>
                <c:pt idx="586">
                  <c:v>37622</c:v>
                </c:pt>
                <c:pt idx="587">
                  <c:v>37653</c:v>
                </c:pt>
                <c:pt idx="588">
                  <c:v>37681</c:v>
                </c:pt>
                <c:pt idx="589">
                  <c:v>37712</c:v>
                </c:pt>
                <c:pt idx="590">
                  <c:v>37742</c:v>
                </c:pt>
                <c:pt idx="591">
                  <c:v>37773</c:v>
                </c:pt>
                <c:pt idx="592">
                  <c:v>37803</c:v>
                </c:pt>
                <c:pt idx="593">
                  <c:v>37834</c:v>
                </c:pt>
                <c:pt idx="594">
                  <c:v>37865</c:v>
                </c:pt>
                <c:pt idx="595">
                  <c:v>37895</c:v>
                </c:pt>
                <c:pt idx="596">
                  <c:v>37926</c:v>
                </c:pt>
                <c:pt idx="597">
                  <c:v>37956</c:v>
                </c:pt>
                <c:pt idx="598">
                  <c:v>37987</c:v>
                </c:pt>
                <c:pt idx="599">
                  <c:v>38018</c:v>
                </c:pt>
                <c:pt idx="600">
                  <c:v>38047</c:v>
                </c:pt>
                <c:pt idx="601">
                  <c:v>38078</c:v>
                </c:pt>
                <c:pt idx="602">
                  <c:v>38108</c:v>
                </c:pt>
                <c:pt idx="603">
                  <c:v>38139</c:v>
                </c:pt>
                <c:pt idx="604">
                  <c:v>38169</c:v>
                </c:pt>
                <c:pt idx="605">
                  <c:v>38200</c:v>
                </c:pt>
                <c:pt idx="606">
                  <c:v>38231</c:v>
                </c:pt>
                <c:pt idx="607">
                  <c:v>38261</c:v>
                </c:pt>
                <c:pt idx="608">
                  <c:v>38292</c:v>
                </c:pt>
                <c:pt idx="609">
                  <c:v>38322</c:v>
                </c:pt>
                <c:pt idx="610">
                  <c:v>38353</c:v>
                </c:pt>
                <c:pt idx="611">
                  <c:v>38384</c:v>
                </c:pt>
                <c:pt idx="612">
                  <c:v>38412</c:v>
                </c:pt>
                <c:pt idx="613">
                  <c:v>38443</c:v>
                </c:pt>
                <c:pt idx="614">
                  <c:v>38473</c:v>
                </c:pt>
                <c:pt idx="615">
                  <c:v>38504</c:v>
                </c:pt>
                <c:pt idx="616">
                  <c:v>38534</c:v>
                </c:pt>
                <c:pt idx="617">
                  <c:v>38565</c:v>
                </c:pt>
                <c:pt idx="618">
                  <c:v>38596</c:v>
                </c:pt>
                <c:pt idx="619">
                  <c:v>38626</c:v>
                </c:pt>
                <c:pt idx="620">
                  <c:v>38657</c:v>
                </c:pt>
                <c:pt idx="621">
                  <c:v>38687</c:v>
                </c:pt>
                <c:pt idx="622">
                  <c:v>38718</c:v>
                </c:pt>
                <c:pt idx="623">
                  <c:v>38749</c:v>
                </c:pt>
                <c:pt idx="624">
                  <c:v>38777</c:v>
                </c:pt>
                <c:pt idx="625">
                  <c:v>38808</c:v>
                </c:pt>
                <c:pt idx="626">
                  <c:v>38838</c:v>
                </c:pt>
                <c:pt idx="627">
                  <c:v>38869</c:v>
                </c:pt>
                <c:pt idx="628">
                  <c:v>38899</c:v>
                </c:pt>
                <c:pt idx="629">
                  <c:v>38930</c:v>
                </c:pt>
                <c:pt idx="630">
                  <c:v>38961</c:v>
                </c:pt>
                <c:pt idx="631">
                  <c:v>38991</c:v>
                </c:pt>
                <c:pt idx="632">
                  <c:v>39022</c:v>
                </c:pt>
                <c:pt idx="633">
                  <c:v>39052</c:v>
                </c:pt>
                <c:pt idx="634">
                  <c:v>39083</c:v>
                </c:pt>
                <c:pt idx="635">
                  <c:v>39114</c:v>
                </c:pt>
                <c:pt idx="636">
                  <c:v>39142</c:v>
                </c:pt>
                <c:pt idx="637">
                  <c:v>39173</c:v>
                </c:pt>
                <c:pt idx="638">
                  <c:v>39203</c:v>
                </c:pt>
                <c:pt idx="639">
                  <c:v>39234</c:v>
                </c:pt>
                <c:pt idx="640">
                  <c:v>39264</c:v>
                </c:pt>
                <c:pt idx="641">
                  <c:v>39295</c:v>
                </c:pt>
                <c:pt idx="642">
                  <c:v>39326</c:v>
                </c:pt>
                <c:pt idx="643">
                  <c:v>39356</c:v>
                </c:pt>
                <c:pt idx="644">
                  <c:v>39387</c:v>
                </c:pt>
                <c:pt idx="645">
                  <c:v>39417</c:v>
                </c:pt>
                <c:pt idx="646">
                  <c:v>39448</c:v>
                </c:pt>
                <c:pt idx="647">
                  <c:v>39479</c:v>
                </c:pt>
                <c:pt idx="648">
                  <c:v>39508</c:v>
                </c:pt>
                <c:pt idx="649">
                  <c:v>39539</c:v>
                </c:pt>
                <c:pt idx="650">
                  <c:v>39569</c:v>
                </c:pt>
                <c:pt idx="651">
                  <c:v>39600</c:v>
                </c:pt>
                <c:pt idx="652">
                  <c:v>39630</c:v>
                </c:pt>
                <c:pt idx="653">
                  <c:v>39661</c:v>
                </c:pt>
                <c:pt idx="654">
                  <c:v>39692</c:v>
                </c:pt>
                <c:pt idx="655">
                  <c:v>39722</c:v>
                </c:pt>
                <c:pt idx="656">
                  <c:v>39753</c:v>
                </c:pt>
                <c:pt idx="657">
                  <c:v>39783</c:v>
                </c:pt>
                <c:pt idx="658">
                  <c:v>39814</c:v>
                </c:pt>
                <c:pt idx="659">
                  <c:v>39845</c:v>
                </c:pt>
                <c:pt idx="660">
                  <c:v>39873</c:v>
                </c:pt>
                <c:pt idx="661">
                  <c:v>39904</c:v>
                </c:pt>
                <c:pt idx="662">
                  <c:v>39934</c:v>
                </c:pt>
                <c:pt idx="663">
                  <c:v>39965</c:v>
                </c:pt>
                <c:pt idx="664">
                  <c:v>39995</c:v>
                </c:pt>
                <c:pt idx="665">
                  <c:v>40026</c:v>
                </c:pt>
                <c:pt idx="666">
                  <c:v>40057</c:v>
                </c:pt>
                <c:pt idx="667">
                  <c:v>40087</c:v>
                </c:pt>
                <c:pt idx="668">
                  <c:v>40118</c:v>
                </c:pt>
                <c:pt idx="669">
                  <c:v>40148</c:v>
                </c:pt>
                <c:pt idx="670">
                  <c:v>40179</c:v>
                </c:pt>
                <c:pt idx="671">
                  <c:v>40210</c:v>
                </c:pt>
                <c:pt idx="672">
                  <c:v>40238</c:v>
                </c:pt>
                <c:pt idx="673">
                  <c:v>40269</c:v>
                </c:pt>
                <c:pt idx="674">
                  <c:v>40299</c:v>
                </c:pt>
                <c:pt idx="675">
                  <c:v>40330</c:v>
                </c:pt>
                <c:pt idx="676">
                  <c:v>40360</c:v>
                </c:pt>
                <c:pt idx="677">
                  <c:v>40391</c:v>
                </c:pt>
                <c:pt idx="678">
                  <c:v>40422</c:v>
                </c:pt>
                <c:pt idx="679">
                  <c:v>40452</c:v>
                </c:pt>
                <c:pt idx="680">
                  <c:v>40483</c:v>
                </c:pt>
                <c:pt idx="681">
                  <c:v>40513</c:v>
                </c:pt>
                <c:pt idx="682">
                  <c:v>40544</c:v>
                </c:pt>
                <c:pt idx="683">
                  <c:v>40575</c:v>
                </c:pt>
                <c:pt idx="684">
                  <c:v>40603</c:v>
                </c:pt>
                <c:pt idx="685">
                  <c:v>40634</c:v>
                </c:pt>
                <c:pt idx="686">
                  <c:v>40664</c:v>
                </c:pt>
                <c:pt idx="687">
                  <c:v>40695</c:v>
                </c:pt>
                <c:pt idx="688">
                  <c:v>40725</c:v>
                </c:pt>
                <c:pt idx="689">
                  <c:v>40756</c:v>
                </c:pt>
                <c:pt idx="690">
                  <c:v>40787</c:v>
                </c:pt>
                <c:pt idx="691">
                  <c:v>40817</c:v>
                </c:pt>
                <c:pt idx="692">
                  <c:v>40848</c:v>
                </c:pt>
                <c:pt idx="693">
                  <c:v>40878</c:v>
                </c:pt>
                <c:pt idx="694">
                  <c:v>40909</c:v>
                </c:pt>
                <c:pt idx="695">
                  <c:v>40940</c:v>
                </c:pt>
                <c:pt idx="696">
                  <c:v>40969</c:v>
                </c:pt>
                <c:pt idx="697">
                  <c:v>41000</c:v>
                </c:pt>
                <c:pt idx="698">
                  <c:v>41030</c:v>
                </c:pt>
                <c:pt idx="699">
                  <c:v>41061</c:v>
                </c:pt>
                <c:pt idx="700">
                  <c:v>41091</c:v>
                </c:pt>
                <c:pt idx="701">
                  <c:v>41122</c:v>
                </c:pt>
                <c:pt idx="702">
                  <c:v>41153</c:v>
                </c:pt>
                <c:pt idx="703">
                  <c:v>41183</c:v>
                </c:pt>
                <c:pt idx="704">
                  <c:v>41214</c:v>
                </c:pt>
                <c:pt idx="705">
                  <c:v>41244</c:v>
                </c:pt>
                <c:pt idx="706">
                  <c:v>41275</c:v>
                </c:pt>
                <c:pt idx="707">
                  <c:v>41306</c:v>
                </c:pt>
                <c:pt idx="708">
                  <c:v>41334</c:v>
                </c:pt>
                <c:pt idx="709">
                  <c:v>41365</c:v>
                </c:pt>
                <c:pt idx="710">
                  <c:v>41395</c:v>
                </c:pt>
                <c:pt idx="711">
                  <c:v>41426</c:v>
                </c:pt>
                <c:pt idx="712">
                  <c:v>41456</c:v>
                </c:pt>
                <c:pt idx="713">
                  <c:v>41487</c:v>
                </c:pt>
                <c:pt idx="714">
                  <c:v>41518</c:v>
                </c:pt>
                <c:pt idx="715">
                  <c:v>41548</c:v>
                </c:pt>
                <c:pt idx="716">
                  <c:v>41579</c:v>
                </c:pt>
                <c:pt idx="717">
                  <c:v>41609</c:v>
                </c:pt>
                <c:pt idx="718">
                  <c:v>41640</c:v>
                </c:pt>
                <c:pt idx="719">
                  <c:v>41671</c:v>
                </c:pt>
                <c:pt idx="720">
                  <c:v>41699</c:v>
                </c:pt>
                <c:pt idx="721">
                  <c:v>41730</c:v>
                </c:pt>
                <c:pt idx="722">
                  <c:v>41760</c:v>
                </c:pt>
                <c:pt idx="723">
                  <c:v>41791</c:v>
                </c:pt>
                <c:pt idx="724">
                  <c:v>41821</c:v>
                </c:pt>
                <c:pt idx="725">
                  <c:v>41852</c:v>
                </c:pt>
                <c:pt idx="726">
                  <c:v>41883</c:v>
                </c:pt>
                <c:pt idx="727">
                  <c:v>41913</c:v>
                </c:pt>
                <c:pt idx="728">
                  <c:v>41944</c:v>
                </c:pt>
                <c:pt idx="729">
                  <c:v>41974</c:v>
                </c:pt>
                <c:pt idx="730">
                  <c:v>42005</c:v>
                </c:pt>
                <c:pt idx="731">
                  <c:v>42036</c:v>
                </c:pt>
                <c:pt idx="732">
                  <c:v>42064</c:v>
                </c:pt>
                <c:pt idx="733">
                  <c:v>42095</c:v>
                </c:pt>
                <c:pt idx="734">
                  <c:v>42125</c:v>
                </c:pt>
                <c:pt idx="735">
                  <c:v>42156</c:v>
                </c:pt>
                <c:pt idx="736">
                  <c:v>42186</c:v>
                </c:pt>
                <c:pt idx="737">
                  <c:v>42217</c:v>
                </c:pt>
                <c:pt idx="738">
                  <c:v>42248</c:v>
                </c:pt>
                <c:pt idx="739">
                  <c:v>42278</c:v>
                </c:pt>
                <c:pt idx="740">
                  <c:v>42309</c:v>
                </c:pt>
                <c:pt idx="741">
                  <c:v>42339</c:v>
                </c:pt>
                <c:pt idx="742">
                  <c:v>42370</c:v>
                </c:pt>
                <c:pt idx="743">
                  <c:v>42401</c:v>
                </c:pt>
                <c:pt idx="744">
                  <c:v>42430</c:v>
                </c:pt>
                <c:pt idx="745">
                  <c:v>42461</c:v>
                </c:pt>
                <c:pt idx="746">
                  <c:v>42491</c:v>
                </c:pt>
                <c:pt idx="747">
                  <c:v>42522</c:v>
                </c:pt>
                <c:pt idx="748">
                  <c:v>42552</c:v>
                </c:pt>
                <c:pt idx="749">
                  <c:v>42583</c:v>
                </c:pt>
                <c:pt idx="750">
                  <c:v>42614</c:v>
                </c:pt>
                <c:pt idx="751">
                  <c:v>42644</c:v>
                </c:pt>
                <c:pt idx="752">
                  <c:v>42675</c:v>
                </c:pt>
                <c:pt idx="753">
                  <c:v>42705</c:v>
                </c:pt>
                <c:pt idx="754">
                  <c:v>42736</c:v>
                </c:pt>
                <c:pt idx="755">
                  <c:v>42767</c:v>
                </c:pt>
                <c:pt idx="756">
                  <c:v>42795</c:v>
                </c:pt>
                <c:pt idx="757">
                  <c:v>42826</c:v>
                </c:pt>
                <c:pt idx="758">
                  <c:v>42856</c:v>
                </c:pt>
                <c:pt idx="759">
                  <c:v>42887</c:v>
                </c:pt>
                <c:pt idx="760">
                  <c:v>42917</c:v>
                </c:pt>
                <c:pt idx="761">
                  <c:v>42948</c:v>
                </c:pt>
                <c:pt idx="762">
                  <c:v>42979</c:v>
                </c:pt>
                <c:pt idx="763">
                  <c:v>43009</c:v>
                </c:pt>
                <c:pt idx="764">
                  <c:v>43040</c:v>
                </c:pt>
                <c:pt idx="765">
                  <c:v>43070</c:v>
                </c:pt>
                <c:pt idx="766">
                  <c:v>43101</c:v>
                </c:pt>
                <c:pt idx="767">
                  <c:v>43132</c:v>
                </c:pt>
                <c:pt idx="768">
                  <c:v>43160</c:v>
                </c:pt>
                <c:pt idx="769">
                  <c:v>43191</c:v>
                </c:pt>
                <c:pt idx="770">
                  <c:v>43221</c:v>
                </c:pt>
                <c:pt idx="771">
                  <c:v>43252</c:v>
                </c:pt>
                <c:pt idx="772">
                  <c:v>43282</c:v>
                </c:pt>
                <c:pt idx="773">
                  <c:v>43313</c:v>
                </c:pt>
                <c:pt idx="774">
                  <c:v>43344</c:v>
                </c:pt>
                <c:pt idx="775">
                  <c:v>43374</c:v>
                </c:pt>
                <c:pt idx="776">
                  <c:v>43405</c:v>
                </c:pt>
                <c:pt idx="777">
                  <c:v>43435</c:v>
                </c:pt>
                <c:pt idx="778">
                  <c:v>43466</c:v>
                </c:pt>
                <c:pt idx="779">
                  <c:v>43497</c:v>
                </c:pt>
                <c:pt idx="780">
                  <c:v>43525</c:v>
                </c:pt>
                <c:pt idx="781">
                  <c:v>43556</c:v>
                </c:pt>
                <c:pt idx="782">
                  <c:v>43586</c:v>
                </c:pt>
                <c:pt idx="783">
                  <c:v>43617</c:v>
                </c:pt>
                <c:pt idx="784">
                  <c:v>43647</c:v>
                </c:pt>
                <c:pt idx="785">
                  <c:v>43678</c:v>
                </c:pt>
                <c:pt idx="786">
                  <c:v>43709</c:v>
                </c:pt>
                <c:pt idx="787">
                  <c:v>43739</c:v>
                </c:pt>
                <c:pt idx="788">
                  <c:v>43770</c:v>
                </c:pt>
                <c:pt idx="789">
                  <c:v>43800</c:v>
                </c:pt>
                <c:pt idx="790">
                  <c:v>43831</c:v>
                </c:pt>
                <c:pt idx="791">
                  <c:v>43862</c:v>
                </c:pt>
                <c:pt idx="792">
                  <c:v>43891</c:v>
                </c:pt>
                <c:pt idx="793">
                  <c:v>43922</c:v>
                </c:pt>
                <c:pt idx="794">
                  <c:v>43952</c:v>
                </c:pt>
                <c:pt idx="795">
                  <c:v>43983</c:v>
                </c:pt>
                <c:pt idx="796">
                  <c:v>44013</c:v>
                </c:pt>
                <c:pt idx="797">
                  <c:v>44044</c:v>
                </c:pt>
                <c:pt idx="798">
                  <c:v>44075</c:v>
                </c:pt>
                <c:pt idx="799">
                  <c:v>44105</c:v>
                </c:pt>
                <c:pt idx="800">
                  <c:v>44136</c:v>
                </c:pt>
                <c:pt idx="801">
                  <c:v>44166</c:v>
                </c:pt>
                <c:pt idx="802">
                  <c:v>44197</c:v>
                </c:pt>
                <c:pt idx="803">
                  <c:v>44228</c:v>
                </c:pt>
                <c:pt idx="804">
                  <c:v>44256</c:v>
                </c:pt>
                <c:pt idx="805">
                  <c:v>44287</c:v>
                </c:pt>
                <c:pt idx="806">
                  <c:v>44317</c:v>
                </c:pt>
                <c:pt idx="807">
                  <c:v>44348</c:v>
                </c:pt>
                <c:pt idx="808">
                  <c:v>44378</c:v>
                </c:pt>
                <c:pt idx="809">
                  <c:v>44409</c:v>
                </c:pt>
                <c:pt idx="810">
                  <c:v>44440</c:v>
                </c:pt>
                <c:pt idx="811">
                  <c:v>44470</c:v>
                </c:pt>
                <c:pt idx="812">
                  <c:v>44501</c:v>
                </c:pt>
                <c:pt idx="813">
                  <c:v>44531</c:v>
                </c:pt>
                <c:pt idx="814">
                  <c:v>44562</c:v>
                </c:pt>
                <c:pt idx="815">
                  <c:v>44593</c:v>
                </c:pt>
                <c:pt idx="816">
                  <c:v>44621</c:v>
                </c:pt>
                <c:pt idx="817">
                  <c:v>44652</c:v>
                </c:pt>
                <c:pt idx="818">
                  <c:v>44682</c:v>
                </c:pt>
                <c:pt idx="819">
                  <c:v>44713</c:v>
                </c:pt>
                <c:pt idx="820">
                  <c:v>44743</c:v>
                </c:pt>
                <c:pt idx="821">
                  <c:v>44774</c:v>
                </c:pt>
                <c:pt idx="822">
                  <c:v>44805</c:v>
                </c:pt>
                <c:pt idx="823">
                  <c:v>44835</c:v>
                </c:pt>
                <c:pt idx="824">
                  <c:v>44866</c:v>
                </c:pt>
                <c:pt idx="825">
                  <c:v>44896</c:v>
                </c:pt>
                <c:pt idx="826">
                  <c:v>44927</c:v>
                </c:pt>
                <c:pt idx="827">
                  <c:v>44958</c:v>
                </c:pt>
                <c:pt idx="828">
                  <c:v>44986</c:v>
                </c:pt>
                <c:pt idx="829">
                  <c:v>45017</c:v>
                </c:pt>
                <c:pt idx="830">
                  <c:v>45047</c:v>
                </c:pt>
                <c:pt idx="831">
                  <c:v>45078</c:v>
                </c:pt>
                <c:pt idx="832">
                  <c:v>45108</c:v>
                </c:pt>
                <c:pt idx="833">
                  <c:v>45139</c:v>
                </c:pt>
                <c:pt idx="834">
                  <c:v>45170</c:v>
                </c:pt>
                <c:pt idx="835">
                  <c:v>45200</c:v>
                </c:pt>
                <c:pt idx="836">
                  <c:v>45231</c:v>
                </c:pt>
                <c:pt idx="837">
                  <c:v>45261</c:v>
                </c:pt>
                <c:pt idx="838">
                  <c:v>45292</c:v>
                </c:pt>
                <c:pt idx="839">
                  <c:v>45323</c:v>
                </c:pt>
                <c:pt idx="840">
                  <c:v>45352</c:v>
                </c:pt>
                <c:pt idx="841">
                  <c:v>45383</c:v>
                </c:pt>
                <c:pt idx="842">
                  <c:v>45413</c:v>
                </c:pt>
                <c:pt idx="843">
                  <c:v>45444</c:v>
                </c:pt>
                <c:pt idx="844">
                  <c:v>45474</c:v>
                </c:pt>
                <c:pt idx="845">
                  <c:v>45505</c:v>
                </c:pt>
                <c:pt idx="846">
                  <c:v>45536</c:v>
                </c:pt>
                <c:pt idx="847">
                  <c:v>45566</c:v>
                </c:pt>
                <c:pt idx="848">
                  <c:v>45597</c:v>
                </c:pt>
                <c:pt idx="849">
                  <c:v>45627</c:v>
                </c:pt>
                <c:pt idx="850">
                  <c:v>45658</c:v>
                </c:pt>
                <c:pt idx="851">
                  <c:v>45689</c:v>
                </c:pt>
                <c:pt idx="852">
                  <c:v>45717</c:v>
                </c:pt>
                <c:pt idx="853">
                  <c:v>45748</c:v>
                </c:pt>
                <c:pt idx="854">
                  <c:v>45778</c:v>
                </c:pt>
                <c:pt idx="855">
                  <c:v>45809</c:v>
                </c:pt>
                <c:pt idx="856">
                  <c:v>45839</c:v>
                </c:pt>
                <c:pt idx="857">
                  <c:v>45870</c:v>
                </c:pt>
                <c:pt idx="858">
                  <c:v>45901</c:v>
                </c:pt>
                <c:pt idx="859">
                  <c:v>45931</c:v>
                </c:pt>
                <c:pt idx="860">
                  <c:v>45962</c:v>
                </c:pt>
                <c:pt idx="861">
                  <c:v>45992</c:v>
                </c:pt>
                <c:pt idx="862">
                  <c:v>46023</c:v>
                </c:pt>
                <c:pt idx="863">
                  <c:v>46054</c:v>
                </c:pt>
                <c:pt idx="864">
                  <c:v>46082</c:v>
                </c:pt>
                <c:pt idx="865">
                  <c:v>46113</c:v>
                </c:pt>
              </c:numCache>
            </c:numRef>
          </c:cat>
          <c:val>
            <c:numRef>
              <c:f>'Excess GDP growth Trend'!$F$76:$F$941</c:f>
              <c:numCache>
                <c:formatCode>0.00</c:formatCode>
                <c:ptCount val="866"/>
                <c:pt idx="0">
                  <c:v>-2.9000000000000004</c:v>
                </c:pt>
                <c:pt idx="1">
                  <c:v>-3.3000000000000007</c:v>
                </c:pt>
                <c:pt idx="2">
                  <c:v>-3.5666666666666664</c:v>
                </c:pt>
                <c:pt idx="3">
                  <c:v>-3.5666666666666664</c:v>
                </c:pt>
                <c:pt idx="4">
                  <c:v>-3.5666666666666669</c:v>
                </c:pt>
                <c:pt idx="5">
                  <c:v>-3.5333333333333332</c:v>
                </c:pt>
                <c:pt idx="6">
                  <c:v>-3.5666666666666655</c:v>
                </c:pt>
                <c:pt idx="7">
                  <c:v>-3.3666666666666671</c:v>
                </c:pt>
                <c:pt idx="8">
                  <c:v>-2.8666666666666671</c:v>
                </c:pt>
                <c:pt idx="9">
                  <c:v>-1.9666666666666668</c:v>
                </c:pt>
                <c:pt idx="10">
                  <c:v>-1.100000000000001</c:v>
                </c:pt>
                <c:pt idx="11">
                  <c:v>-0.33333333333333348</c:v>
                </c:pt>
                <c:pt idx="12">
                  <c:v>0.16666666666666607</c:v>
                </c:pt>
                <c:pt idx="13">
                  <c:v>0.53333333333333366</c:v>
                </c:pt>
                <c:pt idx="14">
                  <c:v>0.89999999999999858</c:v>
                </c:pt>
                <c:pt idx="15">
                  <c:v>0.96666666666666723</c:v>
                </c:pt>
                <c:pt idx="16">
                  <c:v>1.1333333333333329</c:v>
                </c:pt>
                <c:pt idx="17">
                  <c:v>1.2000000000000002</c:v>
                </c:pt>
                <c:pt idx="18">
                  <c:v>1.3999999999999995</c:v>
                </c:pt>
                <c:pt idx="19">
                  <c:v>1.2666666666666666</c:v>
                </c:pt>
                <c:pt idx="20">
                  <c:v>1.0333333333333341</c:v>
                </c:pt>
                <c:pt idx="21">
                  <c:v>0.63333333333333286</c:v>
                </c:pt>
                <c:pt idx="22">
                  <c:v>0.46666666666666679</c:v>
                </c:pt>
                <c:pt idx="23">
                  <c:v>0.36666666666666714</c:v>
                </c:pt>
                <c:pt idx="24">
                  <c:v>0.2333333333333325</c:v>
                </c:pt>
                <c:pt idx="25">
                  <c:v>0.16666666666666696</c:v>
                </c:pt>
                <c:pt idx="26">
                  <c:v>-6.6666666666665986E-2</c:v>
                </c:pt>
                <c:pt idx="27">
                  <c:v>-0.20000000000000107</c:v>
                </c:pt>
                <c:pt idx="28">
                  <c:v>-0.56666666666666599</c:v>
                </c:pt>
                <c:pt idx="29">
                  <c:v>-0.50000000000000089</c:v>
                </c:pt>
                <c:pt idx="30">
                  <c:v>-0.40000000000000124</c:v>
                </c:pt>
                <c:pt idx="31">
                  <c:v>-0.10000000000000009</c:v>
                </c:pt>
                <c:pt idx="32">
                  <c:v>-0.16666666666666741</c:v>
                </c:pt>
                <c:pt idx="33">
                  <c:v>-0.23333333333333295</c:v>
                </c:pt>
                <c:pt idx="34">
                  <c:v>-0.36666666666666625</c:v>
                </c:pt>
                <c:pt idx="35">
                  <c:v>-0.30000000000000071</c:v>
                </c:pt>
                <c:pt idx="36">
                  <c:v>-0.13333333333333242</c:v>
                </c:pt>
                <c:pt idx="37">
                  <c:v>0</c:v>
                </c:pt>
                <c:pt idx="38">
                  <c:v>6.6666666666667318E-2</c:v>
                </c:pt>
                <c:pt idx="39">
                  <c:v>-9.9999999999999645E-2</c:v>
                </c:pt>
                <c:pt idx="40">
                  <c:v>-6.6666666666665542E-2</c:v>
                </c:pt>
                <c:pt idx="41">
                  <c:v>-0.13333333333333286</c:v>
                </c:pt>
                <c:pt idx="42">
                  <c:v>-0.29999999999999893</c:v>
                </c:pt>
                <c:pt idx="43">
                  <c:v>-0.56666666666666554</c:v>
                </c:pt>
                <c:pt idx="44">
                  <c:v>-0.83333333333333304</c:v>
                </c:pt>
                <c:pt idx="45">
                  <c:v>-0.96666666666666679</c:v>
                </c:pt>
                <c:pt idx="46">
                  <c:v>-1.2666666666666675</c:v>
                </c:pt>
                <c:pt idx="47">
                  <c:v>-1.7999999999999998</c:v>
                </c:pt>
                <c:pt idx="48">
                  <c:v>-2.4666666666666668</c:v>
                </c:pt>
                <c:pt idx="49">
                  <c:v>-3.0999999999999992</c:v>
                </c:pt>
                <c:pt idx="50">
                  <c:v>-3.3333333333333335</c:v>
                </c:pt>
                <c:pt idx="51">
                  <c:v>-3.2666666666666666</c:v>
                </c:pt>
                <c:pt idx="52">
                  <c:v>-3.1666666666666661</c:v>
                </c:pt>
                <c:pt idx="53">
                  <c:v>-3.1333333333333337</c:v>
                </c:pt>
                <c:pt idx="54">
                  <c:v>-3</c:v>
                </c:pt>
                <c:pt idx="55">
                  <c:v>-2.6333333333333337</c:v>
                </c:pt>
                <c:pt idx="56">
                  <c:v>-1.8666666666666663</c:v>
                </c:pt>
                <c:pt idx="57">
                  <c:v>-1.2999999999999998</c:v>
                </c:pt>
                <c:pt idx="58">
                  <c:v>-0.63333333333333197</c:v>
                </c:pt>
                <c:pt idx="59">
                  <c:v>-0.10000000000000053</c:v>
                </c:pt>
                <c:pt idx="60">
                  <c:v>0.56666666666666643</c:v>
                </c:pt>
                <c:pt idx="61">
                  <c:v>1.3666666666666663</c:v>
                </c:pt>
                <c:pt idx="62">
                  <c:v>1.9333333333333345</c:v>
                </c:pt>
                <c:pt idx="63">
                  <c:v>2.3000000000000007</c:v>
                </c:pt>
                <c:pt idx="64">
                  <c:v>2.333333333333333</c:v>
                </c:pt>
                <c:pt idx="65">
                  <c:v>2.2333333333333343</c:v>
                </c:pt>
                <c:pt idx="66">
                  <c:v>1.9666666666666668</c:v>
                </c:pt>
                <c:pt idx="67">
                  <c:v>1.5</c:v>
                </c:pt>
                <c:pt idx="68">
                  <c:v>0.89999999999999947</c:v>
                </c:pt>
                <c:pt idx="69">
                  <c:v>0.63333333333333286</c:v>
                </c:pt>
                <c:pt idx="70">
                  <c:v>0.53333333333333321</c:v>
                </c:pt>
                <c:pt idx="71">
                  <c:v>0.73333333333333428</c:v>
                </c:pt>
                <c:pt idx="72">
                  <c:v>0.49999999999999956</c:v>
                </c:pt>
                <c:pt idx="73">
                  <c:v>0.23333333333333384</c:v>
                </c:pt>
                <c:pt idx="74">
                  <c:v>-0.13333333333333286</c:v>
                </c:pt>
                <c:pt idx="75">
                  <c:v>-0.29999999999999893</c:v>
                </c:pt>
                <c:pt idx="76">
                  <c:v>-0.40000000000000036</c:v>
                </c:pt>
                <c:pt idx="77">
                  <c:v>-0.5</c:v>
                </c:pt>
                <c:pt idx="78">
                  <c:v>-0.36666666666666803</c:v>
                </c:pt>
                <c:pt idx="79">
                  <c:v>-0.36666666666666714</c:v>
                </c:pt>
                <c:pt idx="80">
                  <c:v>-0.29999999999999893</c:v>
                </c:pt>
                <c:pt idx="81">
                  <c:v>-0.73333333333333162</c:v>
                </c:pt>
                <c:pt idx="82">
                  <c:v>-0.96666666666666501</c:v>
                </c:pt>
                <c:pt idx="83">
                  <c:v>-1.5333333333333323</c:v>
                </c:pt>
                <c:pt idx="84">
                  <c:v>-1.5666666666666664</c:v>
                </c:pt>
                <c:pt idx="85">
                  <c:v>-1.7000000000000011</c:v>
                </c:pt>
                <c:pt idx="86">
                  <c:v>-1.6333333333333337</c:v>
                </c:pt>
                <c:pt idx="87">
                  <c:v>-1.6333333333333329</c:v>
                </c:pt>
                <c:pt idx="88">
                  <c:v>-1.5000000000000009</c:v>
                </c:pt>
                <c:pt idx="89">
                  <c:v>-1.1000000000000005</c:v>
                </c:pt>
                <c:pt idx="90">
                  <c:v>-0.99999999999999822</c:v>
                </c:pt>
                <c:pt idx="91">
                  <c:v>-0.60000000000000053</c:v>
                </c:pt>
                <c:pt idx="92">
                  <c:v>-0.26666666666666572</c:v>
                </c:pt>
                <c:pt idx="93">
                  <c:v>0.33333333333333304</c:v>
                </c:pt>
                <c:pt idx="94">
                  <c:v>0.73333333333333428</c:v>
                </c:pt>
                <c:pt idx="95">
                  <c:v>1.2000000000000011</c:v>
                </c:pt>
                <c:pt idx="96">
                  <c:v>1.4333333333333345</c:v>
                </c:pt>
                <c:pt idx="97">
                  <c:v>1.6333333333333346</c:v>
                </c:pt>
                <c:pt idx="98">
                  <c:v>1.7000000000000011</c:v>
                </c:pt>
                <c:pt idx="99">
                  <c:v>1.7333333333333334</c:v>
                </c:pt>
                <c:pt idx="100">
                  <c:v>1.8000000000000016</c:v>
                </c:pt>
                <c:pt idx="101">
                  <c:v>1.5666666666666664</c:v>
                </c:pt>
                <c:pt idx="102">
                  <c:v>1.4666666666666668</c:v>
                </c:pt>
                <c:pt idx="103">
                  <c:v>1.3000000000000007</c:v>
                </c:pt>
                <c:pt idx="104">
                  <c:v>1.1333333333333329</c:v>
                </c:pt>
                <c:pt idx="105">
                  <c:v>0.90000000000000036</c:v>
                </c:pt>
                <c:pt idx="106">
                  <c:v>0.56666666666666554</c:v>
                </c:pt>
                <c:pt idx="107">
                  <c:v>0.19999999999999929</c:v>
                </c:pt>
                <c:pt idx="108">
                  <c:v>-8.8817841970012523E-16</c:v>
                </c:pt>
                <c:pt idx="109">
                  <c:v>-6.6666666666667318E-2</c:v>
                </c:pt>
                <c:pt idx="110">
                  <c:v>-6.6666666666667318E-2</c:v>
                </c:pt>
                <c:pt idx="111">
                  <c:v>-6.6666666666667318E-2</c:v>
                </c:pt>
                <c:pt idx="112">
                  <c:v>-0.10000000000000142</c:v>
                </c:pt>
                <c:pt idx="113">
                  <c:v>0</c:v>
                </c:pt>
                <c:pt idx="114">
                  <c:v>1.7763568394002505E-15</c:v>
                </c:pt>
                <c:pt idx="115">
                  <c:v>3.3333333333334991E-2</c:v>
                </c:pt>
                <c:pt idx="116">
                  <c:v>-6.666666666666643E-2</c:v>
                </c:pt>
                <c:pt idx="117">
                  <c:v>-9.9999999999998757E-2</c:v>
                </c:pt>
                <c:pt idx="118">
                  <c:v>-3.3333333333332327E-2</c:v>
                </c:pt>
                <c:pt idx="119">
                  <c:v>0.13333333333333375</c:v>
                </c:pt>
                <c:pt idx="120">
                  <c:v>0.23333333333333339</c:v>
                </c:pt>
                <c:pt idx="121">
                  <c:v>0.33333333333333215</c:v>
                </c:pt>
                <c:pt idx="122">
                  <c:v>0.43333333333333268</c:v>
                </c:pt>
                <c:pt idx="123">
                  <c:v>0.46666666666666767</c:v>
                </c:pt>
                <c:pt idx="124">
                  <c:v>0.56666666666666554</c:v>
                </c:pt>
                <c:pt idx="125">
                  <c:v>0.43333333333333268</c:v>
                </c:pt>
                <c:pt idx="126">
                  <c:v>0.43333333333333268</c:v>
                </c:pt>
                <c:pt idx="127">
                  <c:v>0.33333333333333215</c:v>
                </c:pt>
                <c:pt idx="128">
                  <c:v>0.49999999999999911</c:v>
                </c:pt>
                <c:pt idx="129">
                  <c:v>0.53333333333333321</c:v>
                </c:pt>
                <c:pt idx="130">
                  <c:v>0.63333333333333108</c:v>
                </c:pt>
                <c:pt idx="131">
                  <c:v>0.43333333333333268</c:v>
                </c:pt>
                <c:pt idx="132">
                  <c:v>0.49999999999999911</c:v>
                </c:pt>
                <c:pt idx="133">
                  <c:v>0.43333333333333268</c:v>
                </c:pt>
                <c:pt idx="134">
                  <c:v>0.49999999999999911</c:v>
                </c:pt>
                <c:pt idx="135">
                  <c:v>0.43333333333333179</c:v>
                </c:pt>
                <c:pt idx="136">
                  <c:v>0.33333333333333393</c:v>
                </c:pt>
                <c:pt idx="137">
                  <c:v>0.26666666666666661</c:v>
                </c:pt>
                <c:pt idx="138">
                  <c:v>0.29999999999999982</c:v>
                </c:pt>
                <c:pt idx="139">
                  <c:v>0.36666666666666714</c:v>
                </c:pt>
                <c:pt idx="140">
                  <c:v>0.40000000000000036</c:v>
                </c:pt>
                <c:pt idx="141">
                  <c:v>0.39999999999999858</c:v>
                </c:pt>
                <c:pt idx="142">
                  <c:v>0.36666666666666714</c:v>
                </c:pt>
                <c:pt idx="143">
                  <c:v>0.56666666666666643</c:v>
                </c:pt>
                <c:pt idx="144">
                  <c:v>0.53333333333333277</c:v>
                </c:pt>
                <c:pt idx="145">
                  <c:v>0.56666666666666776</c:v>
                </c:pt>
                <c:pt idx="146">
                  <c:v>0.3666666666666667</c:v>
                </c:pt>
                <c:pt idx="147">
                  <c:v>0.29999999999999938</c:v>
                </c:pt>
                <c:pt idx="148">
                  <c:v>0.16666666666666563</c:v>
                </c:pt>
                <c:pt idx="149">
                  <c:v>0.13333333333333242</c:v>
                </c:pt>
                <c:pt idx="150">
                  <c:v>3.3333333333333659E-2</c:v>
                </c:pt>
                <c:pt idx="151">
                  <c:v>0</c:v>
                </c:pt>
                <c:pt idx="152">
                  <c:v>-3.3333333333332771E-2</c:v>
                </c:pt>
                <c:pt idx="153">
                  <c:v>-0.16666666666666652</c:v>
                </c:pt>
                <c:pt idx="154">
                  <c:v>-0.30000000000000027</c:v>
                </c:pt>
                <c:pt idx="155">
                  <c:v>-0.46666666666666634</c:v>
                </c:pt>
                <c:pt idx="156">
                  <c:v>-0.53333333333333321</c:v>
                </c:pt>
                <c:pt idx="157">
                  <c:v>-0.53333333333333499</c:v>
                </c:pt>
                <c:pt idx="158">
                  <c:v>-0.5</c:v>
                </c:pt>
                <c:pt idx="159">
                  <c:v>-0.53333333333333366</c:v>
                </c:pt>
                <c:pt idx="160">
                  <c:v>-0.53333333333333321</c:v>
                </c:pt>
                <c:pt idx="161">
                  <c:v>-0.5333333333333341</c:v>
                </c:pt>
                <c:pt idx="162">
                  <c:v>-0.53333333333333233</c:v>
                </c:pt>
                <c:pt idx="163">
                  <c:v>-0.63333333333333375</c:v>
                </c:pt>
                <c:pt idx="164">
                  <c:v>-0.73333333333333339</c:v>
                </c:pt>
                <c:pt idx="165">
                  <c:v>-0.69999999999999929</c:v>
                </c:pt>
                <c:pt idx="166">
                  <c:v>-0.43333333333333224</c:v>
                </c:pt>
                <c:pt idx="167">
                  <c:v>-0.33333333333333348</c:v>
                </c:pt>
                <c:pt idx="168">
                  <c:v>-0.29999999999999938</c:v>
                </c:pt>
                <c:pt idx="169">
                  <c:v>-0.26666666666666705</c:v>
                </c:pt>
                <c:pt idx="170">
                  <c:v>-0.16666666666666696</c:v>
                </c:pt>
                <c:pt idx="171">
                  <c:v>-0.13333333333333286</c:v>
                </c:pt>
                <c:pt idx="172">
                  <c:v>-0.19999999999999973</c:v>
                </c:pt>
                <c:pt idx="173">
                  <c:v>-0.19999999999999973</c:v>
                </c:pt>
                <c:pt idx="174">
                  <c:v>-0.13333333333333375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-0.10000000000000053</c:v>
                </c:pt>
                <c:pt idx="179">
                  <c:v>-0.13333333333333286</c:v>
                </c:pt>
                <c:pt idx="180">
                  <c:v>-0.16666666666666696</c:v>
                </c:pt>
                <c:pt idx="181">
                  <c:v>-0.23333333333333339</c:v>
                </c:pt>
                <c:pt idx="182">
                  <c:v>-0.33333333333333348</c:v>
                </c:pt>
                <c:pt idx="183">
                  <c:v>-0.36666666666666714</c:v>
                </c:pt>
                <c:pt idx="184">
                  <c:v>-0.26666666666666661</c:v>
                </c:pt>
                <c:pt idx="185">
                  <c:v>-0.26666666666666661</c:v>
                </c:pt>
                <c:pt idx="186">
                  <c:v>-0.43333333333333268</c:v>
                </c:pt>
                <c:pt idx="187">
                  <c:v>-0.5999999999999992</c:v>
                </c:pt>
                <c:pt idx="188">
                  <c:v>-0.60000000000000053</c:v>
                </c:pt>
                <c:pt idx="189">
                  <c:v>-0.49999999999999956</c:v>
                </c:pt>
                <c:pt idx="190">
                  <c:v>-0.50000000000000044</c:v>
                </c:pt>
                <c:pt idx="191">
                  <c:v>-0.73333333333333384</c:v>
                </c:pt>
                <c:pt idx="192">
                  <c:v>-1.0333333333333332</c:v>
                </c:pt>
                <c:pt idx="193">
                  <c:v>-1.2666666666666666</c:v>
                </c:pt>
                <c:pt idx="194">
                  <c:v>-1.4333333333333336</c:v>
                </c:pt>
                <c:pt idx="195">
                  <c:v>-1.5333333333333332</c:v>
                </c:pt>
                <c:pt idx="196">
                  <c:v>-1.6333333333333329</c:v>
                </c:pt>
                <c:pt idx="197">
                  <c:v>-1.6666666666666665</c:v>
                </c:pt>
                <c:pt idx="198">
                  <c:v>-1.7666666666666671</c:v>
                </c:pt>
                <c:pt idx="199">
                  <c:v>-1.833333333333333</c:v>
                </c:pt>
                <c:pt idx="200">
                  <c:v>-2.1</c:v>
                </c:pt>
                <c:pt idx="201">
                  <c:v>-2.3999999999999995</c:v>
                </c:pt>
                <c:pt idx="202">
                  <c:v>-2.4333333333333331</c:v>
                </c:pt>
                <c:pt idx="203">
                  <c:v>-2.1999999999999988</c:v>
                </c:pt>
                <c:pt idx="204">
                  <c:v>-1.833333333333333</c:v>
                </c:pt>
                <c:pt idx="205">
                  <c:v>-1.5666666666666673</c:v>
                </c:pt>
                <c:pt idx="206">
                  <c:v>-1.3666666666666663</c:v>
                </c:pt>
                <c:pt idx="207">
                  <c:v>-1.1333333333333346</c:v>
                </c:pt>
                <c:pt idx="208">
                  <c:v>-1.0333333333333341</c:v>
                </c:pt>
                <c:pt idx="209">
                  <c:v>-1</c:v>
                </c:pt>
                <c:pt idx="210">
                  <c:v>-0.83333333333333481</c:v>
                </c:pt>
                <c:pt idx="211">
                  <c:v>-0.60000000000000053</c:v>
                </c:pt>
                <c:pt idx="212">
                  <c:v>-0.29999999999999982</c:v>
                </c:pt>
                <c:pt idx="213">
                  <c:v>-6.666666666666643E-2</c:v>
                </c:pt>
                <c:pt idx="214">
                  <c:v>6.666666666666643E-2</c:v>
                </c:pt>
                <c:pt idx="215">
                  <c:v>0.16666666666666696</c:v>
                </c:pt>
                <c:pt idx="216">
                  <c:v>0.20000000000000107</c:v>
                </c:pt>
                <c:pt idx="217">
                  <c:v>0.23333333333333428</c:v>
                </c:pt>
                <c:pt idx="218">
                  <c:v>0.23333333333333428</c:v>
                </c:pt>
                <c:pt idx="219">
                  <c:v>0.23333333333333517</c:v>
                </c:pt>
                <c:pt idx="220">
                  <c:v>0.30000000000000071</c:v>
                </c:pt>
                <c:pt idx="221">
                  <c:v>0.40000000000000124</c:v>
                </c:pt>
                <c:pt idx="222">
                  <c:v>0.50000000000000089</c:v>
                </c:pt>
                <c:pt idx="223">
                  <c:v>0.43333333333333268</c:v>
                </c:pt>
                <c:pt idx="224">
                  <c:v>0.5</c:v>
                </c:pt>
                <c:pt idx="225">
                  <c:v>0.53333333333333499</c:v>
                </c:pt>
                <c:pt idx="226">
                  <c:v>0.73333333333333339</c:v>
                </c:pt>
                <c:pt idx="227">
                  <c:v>0.6999999999999984</c:v>
                </c:pt>
                <c:pt idx="228">
                  <c:v>0.70000000000000018</c:v>
                </c:pt>
                <c:pt idx="229">
                  <c:v>0.63333333333333375</c:v>
                </c:pt>
                <c:pt idx="230">
                  <c:v>0.66666666666666696</c:v>
                </c:pt>
                <c:pt idx="231">
                  <c:v>0.63333333333333375</c:v>
                </c:pt>
                <c:pt idx="232">
                  <c:v>0.66666666666666696</c:v>
                </c:pt>
                <c:pt idx="233">
                  <c:v>0.66666666666666696</c:v>
                </c:pt>
                <c:pt idx="234">
                  <c:v>0.63333333333333375</c:v>
                </c:pt>
                <c:pt idx="235">
                  <c:v>0.70000000000000018</c:v>
                </c:pt>
                <c:pt idx="236">
                  <c:v>0.59999999999999964</c:v>
                </c:pt>
                <c:pt idx="237">
                  <c:v>0.46666666666666679</c:v>
                </c:pt>
                <c:pt idx="238">
                  <c:v>6.6666666666668206E-2</c:v>
                </c:pt>
                <c:pt idx="239">
                  <c:v>-0.16666666666666519</c:v>
                </c:pt>
                <c:pt idx="240">
                  <c:v>-0.2333333333333325</c:v>
                </c:pt>
                <c:pt idx="241">
                  <c:v>-0.13333333333333464</c:v>
                </c:pt>
                <c:pt idx="242">
                  <c:v>-0.13333333333333286</c:v>
                </c:pt>
                <c:pt idx="243">
                  <c:v>-0.16666666666666607</c:v>
                </c:pt>
                <c:pt idx="244">
                  <c:v>-0.29999999999999982</c:v>
                </c:pt>
                <c:pt idx="245">
                  <c:v>-0.46666666666666634</c:v>
                </c:pt>
                <c:pt idx="246">
                  <c:v>-0.66666666666666607</c:v>
                </c:pt>
                <c:pt idx="247">
                  <c:v>-0.8666666666666667</c:v>
                </c:pt>
                <c:pt idx="248">
                  <c:v>-1.2333333333333334</c:v>
                </c:pt>
                <c:pt idx="249">
                  <c:v>-1.6333333333333337</c:v>
                </c:pt>
                <c:pt idx="250">
                  <c:v>-2.1333333333333337</c:v>
                </c:pt>
                <c:pt idx="251">
                  <c:v>-2.4666666666666668</c:v>
                </c:pt>
                <c:pt idx="252">
                  <c:v>-2.8666666666666654</c:v>
                </c:pt>
                <c:pt idx="253">
                  <c:v>-3.0999999999999996</c:v>
                </c:pt>
                <c:pt idx="254">
                  <c:v>-3.4333333333333327</c:v>
                </c:pt>
                <c:pt idx="255">
                  <c:v>-3.4000000000000004</c:v>
                </c:pt>
                <c:pt idx="256">
                  <c:v>-3.1999999999999993</c:v>
                </c:pt>
                <c:pt idx="257">
                  <c:v>-2.8666666666666671</c:v>
                </c:pt>
                <c:pt idx="258">
                  <c:v>-2.5666666666666673</c:v>
                </c:pt>
                <c:pt idx="259">
                  <c:v>-2.3333333333333339</c:v>
                </c:pt>
                <c:pt idx="260">
                  <c:v>-1.9333333333333336</c:v>
                </c:pt>
                <c:pt idx="261">
                  <c:v>-1.4333333333333336</c:v>
                </c:pt>
                <c:pt idx="262">
                  <c:v>-0.56666666666666643</c:v>
                </c:pt>
                <c:pt idx="263">
                  <c:v>6.666666666666643E-2</c:v>
                </c:pt>
                <c:pt idx="264">
                  <c:v>0.6999999999999984</c:v>
                </c:pt>
                <c:pt idx="265">
                  <c:v>0.99999999999999911</c:v>
                </c:pt>
                <c:pt idx="266">
                  <c:v>1.3666666666666654</c:v>
                </c:pt>
                <c:pt idx="267">
                  <c:v>1.4000000000000004</c:v>
                </c:pt>
                <c:pt idx="268">
                  <c:v>1.2333333333333307</c:v>
                </c:pt>
                <c:pt idx="269">
                  <c:v>0.83333333333333393</c:v>
                </c:pt>
                <c:pt idx="270">
                  <c:v>0.60000000000000053</c:v>
                </c:pt>
                <c:pt idx="271">
                  <c:v>0.5333333333333341</c:v>
                </c:pt>
                <c:pt idx="272">
                  <c:v>0.46666666666666679</c:v>
                </c:pt>
                <c:pt idx="273">
                  <c:v>0.33333333333333393</c:v>
                </c:pt>
                <c:pt idx="274">
                  <c:v>0.23333333333333162</c:v>
                </c:pt>
                <c:pt idx="275">
                  <c:v>9.9999999999999645E-2</c:v>
                </c:pt>
                <c:pt idx="276">
                  <c:v>0</c:v>
                </c:pt>
                <c:pt idx="277">
                  <c:v>8.8817841970012523E-16</c:v>
                </c:pt>
                <c:pt idx="278">
                  <c:v>9.9999999999999645E-2</c:v>
                </c:pt>
                <c:pt idx="279">
                  <c:v>0.13333333333333375</c:v>
                </c:pt>
                <c:pt idx="280">
                  <c:v>0.19999999999999929</c:v>
                </c:pt>
                <c:pt idx="281">
                  <c:v>0.33333333333333215</c:v>
                </c:pt>
                <c:pt idx="282">
                  <c:v>0.43333333333333446</c:v>
                </c:pt>
                <c:pt idx="283">
                  <c:v>0.43333333333333268</c:v>
                </c:pt>
                <c:pt idx="284">
                  <c:v>0.46666666666666767</c:v>
                </c:pt>
                <c:pt idx="285">
                  <c:v>0.66666666666666696</c:v>
                </c:pt>
                <c:pt idx="286">
                  <c:v>0.73333333333333339</c:v>
                </c:pt>
                <c:pt idx="287">
                  <c:v>0.83333333333333304</c:v>
                </c:pt>
                <c:pt idx="288">
                  <c:v>0.73333333333333428</c:v>
                </c:pt>
                <c:pt idx="289">
                  <c:v>0.73333333333333339</c:v>
                </c:pt>
                <c:pt idx="290">
                  <c:v>0.63333333333333464</c:v>
                </c:pt>
                <c:pt idx="291">
                  <c:v>0.70000000000000018</c:v>
                </c:pt>
                <c:pt idx="292">
                  <c:v>0.56666666666666732</c:v>
                </c:pt>
                <c:pt idx="293">
                  <c:v>0.60000000000000142</c:v>
                </c:pt>
                <c:pt idx="294">
                  <c:v>0.43333333333333268</c:v>
                </c:pt>
                <c:pt idx="295">
                  <c:v>0.53333333333333499</c:v>
                </c:pt>
                <c:pt idx="296">
                  <c:v>0.4666666666666659</c:v>
                </c:pt>
                <c:pt idx="297">
                  <c:v>0.33333333333333481</c:v>
                </c:pt>
                <c:pt idx="298">
                  <c:v>0.16666666666666785</c:v>
                </c:pt>
                <c:pt idx="299">
                  <c:v>0</c:v>
                </c:pt>
                <c:pt idx="300">
                  <c:v>3.3333333333331439E-2</c:v>
                </c:pt>
                <c:pt idx="301">
                  <c:v>-3.3333333333334103E-2</c:v>
                </c:pt>
                <c:pt idx="302">
                  <c:v>-3.3333333333334991E-2</c:v>
                </c:pt>
                <c:pt idx="303">
                  <c:v>-0.13333333333333375</c:v>
                </c:pt>
                <c:pt idx="304">
                  <c:v>-6.6666666666667318E-2</c:v>
                </c:pt>
                <c:pt idx="305">
                  <c:v>-0.23333333333333428</c:v>
                </c:pt>
                <c:pt idx="306">
                  <c:v>-0.2666666666666675</c:v>
                </c:pt>
                <c:pt idx="307">
                  <c:v>-0.50000000000000089</c:v>
                </c:pt>
                <c:pt idx="308">
                  <c:v>-0.46666666666666679</c:v>
                </c:pt>
                <c:pt idx="309">
                  <c:v>-0.50000000000000089</c:v>
                </c:pt>
                <c:pt idx="310">
                  <c:v>-0.56666666666666732</c:v>
                </c:pt>
                <c:pt idx="311">
                  <c:v>-0.70000000000000107</c:v>
                </c:pt>
                <c:pt idx="312">
                  <c:v>-0.86666666666666714</c:v>
                </c:pt>
                <c:pt idx="313">
                  <c:v>-1.1000000000000014</c:v>
                </c:pt>
                <c:pt idx="314">
                  <c:v>-1.6000000000000005</c:v>
                </c:pt>
                <c:pt idx="315">
                  <c:v>-2.0666666666666682</c:v>
                </c:pt>
                <c:pt idx="316">
                  <c:v>-2.4000000000000004</c:v>
                </c:pt>
                <c:pt idx="317">
                  <c:v>-2.3333333333333339</c:v>
                </c:pt>
                <c:pt idx="318">
                  <c:v>-2.2333333333333343</c:v>
                </c:pt>
                <c:pt idx="319">
                  <c:v>-2.033333333333335</c:v>
                </c:pt>
                <c:pt idx="320">
                  <c:v>-2.0000000000000009</c:v>
                </c:pt>
                <c:pt idx="321">
                  <c:v>-1.866666666666668</c:v>
                </c:pt>
                <c:pt idx="322">
                  <c:v>-1.7666666666666675</c:v>
                </c:pt>
                <c:pt idx="323">
                  <c:v>-1.6000000000000014</c:v>
                </c:pt>
                <c:pt idx="324">
                  <c:v>-1.5666666666666682</c:v>
                </c:pt>
                <c:pt idx="325">
                  <c:v>-1.2666666666666666</c:v>
                </c:pt>
                <c:pt idx="326">
                  <c:v>-0.90000000000000036</c:v>
                </c:pt>
                <c:pt idx="327">
                  <c:v>-0.46666666666666679</c:v>
                </c:pt>
                <c:pt idx="328">
                  <c:v>-0.16666666666666607</c:v>
                </c:pt>
                <c:pt idx="329">
                  <c:v>-3.3333333333334991E-2</c:v>
                </c:pt>
                <c:pt idx="330">
                  <c:v>-0.10000000000000142</c:v>
                </c:pt>
                <c:pt idx="331">
                  <c:v>-0.39999999999999858</c:v>
                </c:pt>
                <c:pt idx="332">
                  <c:v>-0.73333333333333428</c:v>
                </c:pt>
                <c:pt idx="333">
                  <c:v>-1.1333333333333355</c:v>
                </c:pt>
                <c:pt idx="334">
                  <c:v>-1.3333333333333348</c:v>
                </c:pt>
                <c:pt idx="335">
                  <c:v>-1.5666666666666647</c:v>
                </c:pt>
                <c:pt idx="336">
                  <c:v>-1.6333333333333346</c:v>
                </c:pt>
                <c:pt idx="337">
                  <c:v>-1.9666666666666668</c:v>
                </c:pt>
                <c:pt idx="338">
                  <c:v>-2.0666666666666673</c:v>
                </c:pt>
                <c:pt idx="339">
                  <c:v>-2.2000000000000028</c:v>
                </c:pt>
                <c:pt idx="340">
                  <c:v>-2.1666666666666679</c:v>
                </c:pt>
                <c:pt idx="341">
                  <c:v>-2.2999999999999989</c:v>
                </c:pt>
                <c:pt idx="342">
                  <c:v>-2.4333333333333327</c:v>
                </c:pt>
                <c:pt idx="343">
                  <c:v>-2.4000000000000004</c:v>
                </c:pt>
                <c:pt idx="344">
                  <c:v>-2.4333333333333336</c:v>
                </c:pt>
                <c:pt idx="345">
                  <c:v>-2.2999999999999989</c:v>
                </c:pt>
                <c:pt idx="346">
                  <c:v>-1.9333333333333327</c:v>
                </c:pt>
                <c:pt idx="347">
                  <c:v>-1.4333333333333345</c:v>
                </c:pt>
                <c:pt idx="348">
                  <c:v>-1.0999999999999996</c:v>
                </c:pt>
                <c:pt idx="349">
                  <c:v>-0.76666666666666661</c:v>
                </c:pt>
                <c:pt idx="350">
                  <c:v>-0.29999999999999982</c:v>
                </c:pt>
                <c:pt idx="351">
                  <c:v>0</c:v>
                </c:pt>
                <c:pt idx="352">
                  <c:v>0.43333333333333002</c:v>
                </c:pt>
                <c:pt idx="353">
                  <c:v>0.76666666666666394</c:v>
                </c:pt>
                <c:pt idx="354">
                  <c:v>1.2333333333333325</c:v>
                </c:pt>
                <c:pt idx="355">
                  <c:v>1.6333333333333311</c:v>
                </c:pt>
                <c:pt idx="356">
                  <c:v>2.2999999999999972</c:v>
                </c:pt>
                <c:pt idx="357">
                  <c:v>2.8333333333333304</c:v>
                </c:pt>
                <c:pt idx="358">
                  <c:v>3.0999999999999961</c:v>
                </c:pt>
                <c:pt idx="359">
                  <c:v>3.1999999999999975</c:v>
                </c:pt>
                <c:pt idx="360">
                  <c:v>3.1999999999999975</c:v>
                </c:pt>
                <c:pt idx="361">
                  <c:v>3.2333333333333316</c:v>
                </c:pt>
                <c:pt idx="362">
                  <c:v>3.2666666666666657</c:v>
                </c:pt>
                <c:pt idx="363">
                  <c:v>3.3999999999999968</c:v>
                </c:pt>
                <c:pt idx="364">
                  <c:v>3.1999999999999975</c:v>
                </c:pt>
                <c:pt idx="365">
                  <c:v>2.9666666666666641</c:v>
                </c:pt>
                <c:pt idx="366">
                  <c:v>2.6333333333333293</c:v>
                </c:pt>
                <c:pt idx="367">
                  <c:v>2.4666666666666623</c:v>
                </c:pt>
                <c:pt idx="368">
                  <c:v>2.2333333333333316</c:v>
                </c:pt>
                <c:pt idx="369">
                  <c:v>1.93333333333333</c:v>
                </c:pt>
                <c:pt idx="370">
                  <c:v>1.6999999999999984</c:v>
                </c:pt>
                <c:pt idx="371">
                  <c:v>1.4666666666666641</c:v>
                </c:pt>
                <c:pt idx="372">
                  <c:v>1.3333333333333313</c:v>
                </c:pt>
                <c:pt idx="373">
                  <c:v>1.2333333333333307</c:v>
                </c:pt>
                <c:pt idx="374">
                  <c:v>1.099999999999997</c:v>
                </c:pt>
                <c:pt idx="375">
                  <c:v>0.60000000000000142</c:v>
                </c:pt>
                <c:pt idx="376">
                  <c:v>0.46666666666666767</c:v>
                </c:pt>
                <c:pt idx="377">
                  <c:v>0.36666666666666714</c:v>
                </c:pt>
                <c:pt idx="378">
                  <c:v>0.29999999999999982</c:v>
                </c:pt>
                <c:pt idx="379">
                  <c:v>0.36666666666666892</c:v>
                </c:pt>
                <c:pt idx="380">
                  <c:v>0.19999999999999929</c:v>
                </c:pt>
                <c:pt idx="381">
                  <c:v>0.20000000000000018</c:v>
                </c:pt>
                <c:pt idx="382">
                  <c:v>0.2666666666666675</c:v>
                </c:pt>
                <c:pt idx="383">
                  <c:v>0.16666666666666696</c:v>
                </c:pt>
                <c:pt idx="384">
                  <c:v>0</c:v>
                </c:pt>
                <c:pt idx="385">
                  <c:v>-0.13333333333333286</c:v>
                </c:pt>
                <c:pt idx="386">
                  <c:v>-0.13333333333333286</c:v>
                </c:pt>
                <c:pt idx="387">
                  <c:v>-6.666666666666643E-2</c:v>
                </c:pt>
                <c:pt idx="388">
                  <c:v>0</c:v>
                </c:pt>
                <c:pt idx="389">
                  <c:v>6.6666666666665542E-2</c:v>
                </c:pt>
                <c:pt idx="390">
                  <c:v>3.3333333333334103E-2</c:v>
                </c:pt>
                <c:pt idx="391">
                  <c:v>-6.666666666666643E-2</c:v>
                </c:pt>
                <c:pt idx="392">
                  <c:v>-9.9999999999998757E-2</c:v>
                </c:pt>
                <c:pt idx="393">
                  <c:v>8.8817841970012523E-16</c:v>
                </c:pt>
                <c:pt idx="394">
                  <c:v>-8.8817841970012523E-16</c:v>
                </c:pt>
                <c:pt idx="395">
                  <c:v>0.16666666666666607</c:v>
                </c:pt>
                <c:pt idx="396">
                  <c:v>0.20000000000000195</c:v>
                </c:pt>
                <c:pt idx="397">
                  <c:v>0.43333333333333357</c:v>
                </c:pt>
                <c:pt idx="398">
                  <c:v>0.53333333333333321</c:v>
                </c:pt>
                <c:pt idx="399">
                  <c:v>0.63333333333333464</c:v>
                </c:pt>
                <c:pt idx="400">
                  <c:v>0.66666666666666607</c:v>
                </c:pt>
                <c:pt idx="401">
                  <c:v>0.63333333333333286</c:v>
                </c:pt>
                <c:pt idx="402">
                  <c:v>0.66666666666666341</c:v>
                </c:pt>
                <c:pt idx="403">
                  <c:v>0.63333333333333286</c:v>
                </c:pt>
                <c:pt idx="404">
                  <c:v>0.69999999999999929</c:v>
                </c:pt>
                <c:pt idx="405">
                  <c:v>0.60000000000000053</c:v>
                </c:pt>
                <c:pt idx="406">
                  <c:v>0.53333333333333144</c:v>
                </c:pt>
                <c:pt idx="407">
                  <c:v>0.36666666666666536</c:v>
                </c:pt>
                <c:pt idx="408">
                  <c:v>0.36666666666666359</c:v>
                </c:pt>
                <c:pt idx="409">
                  <c:v>0.26666666666666572</c:v>
                </c:pt>
                <c:pt idx="410">
                  <c:v>0.16666666666666519</c:v>
                </c:pt>
                <c:pt idx="411">
                  <c:v>3.3333333333334103E-2</c:v>
                </c:pt>
                <c:pt idx="412">
                  <c:v>-3.3333333333332327E-2</c:v>
                </c:pt>
                <c:pt idx="413">
                  <c:v>-0.13333333333333197</c:v>
                </c:pt>
                <c:pt idx="414">
                  <c:v>-0.2333333333333325</c:v>
                </c:pt>
                <c:pt idx="415">
                  <c:v>-0.26666666666666661</c:v>
                </c:pt>
                <c:pt idx="416">
                  <c:v>-0.20000000000000195</c:v>
                </c:pt>
                <c:pt idx="417">
                  <c:v>-0.16666666666666696</c:v>
                </c:pt>
                <c:pt idx="418">
                  <c:v>-0.23333333333333428</c:v>
                </c:pt>
                <c:pt idx="419">
                  <c:v>-0.23333333333333339</c:v>
                </c:pt>
                <c:pt idx="420">
                  <c:v>-3.3333333333334103E-2</c:v>
                </c:pt>
                <c:pt idx="421">
                  <c:v>-6.6666666666665542E-2</c:v>
                </c:pt>
                <c:pt idx="422">
                  <c:v>-9.9999999999997868E-2</c:v>
                </c:pt>
                <c:pt idx="423">
                  <c:v>-0.2666666666666675</c:v>
                </c:pt>
                <c:pt idx="424">
                  <c:v>-0.2666666666666675</c:v>
                </c:pt>
                <c:pt idx="425">
                  <c:v>-0.2666666666666675</c:v>
                </c:pt>
                <c:pt idx="426">
                  <c:v>-0.23333333333333517</c:v>
                </c:pt>
                <c:pt idx="427">
                  <c:v>-0.23333333333333606</c:v>
                </c:pt>
                <c:pt idx="428">
                  <c:v>-0.40000000000000036</c:v>
                </c:pt>
                <c:pt idx="429">
                  <c:v>-0.43333333333333446</c:v>
                </c:pt>
                <c:pt idx="430">
                  <c:v>-0.46666666666666856</c:v>
                </c:pt>
                <c:pt idx="431">
                  <c:v>-0.46666666666666679</c:v>
                </c:pt>
                <c:pt idx="432">
                  <c:v>-0.46666666666666679</c:v>
                </c:pt>
                <c:pt idx="433">
                  <c:v>-0.5333333333333341</c:v>
                </c:pt>
                <c:pt idx="434">
                  <c:v>-0.50000000000000266</c:v>
                </c:pt>
                <c:pt idx="435">
                  <c:v>-0.40000000000000036</c:v>
                </c:pt>
                <c:pt idx="436">
                  <c:v>-0.43333333333333446</c:v>
                </c:pt>
                <c:pt idx="437">
                  <c:v>-0.53333333333333321</c:v>
                </c:pt>
                <c:pt idx="438">
                  <c:v>-0.7666666666666675</c:v>
                </c:pt>
                <c:pt idx="439">
                  <c:v>-0.86666666666666714</c:v>
                </c:pt>
                <c:pt idx="440">
                  <c:v>-0.93333333333333357</c:v>
                </c:pt>
                <c:pt idx="441">
                  <c:v>-1.0333333333333332</c:v>
                </c:pt>
                <c:pt idx="442">
                  <c:v>-1.1666666666666643</c:v>
                </c:pt>
                <c:pt idx="443">
                  <c:v>-1.2999999999999998</c:v>
                </c:pt>
                <c:pt idx="444">
                  <c:v>-1.5333333333333332</c:v>
                </c:pt>
                <c:pt idx="445">
                  <c:v>-1.633333333333332</c:v>
                </c:pt>
                <c:pt idx="446">
                  <c:v>-1.6999999999999993</c:v>
                </c:pt>
                <c:pt idx="447">
                  <c:v>-1.7333333333333325</c:v>
                </c:pt>
                <c:pt idx="448">
                  <c:v>-1.7333333333333325</c:v>
                </c:pt>
                <c:pt idx="449">
                  <c:v>-1.6333333333333337</c:v>
                </c:pt>
                <c:pt idx="450">
                  <c:v>-1.3999999999999995</c:v>
                </c:pt>
                <c:pt idx="451">
                  <c:v>-1.333333333333333</c:v>
                </c:pt>
                <c:pt idx="452">
                  <c:v>-1.1999999999999984</c:v>
                </c:pt>
                <c:pt idx="453">
                  <c:v>-1.1999999999999993</c:v>
                </c:pt>
                <c:pt idx="454">
                  <c:v>-1.1333333333333329</c:v>
                </c:pt>
                <c:pt idx="455">
                  <c:v>-1.1333333333333329</c:v>
                </c:pt>
                <c:pt idx="456">
                  <c:v>-0.99999999999999911</c:v>
                </c:pt>
                <c:pt idx="457">
                  <c:v>-0.90000000000000124</c:v>
                </c:pt>
                <c:pt idx="458">
                  <c:v>-0.70000000000000018</c:v>
                </c:pt>
                <c:pt idx="459">
                  <c:v>-0.73333333333333339</c:v>
                </c:pt>
                <c:pt idx="460">
                  <c:v>-0.76666666666666483</c:v>
                </c:pt>
                <c:pt idx="461">
                  <c:v>-0.76666666666666483</c:v>
                </c:pt>
                <c:pt idx="462">
                  <c:v>-0.66666666666666607</c:v>
                </c:pt>
                <c:pt idx="463">
                  <c:v>-0.46666666666666679</c:v>
                </c:pt>
                <c:pt idx="464">
                  <c:v>-0.33333333333333304</c:v>
                </c:pt>
                <c:pt idx="465">
                  <c:v>-9.9999999999999645E-2</c:v>
                </c:pt>
                <c:pt idx="466">
                  <c:v>0</c:v>
                </c:pt>
                <c:pt idx="467">
                  <c:v>0.23333333333333428</c:v>
                </c:pt>
                <c:pt idx="468">
                  <c:v>0.40000000000000124</c:v>
                </c:pt>
                <c:pt idx="469">
                  <c:v>0.50000000000000178</c:v>
                </c:pt>
                <c:pt idx="470">
                  <c:v>0.56666666666666643</c:v>
                </c:pt>
                <c:pt idx="471">
                  <c:v>0.70000000000000107</c:v>
                </c:pt>
                <c:pt idx="472">
                  <c:v>0.86666666666666625</c:v>
                </c:pt>
                <c:pt idx="473">
                  <c:v>0.96666666666666767</c:v>
                </c:pt>
                <c:pt idx="474">
                  <c:v>1</c:v>
                </c:pt>
                <c:pt idx="475">
                  <c:v>0.90000000000000036</c:v>
                </c:pt>
                <c:pt idx="476">
                  <c:v>0.89999999999999947</c:v>
                </c:pt>
                <c:pt idx="477">
                  <c:v>0.90000000000000124</c:v>
                </c:pt>
                <c:pt idx="478">
                  <c:v>0.96666666666666767</c:v>
                </c:pt>
                <c:pt idx="479">
                  <c:v>0.86666666666666625</c:v>
                </c:pt>
                <c:pt idx="480">
                  <c:v>0.73333333333333339</c:v>
                </c:pt>
                <c:pt idx="481">
                  <c:v>0.73333333333333339</c:v>
                </c:pt>
                <c:pt idx="482">
                  <c:v>0.90000000000000036</c:v>
                </c:pt>
                <c:pt idx="483">
                  <c:v>1.0333333333333332</c:v>
                </c:pt>
                <c:pt idx="484">
                  <c:v>1.0666666666666682</c:v>
                </c:pt>
                <c:pt idx="485">
                  <c:v>1</c:v>
                </c:pt>
                <c:pt idx="486">
                  <c:v>0.96666666666666679</c:v>
                </c:pt>
                <c:pt idx="487">
                  <c:v>1.0333333333333341</c:v>
                </c:pt>
                <c:pt idx="488">
                  <c:v>1.1000000000000014</c:v>
                </c:pt>
                <c:pt idx="489">
                  <c:v>1.166666666666667</c:v>
                </c:pt>
                <c:pt idx="490">
                  <c:v>1.166666666666667</c:v>
                </c:pt>
                <c:pt idx="491">
                  <c:v>1.2333333333333334</c:v>
                </c:pt>
                <c:pt idx="492">
                  <c:v>1.2666666666666675</c:v>
                </c:pt>
                <c:pt idx="493">
                  <c:v>1.1333333333333329</c:v>
                </c:pt>
                <c:pt idx="494">
                  <c:v>0.90000000000000124</c:v>
                </c:pt>
                <c:pt idx="495">
                  <c:v>0.66666666666666696</c:v>
                </c:pt>
                <c:pt idx="496">
                  <c:v>0.59999999999999964</c:v>
                </c:pt>
                <c:pt idx="497">
                  <c:v>0.33333333333333215</c:v>
                </c:pt>
                <c:pt idx="498">
                  <c:v>9.9999999999998757E-2</c:v>
                </c:pt>
                <c:pt idx="499">
                  <c:v>0</c:v>
                </c:pt>
                <c:pt idx="500">
                  <c:v>-9.9999999999999645E-2</c:v>
                </c:pt>
                <c:pt idx="501">
                  <c:v>-0.2333333333333325</c:v>
                </c:pt>
                <c:pt idx="502">
                  <c:v>-0.33333333333333126</c:v>
                </c:pt>
                <c:pt idx="503">
                  <c:v>-0.36666666666666536</c:v>
                </c:pt>
                <c:pt idx="504">
                  <c:v>-0.36666666666666714</c:v>
                </c:pt>
                <c:pt idx="505">
                  <c:v>-0.29999999999999893</c:v>
                </c:pt>
                <c:pt idx="506">
                  <c:v>-0.26666666666666661</c:v>
                </c:pt>
                <c:pt idx="507">
                  <c:v>-0.13333333333333197</c:v>
                </c:pt>
                <c:pt idx="508">
                  <c:v>-0.13333333333333197</c:v>
                </c:pt>
                <c:pt idx="509">
                  <c:v>3.3333333333334103E-2</c:v>
                </c:pt>
                <c:pt idx="510">
                  <c:v>6.6666666666665542E-2</c:v>
                </c:pt>
                <c:pt idx="511">
                  <c:v>6.666666666666643E-2</c:v>
                </c:pt>
                <c:pt idx="512">
                  <c:v>-6.6666666666667318E-2</c:v>
                </c:pt>
                <c:pt idx="513">
                  <c:v>-0.13333333333333375</c:v>
                </c:pt>
                <c:pt idx="514">
                  <c:v>-0.13333333333333552</c:v>
                </c:pt>
                <c:pt idx="515">
                  <c:v>-0.10000000000000053</c:v>
                </c:pt>
                <c:pt idx="516">
                  <c:v>-6.666666666666643E-2</c:v>
                </c:pt>
                <c:pt idx="517">
                  <c:v>0</c:v>
                </c:pt>
                <c:pt idx="518">
                  <c:v>9.9999999999999645E-2</c:v>
                </c:pt>
                <c:pt idx="519">
                  <c:v>0.10000000000000053</c:v>
                </c:pt>
                <c:pt idx="520">
                  <c:v>0.13333333333333197</c:v>
                </c:pt>
                <c:pt idx="521">
                  <c:v>0</c:v>
                </c:pt>
                <c:pt idx="522">
                  <c:v>0</c:v>
                </c:pt>
                <c:pt idx="523">
                  <c:v>-3.3333333333333215E-2</c:v>
                </c:pt>
                <c:pt idx="524">
                  <c:v>9.9999999999999645E-2</c:v>
                </c:pt>
                <c:pt idx="525">
                  <c:v>0.20000000000000018</c:v>
                </c:pt>
                <c:pt idx="526">
                  <c:v>0.23333333333333428</c:v>
                </c:pt>
                <c:pt idx="527">
                  <c:v>0.16666666666666607</c:v>
                </c:pt>
                <c:pt idx="528">
                  <c:v>6.6666666666668206E-2</c:v>
                </c:pt>
                <c:pt idx="529">
                  <c:v>9.9999999999999645E-2</c:v>
                </c:pt>
                <c:pt idx="530">
                  <c:v>6.6666666666667318E-2</c:v>
                </c:pt>
                <c:pt idx="531">
                  <c:v>6.666666666666643E-2</c:v>
                </c:pt>
                <c:pt idx="532">
                  <c:v>-6.666666666666643E-2</c:v>
                </c:pt>
                <c:pt idx="533">
                  <c:v>-0.13333333333333375</c:v>
                </c:pt>
                <c:pt idx="534">
                  <c:v>-0.19999999999999929</c:v>
                </c:pt>
                <c:pt idx="535">
                  <c:v>-0.23333333333333339</c:v>
                </c:pt>
                <c:pt idx="536">
                  <c:v>-0.26666666666666572</c:v>
                </c:pt>
                <c:pt idx="537">
                  <c:v>-0.23333333333333339</c:v>
                </c:pt>
                <c:pt idx="538">
                  <c:v>-0.19999999999999929</c:v>
                </c:pt>
                <c:pt idx="539">
                  <c:v>-0.16666666666666607</c:v>
                </c:pt>
                <c:pt idx="540">
                  <c:v>-6.6666666666667318E-2</c:v>
                </c:pt>
                <c:pt idx="541">
                  <c:v>-0.16666666666666696</c:v>
                </c:pt>
                <c:pt idx="542">
                  <c:v>-0.16666666666666696</c:v>
                </c:pt>
                <c:pt idx="543">
                  <c:v>-0.26666666666666661</c:v>
                </c:pt>
                <c:pt idx="544">
                  <c:v>-0.19999999999999929</c:v>
                </c:pt>
                <c:pt idx="545">
                  <c:v>-0.13333333333333375</c:v>
                </c:pt>
                <c:pt idx="546">
                  <c:v>-6.6666666666667318E-2</c:v>
                </c:pt>
                <c:pt idx="547">
                  <c:v>-8.8817841970012523E-16</c:v>
                </c:pt>
                <c:pt idx="548">
                  <c:v>0</c:v>
                </c:pt>
                <c:pt idx="549">
                  <c:v>8.8817841970012523E-16</c:v>
                </c:pt>
                <c:pt idx="550">
                  <c:v>-3.3333333333332327E-2</c:v>
                </c:pt>
                <c:pt idx="551">
                  <c:v>-8.8817841970012523E-16</c:v>
                </c:pt>
                <c:pt idx="552">
                  <c:v>-6.666666666666643E-2</c:v>
                </c:pt>
                <c:pt idx="553">
                  <c:v>1.3322676295501878E-15</c:v>
                </c:pt>
                <c:pt idx="554">
                  <c:v>-3.3333333333333215E-2</c:v>
                </c:pt>
                <c:pt idx="555">
                  <c:v>0</c:v>
                </c:pt>
                <c:pt idx="556">
                  <c:v>-6.666666666666643E-2</c:v>
                </c:pt>
                <c:pt idx="557">
                  <c:v>-9.9999999999999645E-2</c:v>
                </c:pt>
                <c:pt idx="558">
                  <c:v>-6.6666666666667318E-2</c:v>
                </c:pt>
                <c:pt idx="559">
                  <c:v>-9.9999999999999645E-2</c:v>
                </c:pt>
                <c:pt idx="560">
                  <c:v>-6.6666666666665986E-2</c:v>
                </c:pt>
                <c:pt idx="561">
                  <c:v>-0.1333333333333333</c:v>
                </c:pt>
                <c:pt idx="562">
                  <c:v>-0.26666666666666661</c:v>
                </c:pt>
                <c:pt idx="563">
                  <c:v>-0.36666666666666714</c:v>
                </c:pt>
                <c:pt idx="564">
                  <c:v>-0.5</c:v>
                </c:pt>
                <c:pt idx="565">
                  <c:v>-0.6333333333333333</c:v>
                </c:pt>
                <c:pt idx="566">
                  <c:v>-0.69999999999999929</c:v>
                </c:pt>
                <c:pt idx="567">
                  <c:v>-0.76666666666666572</c:v>
                </c:pt>
                <c:pt idx="568">
                  <c:v>-0.76666666666666661</c:v>
                </c:pt>
                <c:pt idx="569">
                  <c:v>-0.93333333333333357</c:v>
                </c:pt>
                <c:pt idx="570">
                  <c:v>-1.1333333333333329</c:v>
                </c:pt>
                <c:pt idx="571">
                  <c:v>-1.3999999999999995</c:v>
                </c:pt>
                <c:pt idx="572">
                  <c:v>-1.6333333333333342</c:v>
                </c:pt>
                <c:pt idx="573">
                  <c:v>-1.8666666666666667</c:v>
                </c:pt>
                <c:pt idx="574">
                  <c:v>-1.8999999999999995</c:v>
                </c:pt>
                <c:pt idx="575">
                  <c:v>-1.8666666666666663</c:v>
                </c:pt>
                <c:pt idx="576">
                  <c:v>-1.7333333333333334</c:v>
                </c:pt>
                <c:pt idx="577">
                  <c:v>-1.7333333333333334</c:v>
                </c:pt>
                <c:pt idx="578">
                  <c:v>-1.7333333333333343</c:v>
                </c:pt>
                <c:pt idx="579">
                  <c:v>-1.7000000000000002</c:v>
                </c:pt>
                <c:pt idx="580">
                  <c:v>-1.5666666666666669</c:v>
                </c:pt>
                <c:pt idx="581">
                  <c:v>-1.333333333333333</c:v>
                </c:pt>
                <c:pt idx="582">
                  <c:v>-1.1333333333333337</c:v>
                </c:pt>
                <c:pt idx="583">
                  <c:v>-0.86666666666666714</c:v>
                </c:pt>
                <c:pt idx="584">
                  <c:v>-0.73333333333333339</c:v>
                </c:pt>
                <c:pt idx="585">
                  <c:v>-0.60000000000000053</c:v>
                </c:pt>
                <c:pt idx="586">
                  <c:v>-0.5</c:v>
                </c:pt>
                <c:pt idx="587">
                  <c:v>-0.43333333333333446</c:v>
                </c:pt>
                <c:pt idx="588">
                  <c:v>-0.36666666666666714</c:v>
                </c:pt>
                <c:pt idx="589">
                  <c:v>-0.36666666666666714</c:v>
                </c:pt>
                <c:pt idx="590">
                  <c:v>-0.36666666666666581</c:v>
                </c:pt>
                <c:pt idx="591">
                  <c:v>-0.43333333333333268</c:v>
                </c:pt>
                <c:pt idx="592">
                  <c:v>-0.43333333333333268</c:v>
                </c:pt>
                <c:pt idx="593">
                  <c:v>-0.36666666666666625</c:v>
                </c:pt>
                <c:pt idx="594">
                  <c:v>-0.2333333333333325</c:v>
                </c:pt>
                <c:pt idx="595">
                  <c:v>-0.19999999999999929</c:v>
                </c:pt>
                <c:pt idx="596">
                  <c:v>0</c:v>
                </c:pt>
                <c:pt idx="597">
                  <c:v>0.23333333333333339</c:v>
                </c:pt>
                <c:pt idx="598">
                  <c:v>0.36666666666666536</c:v>
                </c:pt>
                <c:pt idx="599">
                  <c:v>0.43333333333333357</c:v>
                </c:pt>
                <c:pt idx="600">
                  <c:v>0.36666666666666625</c:v>
                </c:pt>
                <c:pt idx="601">
                  <c:v>0.4666666666666659</c:v>
                </c:pt>
                <c:pt idx="602">
                  <c:v>0.53333333333333233</c:v>
                </c:pt>
                <c:pt idx="603">
                  <c:v>0.73333333333333339</c:v>
                </c:pt>
                <c:pt idx="604">
                  <c:v>0.83333333333333215</c:v>
                </c:pt>
                <c:pt idx="605">
                  <c:v>0.89999999999999947</c:v>
                </c:pt>
                <c:pt idx="606">
                  <c:v>0.89999999999999858</c:v>
                </c:pt>
                <c:pt idx="607">
                  <c:v>0.83333333333333215</c:v>
                </c:pt>
                <c:pt idx="608">
                  <c:v>0.73333333333333162</c:v>
                </c:pt>
                <c:pt idx="609">
                  <c:v>0.59999999999999876</c:v>
                </c:pt>
                <c:pt idx="610">
                  <c:v>0.56666666666666554</c:v>
                </c:pt>
                <c:pt idx="611">
                  <c:v>0.49999999999999911</c:v>
                </c:pt>
                <c:pt idx="612">
                  <c:v>0.59999999999999964</c:v>
                </c:pt>
                <c:pt idx="613">
                  <c:v>0.59999999999999964</c:v>
                </c:pt>
                <c:pt idx="614">
                  <c:v>0.69999999999999929</c:v>
                </c:pt>
                <c:pt idx="615">
                  <c:v>0.69999999999999751</c:v>
                </c:pt>
                <c:pt idx="616">
                  <c:v>0.7333333333333325</c:v>
                </c:pt>
                <c:pt idx="617">
                  <c:v>0.7333333333333325</c:v>
                </c:pt>
                <c:pt idx="618">
                  <c:v>0.66666666666666607</c:v>
                </c:pt>
                <c:pt idx="619">
                  <c:v>0.66666666666666607</c:v>
                </c:pt>
                <c:pt idx="620">
                  <c:v>0.63333333333333286</c:v>
                </c:pt>
                <c:pt idx="621">
                  <c:v>0.66666666666666607</c:v>
                </c:pt>
                <c:pt idx="622">
                  <c:v>0.69999999999999929</c:v>
                </c:pt>
                <c:pt idx="623">
                  <c:v>0.76666666666666572</c:v>
                </c:pt>
                <c:pt idx="624">
                  <c:v>0.76666666666666572</c:v>
                </c:pt>
                <c:pt idx="625">
                  <c:v>0.70000000000000018</c:v>
                </c:pt>
                <c:pt idx="626">
                  <c:v>0.66666666666666696</c:v>
                </c:pt>
                <c:pt idx="627">
                  <c:v>0.43333333333333268</c:v>
                </c:pt>
                <c:pt idx="628">
                  <c:v>0.23333333333333428</c:v>
                </c:pt>
                <c:pt idx="629">
                  <c:v>0.13333333333333286</c:v>
                </c:pt>
                <c:pt idx="630">
                  <c:v>9.9999999999998757E-2</c:v>
                </c:pt>
                <c:pt idx="631">
                  <c:v>0.16666666666666696</c:v>
                </c:pt>
                <c:pt idx="632">
                  <c:v>0.23333333333333339</c:v>
                </c:pt>
                <c:pt idx="633">
                  <c:v>0.23333333333333339</c:v>
                </c:pt>
                <c:pt idx="634">
                  <c:v>3.3333333333334103E-2</c:v>
                </c:pt>
                <c:pt idx="635">
                  <c:v>-3.3333333333332327E-2</c:v>
                </c:pt>
                <c:pt idx="636">
                  <c:v>-9.9999999999999645E-2</c:v>
                </c:pt>
                <c:pt idx="637">
                  <c:v>-6.666666666666643E-2</c:v>
                </c:pt>
                <c:pt idx="638">
                  <c:v>-9.9999999999999645E-2</c:v>
                </c:pt>
                <c:pt idx="639">
                  <c:v>-0.19999999999999929</c:v>
                </c:pt>
                <c:pt idx="640">
                  <c:v>-0.26666666666666661</c:v>
                </c:pt>
                <c:pt idx="641">
                  <c:v>-0.29999999999999982</c:v>
                </c:pt>
                <c:pt idx="642">
                  <c:v>-0.36666666666666625</c:v>
                </c:pt>
                <c:pt idx="643">
                  <c:v>-0.46666666666666679</c:v>
                </c:pt>
                <c:pt idx="644">
                  <c:v>-0.56666666666666643</c:v>
                </c:pt>
                <c:pt idx="645">
                  <c:v>-0.69999999999999929</c:v>
                </c:pt>
                <c:pt idx="646">
                  <c:v>-0.7333333333333325</c:v>
                </c:pt>
                <c:pt idx="647">
                  <c:v>-0.79999999999999982</c:v>
                </c:pt>
                <c:pt idx="648">
                  <c:v>-0.83333333333333304</c:v>
                </c:pt>
                <c:pt idx="649">
                  <c:v>-0.86666666666666625</c:v>
                </c:pt>
                <c:pt idx="650">
                  <c:v>-1.0666666666666664</c:v>
                </c:pt>
                <c:pt idx="651">
                  <c:v>-1.1666666666666661</c:v>
                </c:pt>
                <c:pt idx="652">
                  <c:v>-1.3666666666666671</c:v>
                </c:pt>
                <c:pt idx="653">
                  <c:v>-1.5333333333333323</c:v>
                </c:pt>
                <c:pt idx="654">
                  <c:v>-1.6666666666666661</c:v>
                </c:pt>
                <c:pt idx="655">
                  <c:v>-1.8999999999999995</c:v>
                </c:pt>
                <c:pt idx="656">
                  <c:v>-2.0999999999999988</c:v>
                </c:pt>
                <c:pt idx="657">
                  <c:v>-2.4000000000000004</c:v>
                </c:pt>
                <c:pt idx="658">
                  <c:v>-2.7333333333333334</c:v>
                </c:pt>
                <c:pt idx="659">
                  <c:v>-3.1666666666666661</c:v>
                </c:pt>
                <c:pt idx="660">
                  <c:v>-3.6000000000000005</c:v>
                </c:pt>
                <c:pt idx="661">
                  <c:v>-3.9999999999999991</c:v>
                </c:pt>
                <c:pt idx="662">
                  <c:v>-4.1999999999999993</c:v>
                </c:pt>
                <c:pt idx="663">
                  <c:v>-4.2666666666666666</c:v>
                </c:pt>
                <c:pt idx="664">
                  <c:v>-4.1666666666666661</c:v>
                </c:pt>
                <c:pt idx="665">
                  <c:v>-4</c:v>
                </c:pt>
                <c:pt idx="666">
                  <c:v>-3.9000000000000012</c:v>
                </c:pt>
                <c:pt idx="667">
                  <c:v>-3.7999999999999989</c:v>
                </c:pt>
                <c:pt idx="668">
                  <c:v>-3.6666666666666679</c:v>
                </c:pt>
                <c:pt idx="669">
                  <c:v>-3.1999999999999984</c:v>
                </c:pt>
                <c:pt idx="670">
                  <c:v>-2.6333333333333337</c:v>
                </c:pt>
                <c:pt idx="671">
                  <c:v>-2.0666666666666673</c:v>
                </c:pt>
                <c:pt idx="672">
                  <c:v>-1.5333333333333332</c:v>
                </c:pt>
                <c:pt idx="673">
                  <c:v>-1.0666666666666673</c:v>
                </c:pt>
                <c:pt idx="674">
                  <c:v>-0.53333333333333233</c:v>
                </c:pt>
                <c:pt idx="675">
                  <c:v>0</c:v>
                </c:pt>
                <c:pt idx="676">
                  <c:v>0.33333333333333393</c:v>
                </c:pt>
                <c:pt idx="677">
                  <c:v>0.43333333333333357</c:v>
                </c:pt>
                <c:pt idx="678">
                  <c:v>0.50000000000000178</c:v>
                </c:pt>
                <c:pt idx="679">
                  <c:v>0.66666666666666607</c:v>
                </c:pt>
                <c:pt idx="680">
                  <c:v>0.66666666666666785</c:v>
                </c:pt>
                <c:pt idx="681">
                  <c:v>0.76666666666666394</c:v>
                </c:pt>
                <c:pt idx="682">
                  <c:v>0.80000000000000071</c:v>
                </c:pt>
                <c:pt idx="683">
                  <c:v>1.033333333333335</c:v>
                </c:pt>
                <c:pt idx="684">
                  <c:v>1.1333333333333346</c:v>
                </c:pt>
                <c:pt idx="685">
                  <c:v>1.1666666666666679</c:v>
                </c:pt>
                <c:pt idx="686">
                  <c:v>1.0999999999999996</c:v>
                </c:pt>
                <c:pt idx="687">
                  <c:v>0.89999999999999858</c:v>
                </c:pt>
                <c:pt idx="688">
                  <c:v>0.7666666666666675</c:v>
                </c:pt>
                <c:pt idx="689">
                  <c:v>0.73333333333333428</c:v>
                </c:pt>
                <c:pt idx="690">
                  <c:v>0.80000000000000071</c:v>
                </c:pt>
                <c:pt idx="691">
                  <c:v>0.86666666666666714</c:v>
                </c:pt>
                <c:pt idx="692">
                  <c:v>1.1000000000000014</c:v>
                </c:pt>
                <c:pt idx="693">
                  <c:v>1.2000000000000028</c:v>
                </c:pt>
                <c:pt idx="694">
                  <c:v>1.2666666666666675</c:v>
                </c:pt>
                <c:pt idx="695">
                  <c:v>1.0999999999999996</c:v>
                </c:pt>
                <c:pt idx="696">
                  <c:v>1.0999999999999996</c:v>
                </c:pt>
                <c:pt idx="697">
                  <c:v>1.1333333333333346</c:v>
                </c:pt>
                <c:pt idx="698">
                  <c:v>1.1666666666666679</c:v>
                </c:pt>
                <c:pt idx="699">
                  <c:v>1.2000000000000028</c:v>
                </c:pt>
                <c:pt idx="700">
                  <c:v>1.1666666666666679</c:v>
                </c:pt>
                <c:pt idx="701">
                  <c:v>1.2000000000000011</c:v>
                </c:pt>
                <c:pt idx="702">
                  <c:v>1.3000000000000007</c:v>
                </c:pt>
                <c:pt idx="703">
                  <c:v>1.366666666666668</c:v>
                </c:pt>
                <c:pt idx="704">
                  <c:v>1.3666666666666663</c:v>
                </c:pt>
                <c:pt idx="705">
                  <c:v>1.166666666666667</c:v>
                </c:pt>
                <c:pt idx="706">
                  <c:v>0.59999999999999964</c:v>
                </c:pt>
                <c:pt idx="707">
                  <c:v>0.40000000000000036</c:v>
                </c:pt>
                <c:pt idx="708">
                  <c:v>0.36666666666666625</c:v>
                </c:pt>
                <c:pt idx="709">
                  <c:v>0.3000000000000016</c:v>
                </c:pt>
                <c:pt idx="710">
                  <c:v>0.33333333333333126</c:v>
                </c:pt>
                <c:pt idx="711">
                  <c:v>0.26666666666666483</c:v>
                </c:pt>
                <c:pt idx="712">
                  <c:v>0.3333333333333357</c:v>
                </c:pt>
                <c:pt idx="713">
                  <c:v>0.39999999999999947</c:v>
                </c:pt>
                <c:pt idx="714">
                  <c:v>0.33333333333333304</c:v>
                </c:pt>
                <c:pt idx="715">
                  <c:v>0.2333333333333325</c:v>
                </c:pt>
                <c:pt idx="716">
                  <c:v>0.16666666666666607</c:v>
                </c:pt>
                <c:pt idx="717">
                  <c:v>0.33333333333333304</c:v>
                </c:pt>
                <c:pt idx="718">
                  <c:v>0.59999999999999876</c:v>
                </c:pt>
                <c:pt idx="719">
                  <c:v>0.63333333333333552</c:v>
                </c:pt>
                <c:pt idx="720">
                  <c:v>0.46666666666666679</c:v>
                </c:pt>
                <c:pt idx="721">
                  <c:v>0.43333333333333091</c:v>
                </c:pt>
                <c:pt idx="722">
                  <c:v>0.46666666666666945</c:v>
                </c:pt>
                <c:pt idx="723">
                  <c:v>0.66666666666666874</c:v>
                </c:pt>
                <c:pt idx="724">
                  <c:v>0.56666666666666821</c:v>
                </c:pt>
                <c:pt idx="725">
                  <c:v>0.50000000000000089</c:v>
                </c:pt>
                <c:pt idx="726">
                  <c:v>0.46666666666666501</c:v>
                </c:pt>
                <c:pt idx="727">
                  <c:v>0.53333333333333499</c:v>
                </c:pt>
                <c:pt idx="728">
                  <c:v>0.5333333333333341</c:v>
                </c:pt>
                <c:pt idx="729">
                  <c:v>0.46666666666666767</c:v>
                </c:pt>
                <c:pt idx="730">
                  <c:v>0.26666666666666927</c:v>
                </c:pt>
                <c:pt idx="731">
                  <c:v>0.29999999999999893</c:v>
                </c:pt>
                <c:pt idx="732">
                  <c:v>0.33333333333333304</c:v>
                </c:pt>
                <c:pt idx="733">
                  <c:v>0.29999999999999982</c:v>
                </c:pt>
                <c:pt idx="734">
                  <c:v>0.13333333333333286</c:v>
                </c:pt>
                <c:pt idx="735">
                  <c:v>-3.3333333333334103E-2</c:v>
                </c:pt>
                <c:pt idx="736">
                  <c:v>0</c:v>
                </c:pt>
                <c:pt idx="737">
                  <c:v>9.9999999999999645E-2</c:v>
                </c:pt>
                <c:pt idx="738">
                  <c:v>0.13333333333333375</c:v>
                </c:pt>
                <c:pt idx="739">
                  <c:v>3.3333333333332327E-2</c:v>
                </c:pt>
                <c:pt idx="740">
                  <c:v>-6.666666666666643E-2</c:v>
                </c:pt>
                <c:pt idx="741">
                  <c:v>-0.16666666666666696</c:v>
                </c:pt>
                <c:pt idx="742">
                  <c:v>-0.10000000000000053</c:v>
                </c:pt>
                <c:pt idx="743">
                  <c:v>-0.13333333333333375</c:v>
                </c:pt>
                <c:pt idx="744">
                  <c:v>-0.19999999999999929</c:v>
                </c:pt>
                <c:pt idx="745">
                  <c:v>-0.40000000000000036</c:v>
                </c:pt>
                <c:pt idx="746">
                  <c:v>-0.33333333333333304</c:v>
                </c:pt>
                <c:pt idx="747">
                  <c:v>-0.33333333333333215</c:v>
                </c:pt>
                <c:pt idx="748">
                  <c:v>-0.29999999999999982</c:v>
                </c:pt>
                <c:pt idx="749">
                  <c:v>-0.49999999999999911</c:v>
                </c:pt>
                <c:pt idx="750">
                  <c:v>-0.63333333333333197</c:v>
                </c:pt>
                <c:pt idx="751">
                  <c:v>-0.73333333333333339</c:v>
                </c:pt>
                <c:pt idx="752">
                  <c:v>-0.66666666666666696</c:v>
                </c:pt>
                <c:pt idx="753">
                  <c:v>-0.56666666666666643</c:v>
                </c:pt>
                <c:pt idx="754">
                  <c:v>-0.56666666666666732</c:v>
                </c:pt>
                <c:pt idx="755">
                  <c:v>-0.59999999999999964</c:v>
                </c:pt>
                <c:pt idx="756">
                  <c:v>-0.50000000000000089</c:v>
                </c:pt>
                <c:pt idx="757">
                  <c:v>-0.29999999999999982</c:v>
                </c:pt>
                <c:pt idx="758">
                  <c:v>-0.2666666666666675</c:v>
                </c:pt>
                <c:pt idx="759">
                  <c:v>-0.23333333333333428</c:v>
                </c:pt>
                <c:pt idx="760">
                  <c:v>-0.2666666666666675</c:v>
                </c:pt>
                <c:pt idx="761">
                  <c:v>-0.23333333333333339</c:v>
                </c:pt>
                <c:pt idx="762">
                  <c:v>-0.19999999999999929</c:v>
                </c:pt>
                <c:pt idx="763">
                  <c:v>-9.9999999999999645E-2</c:v>
                </c:pt>
                <c:pt idx="764">
                  <c:v>-6.666666666666643E-2</c:v>
                </c:pt>
                <c:pt idx="765">
                  <c:v>-9.9999999999999645E-2</c:v>
                </c:pt>
                <c:pt idx="766">
                  <c:v>-6.6666666666667318E-2</c:v>
                </c:pt>
                <c:pt idx="767">
                  <c:v>-6.666666666666643E-2</c:v>
                </c:pt>
                <c:pt idx="768">
                  <c:v>-0.13333333333333286</c:v>
                </c:pt>
                <c:pt idx="769">
                  <c:v>-0.23333333333333339</c:v>
                </c:pt>
                <c:pt idx="770">
                  <c:v>-0.20000000000000018</c:v>
                </c:pt>
                <c:pt idx="771">
                  <c:v>-0.23333333333333339</c:v>
                </c:pt>
                <c:pt idx="772">
                  <c:v>-0.20000000000000062</c:v>
                </c:pt>
                <c:pt idx="773">
                  <c:v>-0.19999999999999973</c:v>
                </c:pt>
                <c:pt idx="774">
                  <c:v>-6.666666666666865E-2</c:v>
                </c:pt>
                <c:pt idx="775">
                  <c:v>-0.10000000000000098</c:v>
                </c:pt>
                <c:pt idx="776">
                  <c:v>-0.16666666666666741</c:v>
                </c:pt>
                <c:pt idx="777">
                  <c:v>-0.26666666666666705</c:v>
                </c:pt>
                <c:pt idx="778">
                  <c:v>-0.39999999999999902</c:v>
                </c:pt>
                <c:pt idx="779">
                  <c:v>-0.43333333333333313</c:v>
                </c:pt>
                <c:pt idx="780">
                  <c:v>-0.39999999999999991</c:v>
                </c:pt>
                <c:pt idx="781">
                  <c:v>-0.29999999999999982</c:v>
                </c:pt>
                <c:pt idx="782">
                  <c:v>-0.33333333333333171</c:v>
                </c:pt>
                <c:pt idx="783">
                  <c:v>-0.26666666666666528</c:v>
                </c:pt>
                <c:pt idx="784">
                  <c:v>-0.30000000000000071</c:v>
                </c:pt>
                <c:pt idx="785">
                  <c:v>-0.29999999999999982</c:v>
                </c:pt>
                <c:pt idx="786">
                  <c:v>-0.36666666666666625</c:v>
                </c:pt>
                <c:pt idx="787">
                  <c:v>-0.33333333333333259</c:v>
                </c:pt>
                <c:pt idx="788">
                  <c:v>-0.33333333333333215</c:v>
                </c:pt>
                <c:pt idx="789">
                  <c:v>-0.2666666666666675</c:v>
                </c:pt>
                <c:pt idx="790">
                  <c:v>-0.20000000000000018</c:v>
                </c:pt>
                <c:pt idx="791">
                  <c:v>-0.16666666666666652</c:v>
                </c:pt>
                <c:pt idx="792">
                  <c:v>-0.43333333333333357</c:v>
                </c:pt>
                <c:pt idx="793">
                  <c:v>-4.2666666666666666</c:v>
                </c:pt>
                <c:pt idx="794">
                  <c:v>-7.56666666666667</c:v>
                </c:pt>
                <c:pt idx="795">
                  <c:v>-9.8333333333333339</c:v>
                </c:pt>
                <c:pt idx="796">
                  <c:v>-8.2666666666666675</c:v>
                </c:pt>
                <c:pt idx="797">
                  <c:v>-6.6666666666666679</c:v>
                </c:pt>
                <c:pt idx="798">
                  <c:v>-5.6333333333333346</c:v>
                </c:pt>
                <c:pt idx="799">
                  <c:v>-4.4666666666666677</c:v>
                </c:pt>
                <c:pt idx="800">
                  <c:v>-3.9</c:v>
                </c:pt>
                <c:pt idx="801">
                  <c:v>-3.5</c:v>
                </c:pt>
                <c:pt idx="802">
                  <c:v>-3.3333333333333326</c:v>
                </c:pt>
                <c:pt idx="803">
                  <c:v>-3.1666666666666674</c:v>
                </c:pt>
                <c:pt idx="804">
                  <c:v>-2.7000000000000006</c:v>
                </c:pt>
                <c:pt idx="805">
                  <c:v>1.1333333333333346</c:v>
                </c:pt>
                <c:pt idx="806">
                  <c:v>4.5000000000000027</c:v>
                </c:pt>
                <c:pt idx="807">
                  <c:v>6.7666666666666675</c:v>
                </c:pt>
                <c:pt idx="808">
                  <c:v>5.4666666666666668</c:v>
                </c:pt>
                <c:pt idx="809">
                  <c:v>4.1000000000000014</c:v>
                </c:pt>
                <c:pt idx="810">
                  <c:v>3.4333333333333345</c:v>
                </c:pt>
                <c:pt idx="811">
                  <c:v>2.6333333333333333</c:v>
                </c:pt>
                <c:pt idx="812">
                  <c:v>2.366666666666668</c:v>
                </c:pt>
                <c:pt idx="813">
                  <c:v>2.2666666666666662</c:v>
                </c:pt>
                <c:pt idx="814">
                  <c:v>2.2666666666666671</c:v>
                </c:pt>
                <c:pt idx="815">
                  <c:v>2.0666666666666664</c:v>
                </c:pt>
                <c:pt idx="816">
                  <c:v>1.9333333333333336</c:v>
                </c:pt>
                <c:pt idx="817">
                  <c:v>1.8999999999999995</c:v>
                </c:pt>
                <c:pt idx="818">
                  <c:v>1.8666666666666671</c:v>
                </c:pt>
                <c:pt idx="819">
                  <c:v>1.833333333333333</c:v>
                </c:pt>
                <c:pt idx="820">
                  <c:v>1.6666666666666674</c:v>
                </c:pt>
                <c:pt idx="821">
                  <c:v>1.4333333333333331</c:v>
                </c:pt>
                <c:pt idx="822">
                  <c:v>1.0666666666666669</c:v>
                </c:pt>
                <c:pt idx="823">
                  <c:v>0.73333333333333384</c:v>
                </c:pt>
                <c:pt idx="824">
                  <c:v>0.39999999999999991</c:v>
                </c:pt>
                <c:pt idx="825">
                  <c:v>0.13333333333333419</c:v>
                </c:pt>
                <c:pt idx="826">
                  <c:v>4.4408920985006262E-16</c:v>
                </c:pt>
                <c:pt idx="827">
                  <c:v>-3.3333333333333215E-2</c:v>
                </c:pt>
                <c:pt idx="828">
                  <c:v>-9.9999999999999645E-2</c:v>
                </c:pt>
                <c:pt idx="829">
                  <c:v>-0.1333333333333333</c:v>
                </c:pt>
                <c:pt idx="830">
                  <c:v>-0.16666666666666741</c:v>
                </c:pt>
                <c:pt idx="831">
                  <c:v>-0.23333333333333339</c:v>
                </c:pt>
                <c:pt idx="832">
                  <c:v>-0.33333333333333348</c:v>
                </c:pt>
                <c:pt idx="833">
                  <c:v>-0.33333333333333393</c:v>
                </c:pt>
                <c:pt idx="834">
                  <c:v>-0.39999999999999991</c:v>
                </c:pt>
                <c:pt idx="835">
                  <c:v>-0.46666666666666767</c:v>
                </c:pt>
                <c:pt idx="836">
                  <c:v>-0.46666666666666679</c:v>
                </c:pt>
                <c:pt idx="837">
                  <c:v>-0.46666666666666679</c:v>
                </c:pt>
                <c:pt idx="838">
                  <c:v>-0.43333333333333313</c:v>
                </c:pt>
                <c:pt idx="839">
                  <c:v>-0.50000000000000044</c:v>
                </c:pt>
                <c:pt idx="840">
                  <c:v>-0.53333333333333366</c:v>
                </c:pt>
                <c:pt idx="841">
                  <c:v>-0.6333333333333333</c:v>
                </c:pt>
                <c:pt idx="842">
                  <c:v>-0.6333333333333333</c:v>
                </c:pt>
                <c:pt idx="843">
                  <c:v>-0.66666666666666652</c:v>
                </c:pt>
                <c:pt idx="844">
                  <c:v>-0.70000000000000062</c:v>
                </c:pt>
                <c:pt idx="845">
                  <c:v>-0.7666666666666675</c:v>
                </c:pt>
                <c:pt idx="846">
                  <c:v>-0.70000000000000062</c:v>
                </c:pt>
                <c:pt idx="847">
                  <c:v>-0.53333333333333321</c:v>
                </c:pt>
                <c:pt idx="848">
                  <c:v>-0.4666666666666659</c:v>
                </c:pt>
                <c:pt idx="849">
                  <c:v>-0.36666666666666758</c:v>
                </c:pt>
                <c:pt idx="850">
                  <c:v>-0.36666666666666758</c:v>
                </c:pt>
                <c:pt idx="851">
                  <c:v>-0.26666666666666661</c:v>
                </c:pt>
                <c:pt idx="852">
                  <c:v>-0.19999999999999929</c:v>
                </c:pt>
                <c:pt idx="853">
                  <c:v>-0.10000000000000053</c:v>
                </c:pt>
                <c:pt idx="854">
                  <c:v>-0.13333333333333375</c:v>
                </c:pt>
                <c:pt idx="855">
                  <c:v>-3.3333333333334103E-2</c:v>
                </c:pt>
                <c:pt idx="856">
                  <c:v>0</c:v>
                </c:pt>
                <c:pt idx="857">
                  <c:v>3.3333333333333659E-2</c:v>
                </c:pt>
                <c:pt idx="858">
                  <c:v>-6.6666666666665986E-2</c:v>
                </c:pt>
                <c:pt idx="859">
                  <c:v>-0.11666666666666581</c:v>
                </c:pt>
                <c:pt idx="860">
                  <c:v>-0.21666666666666723</c:v>
                </c:pt>
                <c:pt idx="861">
                  <c:v>-0.21666666666666634</c:v>
                </c:pt>
                <c:pt idx="862">
                  <c:v>-0.19999999999999885</c:v>
                </c:pt>
                <c:pt idx="863">
                  <c:v>-0.16666666666666563</c:v>
                </c:pt>
                <c:pt idx="864">
                  <c:v>-0.10000000000000009</c:v>
                </c:pt>
                <c:pt idx="865">
                  <c:v>-3.3333333333332771E-2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60-43E5-BE95-AC3C66D0B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586776"/>
        <c:axId val="798587856"/>
      </c:lineChart>
      <c:dateAx>
        <c:axId val="798586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587856"/>
        <c:crosses val="autoZero"/>
        <c:auto val="1"/>
        <c:lblOffset val="100"/>
        <c:baseTimeUnit val="months"/>
      </c:dateAx>
      <c:valAx>
        <c:axId val="79858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58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588E-2"/>
          <c:y val="0.17171296296296298"/>
          <c:w val="0.89521062992125988"/>
          <c:h val="0.36695100612423448"/>
        </c:manualLayout>
      </c:layout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'Labor Market'!$A$1:$A$941</c:f>
              <c:strCache>
                <c:ptCount val="941"/>
                <c:pt idx="0">
                  <c:v>observation_date</c:v>
                </c:pt>
                <c:pt idx="1">
                  <c:v>1/1/1948</c:v>
                </c:pt>
                <c:pt idx="2">
                  <c:v>2/1/1948</c:v>
                </c:pt>
                <c:pt idx="3">
                  <c:v>3/1/1948</c:v>
                </c:pt>
                <c:pt idx="4">
                  <c:v>4/1/1948</c:v>
                </c:pt>
                <c:pt idx="5">
                  <c:v>5/1/1948</c:v>
                </c:pt>
                <c:pt idx="6">
                  <c:v>6/1/1948</c:v>
                </c:pt>
                <c:pt idx="7">
                  <c:v>7/1/1948</c:v>
                </c:pt>
                <c:pt idx="8">
                  <c:v>8/1/1948</c:v>
                </c:pt>
                <c:pt idx="9">
                  <c:v>9/1/1948</c:v>
                </c:pt>
                <c:pt idx="10">
                  <c:v>10/1/1948</c:v>
                </c:pt>
                <c:pt idx="11">
                  <c:v>11/1/1948</c:v>
                </c:pt>
                <c:pt idx="12">
                  <c:v>12/1/1948</c:v>
                </c:pt>
                <c:pt idx="13">
                  <c:v>1/1/1949</c:v>
                </c:pt>
                <c:pt idx="14">
                  <c:v>2/1/1949</c:v>
                </c:pt>
                <c:pt idx="15">
                  <c:v>3/1/1949</c:v>
                </c:pt>
                <c:pt idx="16">
                  <c:v>4/1/1949</c:v>
                </c:pt>
                <c:pt idx="17">
                  <c:v>5/1/1949</c:v>
                </c:pt>
                <c:pt idx="18">
                  <c:v>6/1/1949</c:v>
                </c:pt>
                <c:pt idx="19">
                  <c:v>7/1/1949</c:v>
                </c:pt>
                <c:pt idx="20">
                  <c:v>8/1/1949</c:v>
                </c:pt>
                <c:pt idx="21">
                  <c:v>9/1/1949</c:v>
                </c:pt>
                <c:pt idx="22">
                  <c:v>10/1/1949</c:v>
                </c:pt>
                <c:pt idx="23">
                  <c:v>11/1/1949</c:v>
                </c:pt>
                <c:pt idx="24">
                  <c:v>12/1/1949</c:v>
                </c:pt>
                <c:pt idx="25">
                  <c:v>1/1/1950</c:v>
                </c:pt>
                <c:pt idx="26">
                  <c:v>2/1/1950</c:v>
                </c:pt>
                <c:pt idx="27">
                  <c:v>3/1/1950</c:v>
                </c:pt>
                <c:pt idx="28">
                  <c:v>4/1/1950</c:v>
                </c:pt>
                <c:pt idx="29">
                  <c:v>5/1/1950</c:v>
                </c:pt>
                <c:pt idx="30">
                  <c:v>6/1/1950</c:v>
                </c:pt>
                <c:pt idx="31">
                  <c:v>7/1/1950</c:v>
                </c:pt>
                <c:pt idx="32">
                  <c:v>8/1/1950</c:v>
                </c:pt>
                <c:pt idx="33">
                  <c:v>9/1/1950</c:v>
                </c:pt>
                <c:pt idx="34">
                  <c:v>10/1/1950</c:v>
                </c:pt>
                <c:pt idx="35">
                  <c:v>11/1/1950</c:v>
                </c:pt>
                <c:pt idx="36">
                  <c:v>12/1/1950</c:v>
                </c:pt>
                <c:pt idx="37">
                  <c:v>1/1/1951</c:v>
                </c:pt>
                <c:pt idx="38">
                  <c:v>2/1/1951</c:v>
                </c:pt>
                <c:pt idx="39">
                  <c:v>3/1/1951</c:v>
                </c:pt>
                <c:pt idx="40">
                  <c:v>4/1/1951</c:v>
                </c:pt>
                <c:pt idx="41">
                  <c:v>5/1/1951</c:v>
                </c:pt>
                <c:pt idx="42">
                  <c:v>6/1/1951</c:v>
                </c:pt>
                <c:pt idx="43">
                  <c:v>7/1/1951</c:v>
                </c:pt>
                <c:pt idx="44">
                  <c:v>8/1/1951</c:v>
                </c:pt>
                <c:pt idx="45">
                  <c:v>9/1/1951</c:v>
                </c:pt>
                <c:pt idx="46">
                  <c:v>10/1/1951</c:v>
                </c:pt>
                <c:pt idx="47">
                  <c:v>11/1/1951</c:v>
                </c:pt>
                <c:pt idx="48">
                  <c:v>12/1/1951</c:v>
                </c:pt>
                <c:pt idx="49">
                  <c:v>1/1/1952</c:v>
                </c:pt>
                <c:pt idx="50">
                  <c:v>2/1/1952</c:v>
                </c:pt>
                <c:pt idx="51">
                  <c:v>3/1/1952</c:v>
                </c:pt>
                <c:pt idx="52">
                  <c:v>4/1/1952</c:v>
                </c:pt>
                <c:pt idx="53">
                  <c:v>5/1/1952</c:v>
                </c:pt>
                <c:pt idx="54">
                  <c:v>6/1/1952</c:v>
                </c:pt>
                <c:pt idx="55">
                  <c:v>7/1/1952</c:v>
                </c:pt>
                <c:pt idx="56">
                  <c:v>8/1/1952</c:v>
                </c:pt>
                <c:pt idx="57">
                  <c:v>9/1/1952</c:v>
                </c:pt>
                <c:pt idx="58">
                  <c:v>10/1/1952</c:v>
                </c:pt>
                <c:pt idx="59">
                  <c:v>11/1/1952</c:v>
                </c:pt>
                <c:pt idx="60">
                  <c:v>12/1/1952</c:v>
                </c:pt>
                <c:pt idx="61">
                  <c:v>1/1/1953</c:v>
                </c:pt>
                <c:pt idx="62">
                  <c:v>2/1/1953</c:v>
                </c:pt>
                <c:pt idx="63">
                  <c:v>3/1/1953</c:v>
                </c:pt>
                <c:pt idx="64">
                  <c:v>4/1/1953</c:v>
                </c:pt>
                <c:pt idx="65">
                  <c:v>5/1/1953</c:v>
                </c:pt>
                <c:pt idx="66">
                  <c:v>6/1/1953</c:v>
                </c:pt>
                <c:pt idx="67">
                  <c:v>7/1/1953</c:v>
                </c:pt>
                <c:pt idx="68">
                  <c:v>8/1/1953</c:v>
                </c:pt>
                <c:pt idx="69">
                  <c:v>9/1/1953</c:v>
                </c:pt>
                <c:pt idx="70">
                  <c:v>10/1/1953</c:v>
                </c:pt>
                <c:pt idx="71">
                  <c:v>11/1/1953</c:v>
                </c:pt>
                <c:pt idx="72">
                  <c:v>12/1/1953</c:v>
                </c:pt>
                <c:pt idx="73">
                  <c:v>1/1/1954</c:v>
                </c:pt>
                <c:pt idx="74">
                  <c:v>2/1/1954</c:v>
                </c:pt>
                <c:pt idx="75">
                  <c:v>3/1/1954</c:v>
                </c:pt>
                <c:pt idx="76">
                  <c:v>4/1/1954</c:v>
                </c:pt>
                <c:pt idx="77">
                  <c:v>5/1/1954</c:v>
                </c:pt>
                <c:pt idx="78">
                  <c:v>6/1/1954</c:v>
                </c:pt>
                <c:pt idx="79">
                  <c:v>7/1/1954</c:v>
                </c:pt>
                <c:pt idx="80">
                  <c:v>8/1/1954</c:v>
                </c:pt>
                <c:pt idx="81">
                  <c:v>9/1/1954</c:v>
                </c:pt>
                <c:pt idx="82">
                  <c:v>10/1/1954</c:v>
                </c:pt>
                <c:pt idx="83">
                  <c:v>11/1/1954</c:v>
                </c:pt>
                <c:pt idx="84">
                  <c:v>12/1/1954</c:v>
                </c:pt>
                <c:pt idx="85">
                  <c:v>1/1/1955</c:v>
                </c:pt>
                <c:pt idx="86">
                  <c:v>2/1/1955</c:v>
                </c:pt>
                <c:pt idx="87">
                  <c:v>3/1/1955</c:v>
                </c:pt>
                <c:pt idx="88">
                  <c:v>4/1/1955</c:v>
                </c:pt>
                <c:pt idx="89">
                  <c:v>5/1/1955</c:v>
                </c:pt>
                <c:pt idx="90">
                  <c:v>6/1/1955</c:v>
                </c:pt>
                <c:pt idx="91">
                  <c:v>7/1/1955</c:v>
                </c:pt>
                <c:pt idx="92">
                  <c:v>8/1/1955</c:v>
                </c:pt>
                <c:pt idx="93">
                  <c:v>9/1/1955</c:v>
                </c:pt>
                <c:pt idx="94">
                  <c:v>10/1/1955</c:v>
                </c:pt>
                <c:pt idx="95">
                  <c:v>11/1/1955</c:v>
                </c:pt>
                <c:pt idx="96">
                  <c:v>12/1/1955</c:v>
                </c:pt>
                <c:pt idx="97">
                  <c:v>1/1/1956</c:v>
                </c:pt>
                <c:pt idx="98">
                  <c:v>2/1/1956</c:v>
                </c:pt>
                <c:pt idx="99">
                  <c:v>3/1/1956</c:v>
                </c:pt>
                <c:pt idx="100">
                  <c:v>4/1/1956</c:v>
                </c:pt>
                <c:pt idx="101">
                  <c:v>5/1/1956</c:v>
                </c:pt>
                <c:pt idx="102">
                  <c:v>6/1/1956</c:v>
                </c:pt>
                <c:pt idx="103">
                  <c:v>7/1/1956</c:v>
                </c:pt>
                <c:pt idx="104">
                  <c:v>8/1/1956</c:v>
                </c:pt>
                <c:pt idx="105">
                  <c:v>9/1/1956</c:v>
                </c:pt>
                <c:pt idx="106">
                  <c:v>10/1/1956</c:v>
                </c:pt>
                <c:pt idx="107">
                  <c:v>11/1/1956</c:v>
                </c:pt>
                <c:pt idx="108">
                  <c:v>12/1/1956</c:v>
                </c:pt>
                <c:pt idx="109">
                  <c:v>1/1/1957</c:v>
                </c:pt>
                <c:pt idx="110">
                  <c:v>2/1/1957</c:v>
                </c:pt>
                <c:pt idx="111">
                  <c:v>3/1/1957</c:v>
                </c:pt>
                <c:pt idx="112">
                  <c:v>4/1/1957</c:v>
                </c:pt>
                <c:pt idx="113">
                  <c:v>5/1/1957</c:v>
                </c:pt>
                <c:pt idx="114">
                  <c:v>6/1/1957</c:v>
                </c:pt>
                <c:pt idx="115">
                  <c:v>7/1/1957</c:v>
                </c:pt>
                <c:pt idx="116">
                  <c:v>8/1/1957</c:v>
                </c:pt>
                <c:pt idx="117">
                  <c:v>9/1/1957</c:v>
                </c:pt>
                <c:pt idx="118">
                  <c:v>10/1/1957</c:v>
                </c:pt>
                <c:pt idx="119">
                  <c:v>11/1/1957</c:v>
                </c:pt>
                <c:pt idx="120">
                  <c:v>12/1/1957</c:v>
                </c:pt>
                <c:pt idx="121">
                  <c:v>1/1/1958</c:v>
                </c:pt>
                <c:pt idx="122">
                  <c:v>2/1/1958</c:v>
                </c:pt>
                <c:pt idx="123">
                  <c:v>3/1/1958</c:v>
                </c:pt>
                <c:pt idx="124">
                  <c:v>4/1/1958</c:v>
                </c:pt>
                <c:pt idx="125">
                  <c:v>5/1/1958</c:v>
                </c:pt>
                <c:pt idx="126">
                  <c:v>6/1/1958</c:v>
                </c:pt>
                <c:pt idx="127">
                  <c:v>7/1/1958</c:v>
                </c:pt>
                <c:pt idx="128">
                  <c:v>8/1/1958</c:v>
                </c:pt>
                <c:pt idx="129">
                  <c:v>9/1/1958</c:v>
                </c:pt>
                <c:pt idx="130">
                  <c:v>10/1/1958</c:v>
                </c:pt>
                <c:pt idx="131">
                  <c:v>11/1/1958</c:v>
                </c:pt>
                <c:pt idx="132">
                  <c:v>12/1/1958</c:v>
                </c:pt>
                <c:pt idx="133">
                  <c:v>1/1/1959</c:v>
                </c:pt>
                <c:pt idx="134">
                  <c:v>2/1/1959</c:v>
                </c:pt>
                <c:pt idx="135">
                  <c:v>3/1/1959</c:v>
                </c:pt>
                <c:pt idx="136">
                  <c:v>4/1/1959</c:v>
                </c:pt>
                <c:pt idx="137">
                  <c:v>5/1/1959</c:v>
                </c:pt>
                <c:pt idx="138">
                  <c:v>6/1/1959</c:v>
                </c:pt>
                <c:pt idx="139">
                  <c:v>7/1/1959</c:v>
                </c:pt>
                <c:pt idx="140">
                  <c:v>8/1/1959</c:v>
                </c:pt>
                <c:pt idx="141">
                  <c:v>9/1/1959</c:v>
                </c:pt>
                <c:pt idx="142">
                  <c:v>10/1/1959</c:v>
                </c:pt>
                <c:pt idx="143">
                  <c:v>11/1/1959</c:v>
                </c:pt>
                <c:pt idx="144">
                  <c:v>12/1/1959</c:v>
                </c:pt>
                <c:pt idx="145">
                  <c:v>1/1/1960</c:v>
                </c:pt>
                <c:pt idx="146">
                  <c:v>2/1/1960</c:v>
                </c:pt>
                <c:pt idx="147">
                  <c:v>3/1/1960</c:v>
                </c:pt>
                <c:pt idx="148">
                  <c:v>4/1/1960</c:v>
                </c:pt>
                <c:pt idx="149">
                  <c:v>5/1/1960</c:v>
                </c:pt>
                <c:pt idx="150">
                  <c:v>6/1/1960</c:v>
                </c:pt>
                <c:pt idx="151">
                  <c:v>7/1/1960</c:v>
                </c:pt>
                <c:pt idx="152">
                  <c:v>8/1/1960</c:v>
                </c:pt>
                <c:pt idx="153">
                  <c:v>9/1/1960</c:v>
                </c:pt>
                <c:pt idx="154">
                  <c:v>10/1/1960</c:v>
                </c:pt>
                <c:pt idx="155">
                  <c:v>11/1/1960</c:v>
                </c:pt>
                <c:pt idx="156">
                  <c:v>12/1/1960</c:v>
                </c:pt>
                <c:pt idx="157">
                  <c:v>1/1/1961</c:v>
                </c:pt>
                <c:pt idx="158">
                  <c:v>2/1/1961</c:v>
                </c:pt>
                <c:pt idx="159">
                  <c:v>3/1/1961</c:v>
                </c:pt>
                <c:pt idx="160">
                  <c:v>4/1/1961</c:v>
                </c:pt>
                <c:pt idx="161">
                  <c:v>5/1/1961</c:v>
                </c:pt>
                <c:pt idx="162">
                  <c:v>6/1/1961</c:v>
                </c:pt>
                <c:pt idx="163">
                  <c:v>7/1/1961</c:v>
                </c:pt>
                <c:pt idx="164">
                  <c:v>8/1/1961</c:v>
                </c:pt>
                <c:pt idx="165">
                  <c:v>9/1/1961</c:v>
                </c:pt>
                <c:pt idx="166">
                  <c:v>10/1/1961</c:v>
                </c:pt>
                <c:pt idx="167">
                  <c:v>11/1/1961</c:v>
                </c:pt>
                <c:pt idx="168">
                  <c:v>12/1/1961</c:v>
                </c:pt>
                <c:pt idx="169">
                  <c:v>1/1/1962</c:v>
                </c:pt>
                <c:pt idx="170">
                  <c:v>2/1/1962</c:v>
                </c:pt>
                <c:pt idx="171">
                  <c:v>3/1/1962</c:v>
                </c:pt>
                <c:pt idx="172">
                  <c:v>4/1/1962</c:v>
                </c:pt>
                <c:pt idx="173">
                  <c:v>5/1/1962</c:v>
                </c:pt>
                <c:pt idx="174">
                  <c:v>6/1/1962</c:v>
                </c:pt>
                <c:pt idx="175">
                  <c:v>7/1/1962</c:v>
                </c:pt>
                <c:pt idx="176">
                  <c:v>8/1/1962</c:v>
                </c:pt>
                <c:pt idx="177">
                  <c:v>9/1/1962</c:v>
                </c:pt>
                <c:pt idx="178">
                  <c:v>10/1/1962</c:v>
                </c:pt>
                <c:pt idx="179">
                  <c:v>11/1/1962</c:v>
                </c:pt>
                <c:pt idx="180">
                  <c:v>12/1/1962</c:v>
                </c:pt>
                <c:pt idx="181">
                  <c:v>1/1/1963</c:v>
                </c:pt>
                <c:pt idx="182">
                  <c:v>2/1/1963</c:v>
                </c:pt>
                <c:pt idx="183">
                  <c:v>3/1/1963</c:v>
                </c:pt>
                <c:pt idx="184">
                  <c:v>4/1/1963</c:v>
                </c:pt>
                <c:pt idx="185">
                  <c:v>5/1/1963</c:v>
                </c:pt>
                <c:pt idx="186">
                  <c:v>6/1/1963</c:v>
                </c:pt>
                <c:pt idx="187">
                  <c:v>7/1/1963</c:v>
                </c:pt>
                <c:pt idx="188">
                  <c:v>8/1/1963</c:v>
                </c:pt>
                <c:pt idx="189">
                  <c:v>9/1/1963</c:v>
                </c:pt>
                <c:pt idx="190">
                  <c:v>10/1/1963</c:v>
                </c:pt>
                <c:pt idx="191">
                  <c:v>11/1/1963</c:v>
                </c:pt>
                <c:pt idx="192">
                  <c:v>12/1/1963</c:v>
                </c:pt>
                <c:pt idx="193">
                  <c:v>1/1/1964</c:v>
                </c:pt>
                <c:pt idx="194">
                  <c:v>2/1/1964</c:v>
                </c:pt>
                <c:pt idx="195">
                  <c:v>3/1/1964</c:v>
                </c:pt>
                <c:pt idx="196">
                  <c:v>4/1/1964</c:v>
                </c:pt>
                <c:pt idx="197">
                  <c:v>5/1/1964</c:v>
                </c:pt>
                <c:pt idx="198">
                  <c:v>6/1/1964</c:v>
                </c:pt>
                <c:pt idx="199">
                  <c:v>7/1/1964</c:v>
                </c:pt>
                <c:pt idx="200">
                  <c:v>8/1/1964</c:v>
                </c:pt>
                <c:pt idx="201">
                  <c:v>9/1/1964</c:v>
                </c:pt>
                <c:pt idx="202">
                  <c:v>10/1/1964</c:v>
                </c:pt>
                <c:pt idx="203">
                  <c:v>11/1/1964</c:v>
                </c:pt>
                <c:pt idx="204">
                  <c:v>12/1/1964</c:v>
                </c:pt>
                <c:pt idx="205">
                  <c:v>1/1/1965</c:v>
                </c:pt>
                <c:pt idx="206">
                  <c:v>2/1/1965</c:v>
                </c:pt>
                <c:pt idx="207">
                  <c:v>3/1/1965</c:v>
                </c:pt>
                <c:pt idx="208">
                  <c:v>4/1/1965</c:v>
                </c:pt>
                <c:pt idx="209">
                  <c:v>5/1/1965</c:v>
                </c:pt>
                <c:pt idx="210">
                  <c:v>6/1/1965</c:v>
                </c:pt>
                <c:pt idx="211">
                  <c:v>7/1/1965</c:v>
                </c:pt>
                <c:pt idx="212">
                  <c:v>8/1/1965</c:v>
                </c:pt>
                <c:pt idx="213">
                  <c:v>9/1/1965</c:v>
                </c:pt>
                <c:pt idx="214">
                  <c:v>10/1/1965</c:v>
                </c:pt>
                <c:pt idx="215">
                  <c:v>11/1/1965</c:v>
                </c:pt>
                <c:pt idx="216">
                  <c:v>12/1/1965</c:v>
                </c:pt>
                <c:pt idx="217">
                  <c:v>1/1/1966</c:v>
                </c:pt>
                <c:pt idx="218">
                  <c:v>2/1/1966</c:v>
                </c:pt>
                <c:pt idx="219">
                  <c:v>3/1/1966</c:v>
                </c:pt>
                <c:pt idx="220">
                  <c:v>4/1/1966</c:v>
                </c:pt>
                <c:pt idx="221">
                  <c:v>5/1/1966</c:v>
                </c:pt>
                <c:pt idx="222">
                  <c:v>6/1/1966</c:v>
                </c:pt>
                <c:pt idx="223">
                  <c:v>7/1/1966</c:v>
                </c:pt>
                <c:pt idx="224">
                  <c:v>8/1/1966</c:v>
                </c:pt>
                <c:pt idx="225">
                  <c:v>9/1/1966</c:v>
                </c:pt>
                <c:pt idx="226">
                  <c:v>10/1/1966</c:v>
                </c:pt>
                <c:pt idx="227">
                  <c:v>11/1/1966</c:v>
                </c:pt>
                <c:pt idx="228">
                  <c:v>12/1/1966</c:v>
                </c:pt>
                <c:pt idx="229">
                  <c:v>1/1/1967</c:v>
                </c:pt>
                <c:pt idx="230">
                  <c:v>2/1/1967</c:v>
                </c:pt>
                <c:pt idx="231">
                  <c:v>3/1/1967</c:v>
                </c:pt>
                <c:pt idx="232">
                  <c:v>4/1/1967</c:v>
                </c:pt>
                <c:pt idx="233">
                  <c:v>5/1/1967</c:v>
                </c:pt>
                <c:pt idx="234">
                  <c:v>6/1/1967</c:v>
                </c:pt>
                <c:pt idx="235">
                  <c:v>7/1/1967</c:v>
                </c:pt>
                <c:pt idx="236">
                  <c:v>8/1/1967</c:v>
                </c:pt>
                <c:pt idx="237">
                  <c:v>9/1/1967</c:v>
                </c:pt>
                <c:pt idx="238">
                  <c:v>10/1/1967</c:v>
                </c:pt>
                <c:pt idx="239">
                  <c:v>11/1/1967</c:v>
                </c:pt>
                <c:pt idx="240">
                  <c:v>12/1/1967</c:v>
                </c:pt>
                <c:pt idx="241">
                  <c:v>1/1/1968</c:v>
                </c:pt>
                <c:pt idx="242">
                  <c:v>2/1/1968</c:v>
                </c:pt>
                <c:pt idx="243">
                  <c:v>3/1/1968</c:v>
                </c:pt>
                <c:pt idx="244">
                  <c:v>4/1/1968</c:v>
                </c:pt>
                <c:pt idx="245">
                  <c:v>5/1/1968</c:v>
                </c:pt>
                <c:pt idx="246">
                  <c:v>6/1/1968</c:v>
                </c:pt>
                <c:pt idx="247">
                  <c:v>7/1/1968</c:v>
                </c:pt>
                <c:pt idx="248">
                  <c:v>8/1/1968</c:v>
                </c:pt>
                <c:pt idx="249">
                  <c:v>9/1/1968</c:v>
                </c:pt>
                <c:pt idx="250">
                  <c:v>10/1/1968</c:v>
                </c:pt>
                <c:pt idx="251">
                  <c:v>11/1/1968</c:v>
                </c:pt>
                <c:pt idx="252">
                  <c:v>12/1/1968</c:v>
                </c:pt>
                <c:pt idx="253">
                  <c:v>1/1/1969</c:v>
                </c:pt>
                <c:pt idx="254">
                  <c:v>2/1/1969</c:v>
                </c:pt>
                <c:pt idx="255">
                  <c:v>3/1/1969</c:v>
                </c:pt>
                <c:pt idx="256">
                  <c:v>4/1/1969</c:v>
                </c:pt>
                <c:pt idx="257">
                  <c:v>5/1/1969</c:v>
                </c:pt>
                <c:pt idx="258">
                  <c:v>6/1/1969</c:v>
                </c:pt>
                <c:pt idx="259">
                  <c:v>7/1/1969</c:v>
                </c:pt>
                <c:pt idx="260">
                  <c:v>8/1/1969</c:v>
                </c:pt>
                <c:pt idx="261">
                  <c:v>9/1/1969</c:v>
                </c:pt>
                <c:pt idx="262">
                  <c:v>10/1/1969</c:v>
                </c:pt>
                <c:pt idx="263">
                  <c:v>11/1/1969</c:v>
                </c:pt>
                <c:pt idx="264">
                  <c:v>12/1/1969</c:v>
                </c:pt>
                <c:pt idx="265">
                  <c:v>1/1/1970</c:v>
                </c:pt>
                <c:pt idx="266">
                  <c:v>2/1/1970</c:v>
                </c:pt>
                <c:pt idx="267">
                  <c:v>3/1/1970</c:v>
                </c:pt>
                <c:pt idx="268">
                  <c:v>4/1/1970</c:v>
                </c:pt>
                <c:pt idx="269">
                  <c:v>5/1/1970</c:v>
                </c:pt>
                <c:pt idx="270">
                  <c:v>6/1/1970</c:v>
                </c:pt>
                <c:pt idx="271">
                  <c:v>7/1/1970</c:v>
                </c:pt>
                <c:pt idx="272">
                  <c:v>8/1/1970</c:v>
                </c:pt>
                <c:pt idx="273">
                  <c:v>9/1/1970</c:v>
                </c:pt>
                <c:pt idx="274">
                  <c:v>10/1/1970</c:v>
                </c:pt>
                <c:pt idx="275">
                  <c:v>11/1/1970</c:v>
                </c:pt>
                <c:pt idx="276">
                  <c:v>12/1/1970</c:v>
                </c:pt>
                <c:pt idx="277">
                  <c:v>1/1/1971</c:v>
                </c:pt>
                <c:pt idx="278">
                  <c:v>2/1/1971</c:v>
                </c:pt>
                <c:pt idx="279">
                  <c:v>3/1/1971</c:v>
                </c:pt>
                <c:pt idx="280">
                  <c:v>4/1/1971</c:v>
                </c:pt>
                <c:pt idx="281">
                  <c:v>5/1/1971</c:v>
                </c:pt>
                <c:pt idx="282">
                  <c:v>6/1/1971</c:v>
                </c:pt>
                <c:pt idx="283">
                  <c:v>7/1/1971</c:v>
                </c:pt>
                <c:pt idx="284">
                  <c:v>8/1/1971</c:v>
                </c:pt>
                <c:pt idx="285">
                  <c:v>9/1/1971</c:v>
                </c:pt>
                <c:pt idx="286">
                  <c:v>10/1/1971</c:v>
                </c:pt>
                <c:pt idx="287">
                  <c:v>11/1/1971</c:v>
                </c:pt>
                <c:pt idx="288">
                  <c:v>12/1/1971</c:v>
                </c:pt>
                <c:pt idx="289">
                  <c:v>1/1/1972</c:v>
                </c:pt>
                <c:pt idx="290">
                  <c:v>2/1/1972</c:v>
                </c:pt>
                <c:pt idx="291">
                  <c:v>3/1/1972</c:v>
                </c:pt>
                <c:pt idx="292">
                  <c:v>4/1/1972</c:v>
                </c:pt>
                <c:pt idx="293">
                  <c:v>5/1/1972</c:v>
                </c:pt>
                <c:pt idx="294">
                  <c:v>6/1/1972</c:v>
                </c:pt>
                <c:pt idx="295">
                  <c:v>7/1/1972</c:v>
                </c:pt>
                <c:pt idx="296">
                  <c:v>8/1/1972</c:v>
                </c:pt>
                <c:pt idx="297">
                  <c:v>9/1/1972</c:v>
                </c:pt>
                <c:pt idx="298">
                  <c:v>10/1/1972</c:v>
                </c:pt>
                <c:pt idx="299">
                  <c:v>11/1/1972</c:v>
                </c:pt>
                <c:pt idx="300">
                  <c:v>12/1/1972</c:v>
                </c:pt>
                <c:pt idx="301">
                  <c:v>1/1/1973</c:v>
                </c:pt>
                <c:pt idx="302">
                  <c:v>2/1/1973</c:v>
                </c:pt>
                <c:pt idx="303">
                  <c:v>3/1/1973</c:v>
                </c:pt>
                <c:pt idx="304">
                  <c:v>4/1/1973</c:v>
                </c:pt>
                <c:pt idx="305">
                  <c:v>5/1/1973</c:v>
                </c:pt>
                <c:pt idx="306">
                  <c:v>6/1/1973</c:v>
                </c:pt>
                <c:pt idx="307">
                  <c:v>7/1/1973</c:v>
                </c:pt>
                <c:pt idx="308">
                  <c:v>8/1/1973</c:v>
                </c:pt>
                <c:pt idx="309">
                  <c:v>9/1/1973</c:v>
                </c:pt>
                <c:pt idx="310">
                  <c:v>10/1/1973</c:v>
                </c:pt>
                <c:pt idx="311">
                  <c:v>11/1/1973</c:v>
                </c:pt>
                <c:pt idx="312">
                  <c:v>12/1/1973</c:v>
                </c:pt>
                <c:pt idx="313">
                  <c:v>1/1/1974</c:v>
                </c:pt>
                <c:pt idx="314">
                  <c:v>2/1/1974</c:v>
                </c:pt>
                <c:pt idx="315">
                  <c:v>3/1/1974</c:v>
                </c:pt>
                <c:pt idx="316">
                  <c:v>4/1/1974</c:v>
                </c:pt>
                <c:pt idx="317">
                  <c:v>5/1/1974</c:v>
                </c:pt>
                <c:pt idx="318">
                  <c:v>6/1/1974</c:v>
                </c:pt>
                <c:pt idx="319">
                  <c:v>7/1/1974</c:v>
                </c:pt>
                <c:pt idx="320">
                  <c:v>8/1/1974</c:v>
                </c:pt>
                <c:pt idx="321">
                  <c:v>9/1/1974</c:v>
                </c:pt>
                <c:pt idx="322">
                  <c:v>10/1/1974</c:v>
                </c:pt>
                <c:pt idx="323">
                  <c:v>11/1/1974</c:v>
                </c:pt>
                <c:pt idx="324">
                  <c:v>12/1/1974</c:v>
                </c:pt>
                <c:pt idx="325">
                  <c:v>1/1/1975</c:v>
                </c:pt>
                <c:pt idx="326">
                  <c:v>2/1/1975</c:v>
                </c:pt>
                <c:pt idx="327">
                  <c:v>3/1/1975</c:v>
                </c:pt>
                <c:pt idx="328">
                  <c:v>4/1/1975</c:v>
                </c:pt>
                <c:pt idx="329">
                  <c:v>5/1/1975</c:v>
                </c:pt>
                <c:pt idx="330">
                  <c:v>6/1/1975</c:v>
                </c:pt>
                <c:pt idx="331">
                  <c:v>7/1/1975</c:v>
                </c:pt>
                <c:pt idx="332">
                  <c:v>8/1/1975</c:v>
                </c:pt>
                <c:pt idx="333">
                  <c:v>9/1/1975</c:v>
                </c:pt>
                <c:pt idx="334">
                  <c:v>10/1/1975</c:v>
                </c:pt>
                <c:pt idx="335">
                  <c:v>11/1/1975</c:v>
                </c:pt>
                <c:pt idx="336">
                  <c:v>12/1/1975</c:v>
                </c:pt>
                <c:pt idx="337">
                  <c:v>1/1/1976</c:v>
                </c:pt>
                <c:pt idx="338">
                  <c:v>2/1/1976</c:v>
                </c:pt>
                <c:pt idx="339">
                  <c:v>3/1/1976</c:v>
                </c:pt>
                <c:pt idx="340">
                  <c:v>4/1/1976</c:v>
                </c:pt>
                <c:pt idx="341">
                  <c:v>5/1/1976</c:v>
                </c:pt>
                <c:pt idx="342">
                  <c:v>6/1/1976</c:v>
                </c:pt>
                <c:pt idx="343">
                  <c:v>7/1/1976</c:v>
                </c:pt>
                <c:pt idx="344">
                  <c:v>8/1/1976</c:v>
                </c:pt>
                <c:pt idx="345">
                  <c:v>9/1/1976</c:v>
                </c:pt>
                <c:pt idx="346">
                  <c:v>10/1/1976</c:v>
                </c:pt>
                <c:pt idx="347">
                  <c:v>11/1/1976</c:v>
                </c:pt>
                <c:pt idx="348">
                  <c:v>12/1/1976</c:v>
                </c:pt>
                <c:pt idx="349">
                  <c:v>1/1/1977</c:v>
                </c:pt>
                <c:pt idx="350">
                  <c:v>2/1/1977</c:v>
                </c:pt>
                <c:pt idx="351">
                  <c:v>3/1/1977</c:v>
                </c:pt>
                <c:pt idx="352">
                  <c:v>4/1/1977</c:v>
                </c:pt>
                <c:pt idx="353">
                  <c:v>5/1/1977</c:v>
                </c:pt>
                <c:pt idx="354">
                  <c:v>6/1/1977</c:v>
                </c:pt>
                <c:pt idx="355">
                  <c:v>7/1/1977</c:v>
                </c:pt>
                <c:pt idx="356">
                  <c:v>8/1/1977</c:v>
                </c:pt>
                <c:pt idx="357">
                  <c:v>9/1/1977</c:v>
                </c:pt>
                <c:pt idx="358">
                  <c:v>10/1/1977</c:v>
                </c:pt>
                <c:pt idx="359">
                  <c:v>11/1/1977</c:v>
                </c:pt>
                <c:pt idx="360">
                  <c:v>12/1/1977</c:v>
                </c:pt>
                <c:pt idx="361">
                  <c:v>1/1/1978</c:v>
                </c:pt>
                <c:pt idx="362">
                  <c:v>2/1/1978</c:v>
                </c:pt>
                <c:pt idx="363">
                  <c:v>3/1/1978</c:v>
                </c:pt>
                <c:pt idx="364">
                  <c:v>4/1/1978</c:v>
                </c:pt>
                <c:pt idx="365">
                  <c:v>5/1/1978</c:v>
                </c:pt>
                <c:pt idx="366">
                  <c:v>6/1/1978</c:v>
                </c:pt>
                <c:pt idx="367">
                  <c:v>7/1/1978</c:v>
                </c:pt>
                <c:pt idx="368">
                  <c:v>8/1/1978</c:v>
                </c:pt>
                <c:pt idx="369">
                  <c:v>9/1/1978</c:v>
                </c:pt>
                <c:pt idx="370">
                  <c:v>10/1/1978</c:v>
                </c:pt>
                <c:pt idx="371">
                  <c:v>11/1/1978</c:v>
                </c:pt>
                <c:pt idx="372">
                  <c:v>12/1/1978</c:v>
                </c:pt>
                <c:pt idx="373">
                  <c:v>1/1/1979</c:v>
                </c:pt>
                <c:pt idx="374">
                  <c:v>2/1/1979</c:v>
                </c:pt>
                <c:pt idx="375">
                  <c:v>3/1/1979</c:v>
                </c:pt>
                <c:pt idx="376">
                  <c:v>4/1/1979</c:v>
                </c:pt>
                <c:pt idx="377">
                  <c:v>5/1/1979</c:v>
                </c:pt>
                <c:pt idx="378">
                  <c:v>6/1/1979</c:v>
                </c:pt>
                <c:pt idx="379">
                  <c:v>7/1/1979</c:v>
                </c:pt>
                <c:pt idx="380">
                  <c:v>8/1/1979</c:v>
                </c:pt>
                <c:pt idx="381">
                  <c:v>9/1/1979</c:v>
                </c:pt>
                <c:pt idx="382">
                  <c:v>10/1/1979</c:v>
                </c:pt>
                <c:pt idx="383">
                  <c:v>11/1/1979</c:v>
                </c:pt>
                <c:pt idx="384">
                  <c:v>12/1/1979</c:v>
                </c:pt>
                <c:pt idx="385">
                  <c:v>1/1/1980</c:v>
                </c:pt>
                <c:pt idx="386">
                  <c:v>2/1/1980</c:v>
                </c:pt>
                <c:pt idx="387">
                  <c:v>3/1/1980</c:v>
                </c:pt>
                <c:pt idx="388">
                  <c:v>4/1/1980</c:v>
                </c:pt>
                <c:pt idx="389">
                  <c:v>5/1/1980</c:v>
                </c:pt>
                <c:pt idx="390">
                  <c:v>6/1/1980</c:v>
                </c:pt>
                <c:pt idx="391">
                  <c:v>7/1/1980</c:v>
                </c:pt>
                <c:pt idx="392">
                  <c:v>8/1/1980</c:v>
                </c:pt>
                <c:pt idx="393">
                  <c:v>9/1/1980</c:v>
                </c:pt>
                <c:pt idx="394">
                  <c:v>10/1/1980</c:v>
                </c:pt>
                <c:pt idx="395">
                  <c:v>11/1/1980</c:v>
                </c:pt>
                <c:pt idx="396">
                  <c:v>12/1/1980</c:v>
                </c:pt>
                <c:pt idx="397">
                  <c:v>1/1/1981</c:v>
                </c:pt>
                <c:pt idx="398">
                  <c:v>2/1/1981</c:v>
                </c:pt>
                <c:pt idx="399">
                  <c:v>3/1/1981</c:v>
                </c:pt>
                <c:pt idx="400">
                  <c:v>4/1/1981</c:v>
                </c:pt>
                <c:pt idx="401">
                  <c:v>5/1/1981</c:v>
                </c:pt>
                <c:pt idx="402">
                  <c:v>6/1/1981</c:v>
                </c:pt>
                <c:pt idx="403">
                  <c:v>7/1/1981</c:v>
                </c:pt>
                <c:pt idx="404">
                  <c:v>8/1/1981</c:v>
                </c:pt>
                <c:pt idx="405">
                  <c:v>9/1/1981</c:v>
                </c:pt>
                <c:pt idx="406">
                  <c:v>10/1/1981</c:v>
                </c:pt>
                <c:pt idx="407">
                  <c:v>11/1/1981</c:v>
                </c:pt>
                <c:pt idx="408">
                  <c:v>12/1/1981</c:v>
                </c:pt>
                <c:pt idx="409">
                  <c:v>1/1/1982</c:v>
                </c:pt>
                <c:pt idx="410">
                  <c:v>2/1/1982</c:v>
                </c:pt>
                <c:pt idx="411">
                  <c:v>3/1/1982</c:v>
                </c:pt>
                <c:pt idx="412">
                  <c:v>4/1/1982</c:v>
                </c:pt>
                <c:pt idx="413">
                  <c:v>5/1/1982</c:v>
                </c:pt>
                <c:pt idx="414">
                  <c:v>6/1/1982</c:v>
                </c:pt>
                <c:pt idx="415">
                  <c:v>7/1/1982</c:v>
                </c:pt>
                <c:pt idx="416">
                  <c:v>8/1/1982</c:v>
                </c:pt>
                <c:pt idx="417">
                  <c:v>9/1/1982</c:v>
                </c:pt>
                <c:pt idx="418">
                  <c:v>10/1/1982</c:v>
                </c:pt>
                <c:pt idx="419">
                  <c:v>11/1/1982</c:v>
                </c:pt>
                <c:pt idx="420">
                  <c:v>12/1/1982</c:v>
                </c:pt>
                <c:pt idx="421">
                  <c:v>1/1/1983</c:v>
                </c:pt>
                <c:pt idx="422">
                  <c:v>2/1/1983</c:v>
                </c:pt>
                <c:pt idx="423">
                  <c:v>3/1/1983</c:v>
                </c:pt>
                <c:pt idx="424">
                  <c:v>4/1/1983</c:v>
                </c:pt>
                <c:pt idx="425">
                  <c:v>5/1/1983</c:v>
                </c:pt>
                <c:pt idx="426">
                  <c:v>6/1/1983</c:v>
                </c:pt>
                <c:pt idx="427">
                  <c:v>7/1/1983</c:v>
                </c:pt>
                <c:pt idx="428">
                  <c:v>8/1/1983</c:v>
                </c:pt>
                <c:pt idx="429">
                  <c:v>9/1/1983</c:v>
                </c:pt>
                <c:pt idx="430">
                  <c:v>10/1/1983</c:v>
                </c:pt>
                <c:pt idx="431">
                  <c:v>11/1/1983</c:v>
                </c:pt>
                <c:pt idx="432">
                  <c:v>12/1/1983</c:v>
                </c:pt>
                <c:pt idx="433">
                  <c:v>1/1/1984</c:v>
                </c:pt>
                <c:pt idx="434">
                  <c:v>2/1/1984</c:v>
                </c:pt>
                <c:pt idx="435">
                  <c:v>3/1/1984</c:v>
                </c:pt>
                <c:pt idx="436">
                  <c:v>4/1/1984</c:v>
                </c:pt>
                <c:pt idx="437">
                  <c:v>5/1/1984</c:v>
                </c:pt>
                <c:pt idx="438">
                  <c:v>6/1/1984</c:v>
                </c:pt>
                <c:pt idx="439">
                  <c:v>7/1/1984</c:v>
                </c:pt>
                <c:pt idx="440">
                  <c:v>8/1/1984</c:v>
                </c:pt>
                <c:pt idx="441">
                  <c:v>9/1/1984</c:v>
                </c:pt>
                <c:pt idx="442">
                  <c:v>10/1/1984</c:v>
                </c:pt>
                <c:pt idx="443">
                  <c:v>11/1/1984</c:v>
                </c:pt>
                <c:pt idx="444">
                  <c:v>12/1/1984</c:v>
                </c:pt>
                <c:pt idx="445">
                  <c:v>1/1/1985</c:v>
                </c:pt>
                <c:pt idx="446">
                  <c:v>2/1/1985</c:v>
                </c:pt>
                <c:pt idx="447">
                  <c:v>3/1/1985</c:v>
                </c:pt>
                <c:pt idx="448">
                  <c:v>4/1/1985</c:v>
                </c:pt>
                <c:pt idx="449">
                  <c:v>5/1/1985</c:v>
                </c:pt>
                <c:pt idx="450">
                  <c:v>6/1/1985</c:v>
                </c:pt>
                <c:pt idx="451">
                  <c:v>7/1/1985</c:v>
                </c:pt>
                <c:pt idx="452">
                  <c:v>8/1/1985</c:v>
                </c:pt>
                <c:pt idx="453">
                  <c:v>9/1/1985</c:v>
                </c:pt>
                <c:pt idx="454">
                  <c:v>10/1/1985</c:v>
                </c:pt>
                <c:pt idx="455">
                  <c:v>11/1/1985</c:v>
                </c:pt>
                <c:pt idx="456">
                  <c:v>12/1/1985</c:v>
                </c:pt>
                <c:pt idx="457">
                  <c:v>1/1/1986</c:v>
                </c:pt>
                <c:pt idx="458">
                  <c:v>2/1/1986</c:v>
                </c:pt>
                <c:pt idx="459">
                  <c:v>3/1/1986</c:v>
                </c:pt>
                <c:pt idx="460">
                  <c:v>4/1/1986</c:v>
                </c:pt>
                <c:pt idx="461">
                  <c:v>5/1/1986</c:v>
                </c:pt>
                <c:pt idx="462">
                  <c:v>6/1/1986</c:v>
                </c:pt>
                <c:pt idx="463">
                  <c:v>7/1/1986</c:v>
                </c:pt>
                <c:pt idx="464">
                  <c:v>8/1/1986</c:v>
                </c:pt>
                <c:pt idx="465">
                  <c:v>9/1/1986</c:v>
                </c:pt>
                <c:pt idx="466">
                  <c:v>10/1/1986</c:v>
                </c:pt>
                <c:pt idx="467">
                  <c:v>11/1/1986</c:v>
                </c:pt>
                <c:pt idx="468">
                  <c:v>12/1/1986</c:v>
                </c:pt>
                <c:pt idx="469">
                  <c:v>1/1/1987</c:v>
                </c:pt>
                <c:pt idx="470">
                  <c:v>2/1/1987</c:v>
                </c:pt>
                <c:pt idx="471">
                  <c:v>3/1/1987</c:v>
                </c:pt>
                <c:pt idx="472">
                  <c:v>4/1/1987</c:v>
                </c:pt>
                <c:pt idx="473">
                  <c:v>5/1/1987</c:v>
                </c:pt>
                <c:pt idx="474">
                  <c:v>6/1/1987</c:v>
                </c:pt>
                <c:pt idx="475">
                  <c:v>7/1/1987</c:v>
                </c:pt>
                <c:pt idx="476">
                  <c:v>8/1/1987</c:v>
                </c:pt>
                <c:pt idx="477">
                  <c:v>9/1/1987</c:v>
                </c:pt>
                <c:pt idx="478">
                  <c:v>10/1/1987</c:v>
                </c:pt>
                <c:pt idx="479">
                  <c:v>11/1/1987</c:v>
                </c:pt>
                <c:pt idx="480">
                  <c:v>12/1/1987</c:v>
                </c:pt>
                <c:pt idx="481">
                  <c:v>1/1/1988</c:v>
                </c:pt>
                <c:pt idx="482">
                  <c:v>2/1/1988</c:v>
                </c:pt>
                <c:pt idx="483">
                  <c:v>3/1/1988</c:v>
                </c:pt>
                <c:pt idx="484">
                  <c:v>4/1/1988</c:v>
                </c:pt>
                <c:pt idx="485">
                  <c:v>5/1/1988</c:v>
                </c:pt>
                <c:pt idx="486">
                  <c:v>6/1/1988</c:v>
                </c:pt>
                <c:pt idx="487">
                  <c:v>7/1/1988</c:v>
                </c:pt>
                <c:pt idx="488">
                  <c:v>8/1/1988</c:v>
                </c:pt>
                <c:pt idx="489">
                  <c:v>9/1/1988</c:v>
                </c:pt>
                <c:pt idx="490">
                  <c:v>10/1/1988</c:v>
                </c:pt>
                <c:pt idx="491">
                  <c:v>11/1/1988</c:v>
                </c:pt>
                <c:pt idx="492">
                  <c:v>12/1/1988</c:v>
                </c:pt>
                <c:pt idx="493">
                  <c:v>1/1/1989</c:v>
                </c:pt>
                <c:pt idx="494">
                  <c:v>2/1/1989</c:v>
                </c:pt>
                <c:pt idx="495">
                  <c:v>3/1/1989</c:v>
                </c:pt>
                <c:pt idx="496">
                  <c:v>4/1/1989</c:v>
                </c:pt>
                <c:pt idx="497">
                  <c:v>5/1/1989</c:v>
                </c:pt>
                <c:pt idx="498">
                  <c:v>6/1/1989</c:v>
                </c:pt>
                <c:pt idx="499">
                  <c:v>7/1/1989</c:v>
                </c:pt>
                <c:pt idx="500">
                  <c:v>8/1/1989</c:v>
                </c:pt>
                <c:pt idx="501">
                  <c:v>9/1/1989</c:v>
                </c:pt>
                <c:pt idx="502">
                  <c:v>10/1/1989</c:v>
                </c:pt>
                <c:pt idx="503">
                  <c:v>11/1/1989</c:v>
                </c:pt>
                <c:pt idx="504">
                  <c:v>12/1/1989</c:v>
                </c:pt>
                <c:pt idx="505">
                  <c:v>1/1/1990</c:v>
                </c:pt>
                <c:pt idx="506">
                  <c:v>2/1/1990</c:v>
                </c:pt>
                <c:pt idx="507">
                  <c:v>3/1/1990</c:v>
                </c:pt>
                <c:pt idx="508">
                  <c:v>4/1/1990</c:v>
                </c:pt>
                <c:pt idx="509">
                  <c:v>5/1/1990</c:v>
                </c:pt>
                <c:pt idx="510">
                  <c:v>6/1/1990</c:v>
                </c:pt>
                <c:pt idx="511">
                  <c:v>7/1/1990</c:v>
                </c:pt>
                <c:pt idx="512">
                  <c:v>8/1/1990</c:v>
                </c:pt>
                <c:pt idx="513">
                  <c:v>9/1/1990</c:v>
                </c:pt>
                <c:pt idx="514">
                  <c:v>10/1/1990</c:v>
                </c:pt>
                <c:pt idx="515">
                  <c:v>11/1/1990</c:v>
                </c:pt>
                <c:pt idx="516">
                  <c:v>12/1/1990</c:v>
                </c:pt>
                <c:pt idx="517">
                  <c:v>1/1/1991</c:v>
                </c:pt>
                <c:pt idx="518">
                  <c:v>2/1/1991</c:v>
                </c:pt>
                <c:pt idx="519">
                  <c:v>3/1/1991</c:v>
                </c:pt>
                <c:pt idx="520">
                  <c:v>4/1/1991</c:v>
                </c:pt>
                <c:pt idx="521">
                  <c:v>5/1/1991</c:v>
                </c:pt>
                <c:pt idx="522">
                  <c:v>6/1/1991</c:v>
                </c:pt>
                <c:pt idx="523">
                  <c:v>7/1/1991</c:v>
                </c:pt>
                <c:pt idx="524">
                  <c:v>8/1/1991</c:v>
                </c:pt>
                <c:pt idx="525">
                  <c:v>9/1/1991</c:v>
                </c:pt>
                <c:pt idx="526">
                  <c:v>10/1/1991</c:v>
                </c:pt>
                <c:pt idx="527">
                  <c:v>11/1/1991</c:v>
                </c:pt>
                <c:pt idx="528">
                  <c:v>12/1/1991</c:v>
                </c:pt>
                <c:pt idx="529">
                  <c:v>1/1/1992</c:v>
                </c:pt>
                <c:pt idx="530">
                  <c:v>2/1/1992</c:v>
                </c:pt>
                <c:pt idx="531">
                  <c:v>3/1/1992</c:v>
                </c:pt>
                <c:pt idx="532">
                  <c:v>4/1/1992</c:v>
                </c:pt>
                <c:pt idx="533">
                  <c:v>5/1/1992</c:v>
                </c:pt>
                <c:pt idx="534">
                  <c:v>6/1/1992</c:v>
                </c:pt>
                <c:pt idx="535">
                  <c:v>7/1/1992</c:v>
                </c:pt>
                <c:pt idx="536">
                  <c:v>8/1/1992</c:v>
                </c:pt>
                <c:pt idx="537">
                  <c:v>9/1/1992</c:v>
                </c:pt>
                <c:pt idx="538">
                  <c:v>10/1/1992</c:v>
                </c:pt>
                <c:pt idx="539">
                  <c:v>11/1/1992</c:v>
                </c:pt>
                <c:pt idx="540">
                  <c:v>12/1/1992</c:v>
                </c:pt>
                <c:pt idx="541">
                  <c:v>1/1/1993</c:v>
                </c:pt>
                <c:pt idx="542">
                  <c:v>2/1/1993</c:v>
                </c:pt>
                <c:pt idx="543">
                  <c:v>3/1/1993</c:v>
                </c:pt>
                <c:pt idx="544">
                  <c:v>4/1/1993</c:v>
                </c:pt>
                <c:pt idx="545">
                  <c:v>5/1/1993</c:v>
                </c:pt>
                <c:pt idx="546">
                  <c:v>6/1/1993</c:v>
                </c:pt>
                <c:pt idx="547">
                  <c:v>7/1/1993</c:v>
                </c:pt>
                <c:pt idx="548">
                  <c:v>8/1/1993</c:v>
                </c:pt>
                <c:pt idx="549">
                  <c:v>9/1/1993</c:v>
                </c:pt>
                <c:pt idx="550">
                  <c:v>10/1/1993</c:v>
                </c:pt>
                <c:pt idx="551">
                  <c:v>11/1/1993</c:v>
                </c:pt>
                <c:pt idx="552">
                  <c:v>12/1/1993</c:v>
                </c:pt>
                <c:pt idx="553">
                  <c:v>1/1/1994</c:v>
                </c:pt>
                <c:pt idx="554">
                  <c:v>2/1/1994</c:v>
                </c:pt>
                <c:pt idx="555">
                  <c:v>3/1/1994</c:v>
                </c:pt>
                <c:pt idx="556">
                  <c:v>4/1/1994</c:v>
                </c:pt>
                <c:pt idx="557">
                  <c:v>5/1/1994</c:v>
                </c:pt>
                <c:pt idx="558">
                  <c:v>6/1/1994</c:v>
                </c:pt>
                <c:pt idx="559">
                  <c:v>7/1/1994</c:v>
                </c:pt>
                <c:pt idx="560">
                  <c:v>8/1/1994</c:v>
                </c:pt>
                <c:pt idx="561">
                  <c:v>9/1/1994</c:v>
                </c:pt>
                <c:pt idx="562">
                  <c:v>10/1/1994</c:v>
                </c:pt>
                <c:pt idx="563">
                  <c:v>11/1/1994</c:v>
                </c:pt>
                <c:pt idx="564">
                  <c:v>12/1/1994</c:v>
                </c:pt>
                <c:pt idx="565">
                  <c:v>1/1/1995</c:v>
                </c:pt>
                <c:pt idx="566">
                  <c:v>2/1/1995</c:v>
                </c:pt>
                <c:pt idx="567">
                  <c:v>3/1/1995</c:v>
                </c:pt>
                <c:pt idx="568">
                  <c:v>4/1/1995</c:v>
                </c:pt>
                <c:pt idx="569">
                  <c:v>5/1/1995</c:v>
                </c:pt>
                <c:pt idx="570">
                  <c:v>6/1/1995</c:v>
                </c:pt>
                <c:pt idx="571">
                  <c:v>7/1/1995</c:v>
                </c:pt>
                <c:pt idx="572">
                  <c:v>8/1/1995</c:v>
                </c:pt>
                <c:pt idx="573">
                  <c:v>9/1/1995</c:v>
                </c:pt>
                <c:pt idx="574">
                  <c:v>10/1/1995</c:v>
                </c:pt>
                <c:pt idx="575">
                  <c:v>11/1/1995</c:v>
                </c:pt>
                <c:pt idx="576">
                  <c:v>12/1/1995</c:v>
                </c:pt>
                <c:pt idx="577">
                  <c:v>1/1/1996</c:v>
                </c:pt>
                <c:pt idx="578">
                  <c:v>2/1/1996</c:v>
                </c:pt>
                <c:pt idx="579">
                  <c:v>3/1/1996</c:v>
                </c:pt>
                <c:pt idx="580">
                  <c:v>4/1/1996</c:v>
                </c:pt>
                <c:pt idx="581">
                  <c:v>5/1/1996</c:v>
                </c:pt>
                <c:pt idx="582">
                  <c:v>6/1/1996</c:v>
                </c:pt>
                <c:pt idx="583">
                  <c:v>7/1/1996</c:v>
                </c:pt>
                <c:pt idx="584">
                  <c:v>8/1/1996</c:v>
                </c:pt>
                <c:pt idx="585">
                  <c:v>9/1/1996</c:v>
                </c:pt>
                <c:pt idx="586">
                  <c:v>10/1/1996</c:v>
                </c:pt>
                <c:pt idx="587">
                  <c:v>11/1/1996</c:v>
                </c:pt>
                <c:pt idx="588">
                  <c:v>12/1/1996</c:v>
                </c:pt>
                <c:pt idx="589">
                  <c:v>1/1/1997</c:v>
                </c:pt>
                <c:pt idx="590">
                  <c:v>2/1/1997</c:v>
                </c:pt>
                <c:pt idx="591">
                  <c:v>3/1/1997</c:v>
                </c:pt>
                <c:pt idx="592">
                  <c:v>4/1/1997</c:v>
                </c:pt>
                <c:pt idx="593">
                  <c:v>5/1/1997</c:v>
                </c:pt>
                <c:pt idx="594">
                  <c:v>6/1/1997</c:v>
                </c:pt>
                <c:pt idx="595">
                  <c:v>7/1/1997</c:v>
                </c:pt>
                <c:pt idx="596">
                  <c:v>8/1/1997</c:v>
                </c:pt>
                <c:pt idx="597">
                  <c:v>9/1/1997</c:v>
                </c:pt>
                <c:pt idx="598">
                  <c:v>10/1/1997</c:v>
                </c:pt>
                <c:pt idx="599">
                  <c:v>11/1/1997</c:v>
                </c:pt>
                <c:pt idx="600">
                  <c:v>12/1/1997</c:v>
                </c:pt>
                <c:pt idx="601">
                  <c:v>1/1/1998</c:v>
                </c:pt>
                <c:pt idx="602">
                  <c:v>2/1/1998</c:v>
                </c:pt>
                <c:pt idx="603">
                  <c:v>3/1/1998</c:v>
                </c:pt>
                <c:pt idx="604">
                  <c:v>4/1/1998</c:v>
                </c:pt>
                <c:pt idx="605">
                  <c:v>5/1/1998</c:v>
                </c:pt>
                <c:pt idx="606">
                  <c:v>6/1/1998</c:v>
                </c:pt>
                <c:pt idx="607">
                  <c:v>7/1/1998</c:v>
                </c:pt>
                <c:pt idx="608">
                  <c:v>8/1/1998</c:v>
                </c:pt>
                <c:pt idx="609">
                  <c:v>9/1/1998</c:v>
                </c:pt>
                <c:pt idx="610">
                  <c:v>10/1/1998</c:v>
                </c:pt>
                <c:pt idx="611">
                  <c:v>11/1/1998</c:v>
                </c:pt>
                <c:pt idx="612">
                  <c:v>12/1/1998</c:v>
                </c:pt>
                <c:pt idx="613">
                  <c:v>1/1/1999</c:v>
                </c:pt>
                <c:pt idx="614">
                  <c:v>2/1/1999</c:v>
                </c:pt>
                <c:pt idx="615">
                  <c:v>3/1/1999</c:v>
                </c:pt>
                <c:pt idx="616">
                  <c:v>4/1/1999</c:v>
                </c:pt>
                <c:pt idx="617">
                  <c:v>5/1/1999</c:v>
                </c:pt>
                <c:pt idx="618">
                  <c:v>6/1/1999</c:v>
                </c:pt>
                <c:pt idx="619">
                  <c:v>7/1/1999</c:v>
                </c:pt>
                <c:pt idx="620">
                  <c:v>8/1/1999</c:v>
                </c:pt>
                <c:pt idx="621">
                  <c:v>9/1/1999</c:v>
                </c:pt>
                <c:pt idx="622">
                  <c:v>10/1/1999</c:v>
                </c:pt>
                <c:pt idx="623">
                  <c:v>11/1/1999</c:v>
                </c:pt>
                <c:pt idx="624">
                  <c:v>12/1/1999</c:v>
                </c:pt>
                <c:pt idx="625">
                  <c:v>1/1/2000</c:v>
                </c:pt>
                <c:pt idx="626">
                  <c:v>2/1/2000</c:v>
                </c:pt>
                <c:pt idx="627">
                  <c:v>3/1/2000</c:v>
                </c:pt>
                <c:pt idx="628">
                  <c:v>4/1/2000</c:v>
                </c:pt>
                <c:pt idx="629">
                  <c:v>5/1/2000</c:v>
                </c:pt>
                <c:pt idx="630">
                  <c:v>6/1/2000</c:v>
                </c:pt>
                <c:pt idx="631">
                  <c:v>7/1/2000</c:v>
                </c:pt>
                <c:pt idx="632">
                  <c:v>8/1/2000</c:v>
                </c:pt>
                <c:pt idx="633">
                  <c:v>9/1/2000</c:v>
                </c:pt>
                <c:pt idx="634">
                  <c:v>10/1/2000</c:v>
                </c:pt>
                <c:pt idx="635">
                  <c:v>11/1/2000</c:v>
                </c:pt>
                <c:pt idx="636">
                  <c:v>12/1/2000</c:v>
                </c:pt>
                <c:pt idx="637">
                  <c:v>1/1/2001</c:v>
                </c:pt>
                <c:pt idx="638">
                  <c:v>2/1/2001</c:v>
                </c:pt>
                <c:pt idx="639">
                  <c:v>3/1/2001</c:v>
                </c:pt>
                <c:pt idx="640">
                  <c:v>4/1/2001</c:v>
                </c:pt>
                <c:pt idx="641">
                  <c:v>5/1/2001</c:v>
                </c:pt>
                <c:pt idx="642">
                  <c:v>6/1/2001</c:v>
                </c:pt>
                <c:pt idx="643">
                  <c:v>7/1/2001</c:v>
                </c:pt>
                <c:pt idx="644">
                  <c:v>8/1/2001</c:v>
                </c:pt>
                <c:pt idx="645">
                  <c:v>9/1/2001</c:v>
                </c:pt>
                <c:pt idx="646">
                  <c:v>10/1/2001</c:v>
                </c:pt>
                <c:pt idx="647">
                  <c:v>11/1/2001</c:v>
                </c:pt>
                <c:pt idx="648">
                  <c:v>12/1/2001</c:v>
                </c:pt>
                <c:pt idx="649">
                  <c:v>1/1/2002</c:v>
                </c:pt>
                <c:pt idx="650">
                  <c:v>2/1/2002</c:v>
                </c:pt>
                <c:pt idx="651">
                  <c:v>3/1/2002</c:v>
                </c:pt>
                <c:pt idx="652">
                  <c:v>4/1/2002</c:v>
                </c:pt>
                <c:pt idx="653">
                  <c:v>5/1/2002</c:v>
                </c:pt>
                <c:pt idx="654">
                  <c:v>6/1/2002</c:v>
                </c:pt>
                <c:pt idx="655">
                  <c:v>7/1/2002</c:v>
                </c:pt>
                <c:pt idx="656">
                  <c:v>8/1/2002</c:v>
                </c:pt>
                <c:pt idx="657">
                  <c:v>9/1/2002</c:v>
                </c:pt>
                <c:pt idx="658">
                  <c:v>10/1/2002</c:v>
                </c:pt>
                <c:pt idx="659">
                  <c:v>11/1/2002</c:v>
                </c:pt>
                <c:pt idx="660">
                  <c:v>12/1/2002</c:v>
                </c:pt>
                <c:pt idx="661">
                  <c:v>1/1/2003</c:v>
                </c:pt>
                <c:pt idx="662">
                  <c:v>2/1/2003</c:v>
                </c:pt>
                <c:pt idx="663">
                  <c:v>3/1/2003</c:v>
                </c:pt>
                <c:pt idx="664">
                  <c:v>4/1/2003</c:v>
                </c:pt>
                <c:pt idx="665">
                  <c:v>5/1/2003</c:v>
                </c:pt>
                <c:pt idx="666">
                  <c:v>6/1/2003</c:v>
                </c:pt>
                <c:pt idx="667">
                  <c:v>7/1/2003</c:v>
                </c:pt>
                <c:pt idx="668">
                  <c:v>8/1/2003</c:v>
                </c:pt>
                <c:pt idx="669">
                  <c:v>9/1/2003</c:v>
                </c:pt>
                <c:pt idx="670">
                  <c:v>10/1/2003</c:v>
                </c:pt>
                <c:pt idx="671">
                  <c:v>11/1/2003</c:v>
                </c:pt>
                <c:pt idx="672">
                  <c:v>12/1/2003</c:v>
                </c:pt>
                <c:pt idx="673">
                  <c:v>1/1/2004</c:v>
                </c:pt>
                <c:pt idx="674">
                  <c:v>2/1/2004</c:v>
                </c:pt>
                <c:pt idx="675">
                  <c:v>3/1/2004</c:v>
                </c:pt>
                <c:pt idx="676">
                  <c:v>4/1/2004</c:v>
                </c:pt>
                <c:pt idx="677">
                  <c:v>5/1/2004</c:v>
                </c:pt>
                <c:pt idx="678">
                  <c:v>6/1/2004</c:v>
                </c:pt>
                <c:pt idx="679">
                  <c:v>7/1/2004</c:v>
                </c:pt>
                <c:pt idx="680">
                  <c:v>8/1/2004</c:v>
                </c:pt>
                <c:pt idx="681">
                  <c:v>9/1/2004</c:v>
                </c:pt>
                <c:pt idx="682">
                  <c:v>10/1/2004</c:v>
                </c:pt>
                <c:pt idx="683">
                  <c:v>11/1/2004</c:v>
                </c:pt>
                <c:pt idx="684">
                  <c:v>12/1/2004</c:v>
                </c:pt>
                <c:pt idx="685">
                  <c:v>1/1/2005</c:v>
                </c:pt>
                <c:pt idx="686">
                  <c:v>2/1/2005</c:v>
                </c:pt>
                <c:pt idx="687">
                  <c:v>3/1/2005</c:v>
                </c:pt>
                <c:pt idx="688">
                  <c:v>4/1/2005</c:v>
                </c:pt>
                <c:pt idx="689">
                  <c:v>5/1/2005</c:v>
                </c:pt>
                <c:pt idx="690">
                  <c:v>6/1/2005</c:v>
                </c:pt>
                <c:pt idx="691">
                  <c:v>7/1/2005</c:v>
                </c:pt>
                <c:pt idx="692">
                  <c:v>8/1/2005</c:v>
                </c:pt>
                <c:pt idx="693">
                  <c:v>9/1/2005</c:v>
                </c:pt>
                <c:pt idx="694">
                  <c:v>10/1/2005</c:v>
                </c:pt>
                <c:pt idx="695">
                  <c:v>11/1/2005</c:v>
                </c:pt>
                <c:pt idx="696">
                  <c:v>12/1/2005</c:v>
                </c:pt>
                <c:pt idx="697">
                  <c:v>1/1/2006</c:v>
                </c:pt>
                <c:pt idx="698">
                  <c:v>2/1/2006</c:v>
                </c:pt>
                <c:pt idx="699">
                  <c:v>3/1/2006</c:v>
                </c:pt>
                <c:pt idx="700">
                  <c:v>4/1/2006</c:v>
                </c:pt>
                <c:pt idx="701">
                  <c:v>5/1/2006</c:v>
                </c:pt>
                <c:pt idx="702">
                  <c:v>6/1/2006</c:v>
                </c:pt>
                <c:pt idx="703">
                  <c:v>7/1/2006</c:v>
                </c:pt>
                <c:pt idx="704">
                  <c:v>8/1/2006</c:v>
                </c:pt>
                <c:pt idx="705">
                  <c:v>9/1/2006</c:v>
                </c:pt>
                <c:pt idx="706">
                  <c:v>10/1/2006</c:v>
                </c:pt>
                <c:pt idx="707">
                  <c:v>11/1/2006</c:v>
                </c:pt>
                <c:pt idx="708">
                  <c:v>12/1/2006</c:v>
                </c:pt>
                <c:pt idx="709">
                  <c:v>1/1/2007</c:v>
                </c:pt>
                <c:pt idx="710">
                  <c:v>2/1/2007</c:v>
                </c:pt>
                <c:pt idx="711">
                  <c:v>3/1/2007</c:v>
                </c:pt>
                <c:pt idx="712">
                  <c:v>4/1/2007</c:v>
                </c:pt>
                <c:pt idx="713">
                  <c:v>5/1/2007</c:v>
                </c:pt>
                <c:pt idx="714">
                  <c:v>6/1/2007</c:v>
                </c:pt>
                <c:pt idx="715">
                  <c:v>7/1/2007</c:v>
                </c:pt>
                <c:pt idx="716">
                  <c:v>8/1/2007</c:v>
                </c:pt>
                <c:pt idx="717">
                  <c:v>9/1/2007</c:v>
                </c:pt>
                <c:pt idx="718">
                  <c:v>10/1/2007</c:v>
                </c:pt>
                <c:pt idx="719">
                  <c:v>11/1/2007</c:v>
                </c:pt>
                <c:pt idx="720">
                  <c:v>12/1/2007</c:v>
                </c:pt>
                <c:pt idx="721">
                  <c:v>1/1/2008</c:v>
                </c:pt>
                <c:pt idx="722">
                  <c:v>2/1/2008</c:v>
                </c:pt>
                <c:pt idx="723">
                  <c:v>3/1/2008</c:v>
                </c:pt>
                <c:pt idx="724">
                  <c:v>4/1/2008</c:v>
                </c:pt>
                <c:pt idx="725">
                  <c:v>5/1/2008</c:v>
                </c:pt>
                <c:pt idx="726">
                  <c:v>6/1/2008</c:v>
                </c:pt>
                <c:pt idx="727">
                  <c:v>7/1/2008</c:v>
                </c:pt>
                <c:pt idx="728">
                  <c:v>8/1/2008</c:v>
                </c:pt>
                <c:pt idx="729">
                  <c:v>9/1/2008</c:v>
                </c:pt>
                <c:pt idx="730">
                  <c:v>10/1/2008</c:v>
                </c:pt>
                <c:pt idx="731">
                  <c:v>11/1/2008</c:v>
                </c:pt>
                <c:pt idx="732">
                  <c:v>12/1/2008</c:v>
                </c:pt>
                <c:pt idx="733">
                  <c:v>1/1/2009</c:v>
                </c:pt>
                <c:pt idx="734">
                  <c:v>2/1/2009</c:v>
                </c:pt>
                <c:pt idx="735">
                  <c:v>3/1/2009</c:v>
                </c:pt>
                <c:pt idx="736">
                  <c:v>4/1/2009</c:v>
                </c:pt>
                <c:pt idx="737">
                  <c:v>5/1/2009</c:v>
                </c:pt>
                <c:pt idx="738">
                  <c:v>6/1/2009</c:v>
                </c:pt>
                <c:pt idx="739">
                  <c:v>7/1/2009</c:v>
                </c:pt>
                <c:pt idx="740">
                  <c:v>8/1/2009</c:v>
                </c:pt>
                <c:pt idx="741">
                  <c:v>9/1/2009</c:v>
                </c:pt>
                <c:pt idx="742">
                  <c:v>10/1/2009</c:v>
                </c:pt>
                <c:pt idx="743">
                  <c:v>11/1/2009</c:v>
                </c:pt>
                <c:pt idx="744">
                  <c:v>12/1/2009</c:v>
                </c:pt>
                <c:pt idx="745">
                  <c:v>1/1/2010</c:v>
                </c:pt>
                <c:pt idx="746">
                  <c:v>2/1/2010</c:v>
                </c:pt>
                <c:pt idx="747">
                  <c:v>3/1/2010</c:v>
                </c:pt>
                <c:pt idx="748">
                  <c:v>4/1/2010</c:v>
                </c:pt>
                <c:pt idx="749">
                  <c:v>5/1/2010</c:v>
                </c:pt>
                <c:pt idx="750">
                  <c:v>6/1/2010</c:v>
                </c:pt>
                <c:pt idx="751">
                  <c:v>7/1/2010</c:v>
                </c:pt>
                <c:pt idx="752">
                  <c:v>8/1/2010</c:v>
                </c:pt>
                <c:pt idx="753">
                  <c:v>9/1/2010</c:v>
                </c:pt>
                <c:pt idx="754">
                  <c:v>10/1/2010</c:v>
                </c:pt>
                <c:pt idx="755">
                  <c:v>11/1/2010</c:v>
                </c:pt>
                <c:pt idx="756">
                  <c:v>12/1/2010</c:v>
                </c:pt>
                <c:pt idx="757">
                  <c:v>1/1/2011</c:v>
                </c:pt>
                <c:pt idx="758">
                  <c:v>2/1/2011</c:v>
                </c:pt>
                <c:pt idx="759">
                  <c:v>3/1/2011</c:v>
                </c:pt>
                <c:pt idx="760">
                  <c:v>4/1/2011</c:v>
                </c:pt>
                <c:pt idx="761">
                  <c:v>5/1/2011</c:v>
                </c:pt>
                <c:pt idx="762">
                  <c:v>6/1/2011</c:v>
                </c:pt>
                <c:pt idx="763">
                  <c:v>7/1/2011</c:v>
                </c:pt>
                <c:pt idx="764">
                  <c:v>8/1/2011</c:v>
                </c:pt>
                <c:pt idx="765">
                  <c:v>9/1/2011</c:v>
                </c:pt>
                <c:pt idx="766">
                  <c:v>10/1/2011</c:v>
                </c:pt>
                <c:pt idx="767">
                  <c:v>11/1/2011</c:v>
                </c:pt>
                <c:pt idx="768">
                  <c:v>12/1/2011</c:v>
                </c:pt>
                <c:pt idx="769">
                  <c:v>1/1/2012</c:v>
                </c:pt>
                <c:pt idx="770">
                  <c:v>2/1/2012</c:v>
                </c:pt>
                <c:pt idx="771">
                  <c:v>3/1/2012</c:v>
                </c:pt>
                <c:pt idx="772">
                  <c:v>4/1/2012</c:v>
                </c:pt>
                <c:pt idx="773">
                  <c:v>5/1/2012</c:v>
                </c:pt>
                <c:pt idx="774">
                  <c:v>6/1/2012</c:v>
                </c:pt>
                <c:pt idx="775">
                  <c:v>7/1/2012</c:v>
                </c:pt>
                <c:pt idx="776">
                  <c:v>8/1/2012</c:v>
                </c:pt>
                <c:pt idx="777">
                  <c:v>9/1/2012</c:v>
                </c:pt>
                <c:pt idx="778">
                  <c:v>10/1/2012</c:v>
                </c:pt>
                <c:pt idx="779">
                  <c:v>11/1/2012</c:v>
                </c:pt>
                <c:pt idx="780">
                  <c:v>12/1/2012</c:v>
                </c:pt>
                <c:pt idx="781">
                  <c:v>1/1/2013</c:v>
                </c:pt>
                <c:pt idx="782">
                  <c:v>2/1/2013</c:v>
                </c:pt>
                <c:pt idx="783">
                  <c:v>3/1/2013</c:v>
                </c:pt>
                <c:pt idx="784">
                  <c:v>4/1/2013</c:v>
                </c:pt>
                <c:pt idx="785">
                  <c:v>5/1/2013</c:v>
                </c:pt>
                <c:pt idx="786">
                  <c:v>6/1/2013</c:v>
                </c:pt>
                <c:pt idx="787">
                  <c:v>7/1/2013</c:v>
                </c:pt>
                <c:pt idx="788">
                  <c:v>8/1/2013</c:v>
                </c:pt>
                <c:pt idx="789">
                  <c:v>9/1/2013</c:v>
                </c:pt>
                <c:pt idx="790">
                  <c:v>10/1/2013</c:v>
                </c:pt>
                <c:pt idx="791">
                  <c:v>11/1/2013</c:v>
                </c:pt>
                <c:pt idx="792">
                  <c:v>12/1/2013</c:v>
                </c:pt>
                <c:pt idx="793">
                  <c:v>1/1/2014</c:v>
                </c:pt>
                <c:pt idx="794">
                  <c:v>2/1/2014</c:v>
                </c:pt>
                <c:pt idx="795">
                  <c:v>3/1/2014</c:v>
                </c:pt>
                <c:pt idx="796">
                  <c:v>4/1/2014</c:v>
                </c:pt>
                <c:pt idx="797">
                  <c:v>5/1/2014</c:v>
                </c:pt>
                <c:pt idx="798">
                  <c:v>6/1/2014</c:v>
                </c:pt>
                <c:pt idx="799">
                  <c:v>7/1/2014</c:v>
                </c:pt>
                <c:pt idx="800">
                  <c:v>8/1/2014</c:v>
                </c:pt>
                <c:pt idx="801">
                  <c:v>9/1/2014</c:v>
                </c:pt>
                <c:pt idx="802">
                  <c:v>10/1/2014</c:v>
                </c:pt>
                <c:pt idx="803">
                  <c:v>11/1/2014</c:v>
                </c:pt>
                <c:pt idx="804">
                  <c:v>12/1/2014</c:v>
                </c:pt>
                <c:pt idx="805">
                  <c:v>1/1/2015</c:v>
                </c:pt>
                <c:pt idx="806">
                  <c:v>2/1/2015</c:v>
                </c:pt>
                <c:pt idx="807">
                  <c:v>3/1/2015</c:v>
                </c:pt>
                <c:pt idx="808">
                  <c:v>4/1/2015</c:v>
                </c:pt>
                <c:pt idx="809">
                  <c:v>5/1/2015</c:v>
                </c:pt>
                <c:pt idx="810">
                  <c:v>6/1/2015</c:v>
                </c:pt>
                <c:pt idx="811">
                  <c:v>7/1/2015</c:v>
                </c:pt>
                <c:pt idx="812">
                  <c:v>8/1/2015</c:v>
                </c:pt>
                <c:pt idx="813">
                  <c:v>9/1/2015</c:v>
                </c:pt>
                <c:pt idx="814">
                  <c:v>10/1/2015</c:v>
                </c:pt>
                <c:pt idx="815">
                  <c:v>11/1/2015</c:v>
                </c:pt>
                <c:pt idx="816">
                  <c:v>12/1/2015</c:v>
                </c:pt>
                <c:pt idx="817">
                  <c:v>1/1/2016</c:v>
                </c:pt>
                <c:pt idx="818">
                  <c:v>2/1/2016</c:v>
                </c:pt>
                <c:pt idx="819">
                  <c:v>3/1/2016</c:v>
                </c:pt>
                <c:pt idx="820">
                  <c:v>4/1/2016</c:v>
                </c:pt>
                <c:pt idx="821">
                  <c:v>5/1/2016</c:v>
                </c:pt>
                <c:pt idx="822">
                  <c:v>6/1/2016</c:v>
                </c:pt>
                <c:pt idx="823">
                  <c:v>7/1/2016</c:v>
                </c:pt>
                <c:pt idx="824">
                  <c:v>8/1/2016</c:v>
                </c:pt>
                <c:pt idx="825">
                  <c:v>9/1/2016</c:v>
                </c:pt>
                <c:pt idx="826">
                  <c:v>10/1/2016</c:v>
                </c:pt>
                <c:pt idx="827">
                  <c:v>11/1/2016</c:v>
                </c:pt>
                <c:pt idx="828">
                  <c:v>12/1/2016</c:v>
                </c:pt>
                <c:pt idx="829">
                  <c:v>1/1/2017</c:v>
                </c:pt>
                <c:pt idx="830">
                  <c:v>2/1/2017</c:v>
                </c:pt>
                <c:pt idx="831">
                  <c:v>3/1/2017</c:v>
                </c:pt>
                <c:pt idx="832">
                  <c:v>4/1/2017</c:v>
                </c:pt>
                <c:pt idx="833">
                  <c:v>5/1/2017</c:v>
                </c:pt>
                <c:pt idx="834">
                  <c:v>6/1/2017</c:v>
                </c:pt>
                <c:pt idx="835">
                  <c:v>7/1/2017</c:v>
                </c:pt>
                <c:pt idx="836">
                  <c:v>8/1/2017</c:v>
                </c:pt>
                <c:pt idx="837">
                  <c:v>9/1/2017</c:v>
                </c:pt>
                <c:pt idx="838">
                  <c:v>10/1/2017</c:v>
                </c:pt>
                <c:pt idx="839">
                  <c:v>11/1/2017</c:v>
                </c:pt>
                <c:pt idx="840">
                  <c:v>12/1/2017</c:v>
                </c:pt>
                <c:pt idx="841">
                  <c:v>1/1/2018</c:v>
                </c:pt>
                <c:pt idx="842">
                  <c:v>2/1/2018</c:v>
                </c:pt>
                <c:pt idx="843">
                  <c:v>3/1/2018</c:v>
                </c:pt>
                <c:pt idx="844">
                  <c:v>4/1/2018</c:v>
                </c:pt>
                <c:pt idx="845">
                  <c:v>5/1/2018</c:v>
                </c:pt>
                <c:pt idx="846">
                  <c:v>6/1/2018</c:v>
                </c:pt>
                <c:pt idx="847">
                  <c:v>7/1/2018</c:v>
                </c:pt>
                <c:pt idx="848">
                  <c:v>8/1/2018</c:v>
                </c:pt>
                <c:pt idx="849">
                  <c:v>9/1/2018</c:v>
                </c:pt>
                <c:pt idx="850">
                  <c:v>10/1/2018</c:v>
                </c:pt>
                <c:pt idx="851">
                  <c:v>11/1/2018</c:v>
                </c:pt>
                <c:pt idx="852">
                  <c:v>12/1/2018</c:v>
                </c:pt>
                <c:pt idx="853">
                  <c:v>1/1/2019</c:v>
                </c:pt>
                <c:pt idx="854">
                  <c:v>2/1/2019</c:v>
                </c:pt>
                <c:pt idx="855">
                  <c:v>3/1/2019</c:v>
                </c:pt>
                <c:pt idx="856">
                  <c:v>4/1/2019</c:v>
                </c:pt>
                <c:pt idx="857">
                  <c:v>5/1/2019</c:v>
                </c:pt>
                <c:pt idx="858">
                  <c:v>6/1/2019</c:v>
                </c:pt>
                <c:pt idx="859">
                  <c:v>7/1/2019</c:v>
                </c:pt>
                <c:pt idx="860">
                  <c:v>8/1/2019</c:v>
                </c:pt>
                <c:pt idx="861">
                  <c:v>9/1/2019</c:v>
                </c:pt>
                <c:pt idx="862">
                  <c:v>10/1/2019</c:v>
                </c:pt>
                <c:pt idx="863">
                  <c:v>11/1/2019</c:v>
                </c:pt>
                <c:pt idx="864">
                  <c:v>12/1/2019</c:v>
                </c:pt>
                <c:pt idx="865">
                  <c:v>1/1/2020</c:v>
                </c:pt>
                <c:pt idx="866">
                  <c:v>2/1/2020</c:v>
                </c:pt>
                <c:pt idx="867">
                  <c:v>3/1/2020</c:v>
                </c:pt>
                <c:pt idx="868">
                  <c:v>4/1/2020</c:v>
                </c:pt>
                <c:pt idx="869">
                  <c:v>5/1/2020</c:v>
                </c:pt>
                <c:pt idx="870">
                  <c:v>6/1/2020</c:v>
                </c:pt>
                <c:pt idx="871">
                  <c:v>7/1/2020</c:v>
                </c:pt>
                <c:pt idx="872">
                  <c:v>8/1/2020</c:v>
                </c:pt>
                <c:pt idx="873">
                  <c:v>9/1/2020</c:v>
                </c:pt>
                <c:pt idx="874">
                  <c:v>10/1/2020</c:v>
                </c:pt>
                <c:pt idx="875">
                  <c:v>11/1/2020</c:v>
                </c:pt>
                <c:pt idx="876">
                  <c:v>12/1/2020</c:v>
                </c:pt>
                <c:pt idx="877">
                  <c:v>1/1/2021</c:v>
                </c:pt>
                <c:pt idx="878">
                  <c:v>2/1/2021</c:v>
                </c:pt>
                <c:pt idx="879">
                  <c:v>3/1/2021</c:v>
                </c:pt>
                <c:pt idx="880">
                  <c:v>4/1/2021</c:v>
                </c:pt>
                <c:pt idx="881">
                  <c:v>5/1/2021</c:v>
                </c:pt>
                <c:pt idx="882">
                  <c:v>6/1/2021</c:v>
                </c:pt>
                <c:pt idx="883">
                  <c:v>7/1/2021</c:v>
                </c:pt>
                <c:pt idx="884">
                  <c:v>8/1/2021</c:v>
                </c:pt>
                <c:pt idx="885">
                  <c:v>9/1/2021</c:v>
                </c:pt>
                <c:pt idx="886">
                  <c:v>10/1/2021</c:v>
                </c:pt>
                <c:pt idx="887">
                  <c:v>11/1/2021</c:v>
                </c:pt>
                <c:pt idx="888">
                  <c:v>12/1/2021</c:v>
                </c:pt>
                <c:pt idx="889">
                  <c:v>1/1/2022</c:v>
                </c:pt>
                <c:pt idx="890">
                  <c:v>2/1/2022</c:v>
                </c:pt>
                <c:pt idx="891">
                  <c:v>3/1/2022</c:v>
                </c:pt>
                <c:pt idx="892">
                  <c:v>4/1/2022</c:v>
                </c:pt>
                <c:pt idx="893">
                  <c:v>5/1/2022</c:v>
                </c:pt>
                <c:pt idx="894">
                  <c:v>6/1/2022</c:v>
                </c:pt>
                <c:pt idx="895">
                  <c:v>7/1/2022</c:v>
                </c:pt>
                <c:pt idx="896">
                  <c:v>8/1/2022</c:v>
                </c:pt>
                <c:pt idx="897">
                  <c:v>9/1/2022</c:v>
                </c:pt>
                <c:pt idx="898">
                  <c:v>10/1/2022</c:v>
                </c:pt>
                <c:pt idx="899">
                  <c:v>11/1/2022</c:v>
                </c:pt>
                <c:pt idx="900">
                  <c:v>12/1/2022</c:v>
                </c:pt>
                <c:pt idx="901">
                  <c:v>1/1/2023</c:v>
                </c:pt>
                <c:pt idx="902">
                  <c:v>2/1/2023</c:v>
                </c:pt>
                <c:pt idx="903">
                  <c:v>3/1/2023</c:v>
                </c:pt>
                <c:pt idx="904">
                  <c:v>4/1/2023</c:v>
                </c:pt>
                <c:pt idx="905">
                  <c:v>5/1/2023</c:v>
                </c:pt>
                <c:pt idx="906">
                  <c:v>6/1/2023</c:v>
                </c:pt>
                <c:pt idx="907">
                  <c:v>7/1/2023</c:v>
                </c:pt>
                <c:pt idx="908">
                  <c:v>8/1/2023</c:v>
                </c:pt>
                <c:pt idx="909">
                  <c:v>9/1/2023</c:v>
                </c:pt>
                <c:pt idx="910">
                  <c:v>10/1/2023</c:v>
                </c:pt>
                <c:pt idx="911">
                  <c:v>11/1/2023</c:v>
                </c:pt>
                <c:pt idx="912">
                  <c:v>12/1/2023</c:v>
                </c:pt>
                <c:pt idx="913">
                  <c:v>1/1/2024</c:v>
                </c:pt>
                <c:pt idx="914">
                  <c:v>2/1/2024</c:v>
                </c:pt>
                <c:pt idx="915">
                  <c:v>3/1/2024</c:v>
                </c:pt>
                <c:pt idx="916">
                  <c:v>4/1/2024</c:v>
                </c:pt>
                <c:pt idx="917">
                  <c:v>5/1/2024</c:v>
                </c:pt>
                <c:pt idx="918">
                  <c:v>6/1/2024</c:v>
                </c:pt>
                <c:pt idx="919">
                  <c:v>7/1/2024</c:v>
                </c:pt>
                <c:pt idx="920">
                  <c:v>8/1/2024</c:v>
                </c:pt>
                <c:pt idx="921">
                  <c:v>9/1/2024</c:v>
                </c:pt>
                <c:pt idx="922">
                  <c:v>10/1/2024</c:v>
                </c:pt>
                <c:pt idx="923">
                  <c:v>11/1/2024</c:v>
                </c:pt>
                <c:pt idx="924">
                  <c:v>12/1/2024</c:v>
                </c:pt>
                <c:pt idx="925">
                  <c:v>1/1/2025</c:v>
                </c:pt>
                <c:pt idx="926">
                  <c:v>2/1/2025</c:v>
                </c:pt>
                <c:pt idx="927">
                  <c:v>3/1/2025</c:v>
                </c:pt>
                <c:pt idx="928">
                  <c:v>4/1/2025</c:v>
                </c:pt>
                <c:pt idx="929">
                  <c:v>5/1/2025</c:v>
                </c:pt>
                <c:pt idx="930">
                  <c:v>6/1/2025</c:v>
                </c:pt>
                <c:pt idx="931">
                  <c:v>7/1/2025</c:v>
                </c:pt>
                <c:pt idx="932">
                  <c:v>8/1/2025</c:v>
                </c:pt>
                <c:pt idx="933">
                  <c:v>9/1/2025</c:v>
                </c:pt>
                <c:pt idx="934">
                  <c:v>10/1/2025</c:v>
                </c:pt>
                <c:pt idx="935">
                  <c:v>11/1/2025</c:v>
                </c:pt>
                <c:pt idx="936">
                  <c:v>12/1/2025</c:v>
                </c:pt>
                <c:pt idx="937">
                  <c:v>1/1/2026</c:v>
                </c:pt>
                <c:pt idx="938">
                  <c:v>2/1/2026</c:v>
                </c:pt>
                <c:pt idx="939">
                  <c:v>3/1/2026</c:v>
                </c:pt>
                <c:pt idx="940">
                  <c:v>4/1/2026</c:v>
                </c:pt>
              </c:strCache>
            </c:strRef>
          </c:cat>
          <c:val>
            <c:numRef>
              <c:f>'Labor Market'!$H$1:$H$941</c:f>
              <c:numCache>
                <c:formatCode>General</c:formatCode>
                <c:ptCount val="941"/>
                <c:pt idx="0">
                  <c:v>0</c:v>
                </c:pt>
                <c:pt idx="121" formatCode="0.00">
                  <c:v>-1.166666666666667</c:v>
                </c:pt>
                <c:pt idx="122" formatCode="0.00">
                  <c:v>-1.5999999999999996</c:v>
                </c:pt>
                <c:pt idx="123" formatCode="0.00">
                  <c:v>-2.0999999999999996</c:v>
                </c:pt>
                <c:pt idx="124" formatCode="0.00">
                  <c:v>-2.6333333333333329</c:v>
                </c:pt>
                <c:pt idx="125" formatCode="0.00">
                  <c:v>-2.9666666666666668</c:v>
                </c:pt>
                <c:pt idx="126" formatCode="0.00">
                  <c:v>-3.166666666666667</c:v>
                </c:pt>
                <c:pt idx="127" formatCode="0.00">
                  <c:v>-3.1999999999999993</c:v>
                </c:pt>
                <c:pt idx="128" formatCode="0.00">
                  <c:v>-3.2000000000000011</c:v>
                </c:pt>
                <c:pt idx="129" formatCode="0.00">
                  <c:v>-3.1333333333333329</c:v>
                </c:pt>
                <c:pt idx="130" formatCode="0.00">
                  <c:v>-2.8666666666666663</c:v>
                </c:pt>
                <c:pt idx="131" formatCode="0.00">
                  <c:v>-2.3666666666666671</c:v>
                </c:pt>
                <c:pt idx="132" formatCode="0.00">
                  <c:v>-2.0666666666666673</c:v>
                </c:pt>
                <c:pt idx="133" formatCode="0.00">
                  <c:v>-1.833333333333333</c:v>
                </c:pt>
                <c:pt idx="134" formatCode="0.00">
                  <c:v>-1.7333333333333343</c:v>
                </c:pt>
                <c:pt idx="135" formatCode="0.00">
                  <c:v>-1.5333333333333332</c:v>
                </c:pt>
                <c:pt idx="136" formatCode="0.00">
                  <c:v>-1.2666666666666666</c:v>
                </c:pt>
                <c:pt idx="137" formatCode="0.00">
                  <c:v>-1</c:v>
                </c:pt>
                <c:pt idx="138" formatCode="0.00">
                  <c:v>-0.80000000000000071</c:v>
                </c:pt>
                <c:pt idx="139" formatCode="0.00">
                  <c:v>-0.76666666666666661</c:v>
                </c:pt>
                <c:pt idx="140" formatCode="0.00">
                  <c:v>-0.80000000000000071</c:v>
                </c:pt>
                <c:pt idx="141" formatCode="0.00">
                  <c:v>-0.96666666666666679</c:v>
                </c:pt>
                <c:pt idx="142" formatCode="0.00">
                  <c:v>-1.1666666666666661</c:v>
                </c:pt>
                <c:pt idx="143" formatCode="0.00">
                  <c:v>-1.3666666666666671</c:v>
                </c:pt>
                <c:pt idx="144" formatCode="0.00">
                  <c:v>-1.3000000000000007</c:v>
                </c:pt>
                <c:pt idx="145" formatCode="0.00">
                  <c:v>-1.1333333333333337</c:v>
                </c:pt>
                <c:pt idx="146" formatCode="0.00">
                  <c:v>-0.80000000000000071</c:v>
                </c:pt>
                <c:pt idx="147" formatCode="0.00">
                  <c:v>-0.83333333333333393</c:v>
                </c:pt>
                <c:pt idx="148" formatCode="0.00">
                  <c:v>-0.83333333333333304</c:v>
                </c:pt>
                <c:pt idx="149" formatCode="0.00">
                  <c:v>-0.93333333333333357</c:v>
                </c:pt>
                <c:pt idx="150" formatCode="0.00">
                  <c:v>-0.93333333333333357</c:v>
                </c:pt>
                <c:pt idx="151" formatCode="0.00">
                  <c:v>-1.0333333333333332</c:v>
                </c:pt>
                <c:pt idx="152" formatCode="0.00">
                  <c:v>-1.2000000000000002</c:v>
                </c:pt>
                <c:pt idx="153" formatCode="0.00">
                  <c:v>-1.2333333333333343</c:v>
                </c:pt>
                <c:pt idx="154" formatCode="0.00">
                  <c:v>-1.4333333333333336</c:v>
                </c:pt>
                <c:pt idx="155" formatCode="0.00">
                  <c:v>-1.5999999999999996</c:v>
                </c:pt>
                <c:pt idx="156" formatCode="0.00">
                  <c:v>-1.9666666666666659</c:v>
                </c:pt>
                <c:pt idx="157" formatCode="0.00">
                  <c:v>-2.1333333333333329</c:v>
                </c:pt>
                <c:pt idx="158" formatCode="0.00">
                  <c:v>-2.4000000000000004</c:v>
                </c:pt>
                <c:pt idx="159" formatCode="0.00">
                  <c:v>-2.3999999999999995</c:v>
                </c:pt>
                <c:pt idx="160" formatCode="0.00">
                  <c:v>-2.5333333333333332</c:v>
                </c:pt>
                <c:pt idx="161" formatCode="0.00">
                  <c:v>-2.5</c:v>
                </c:pt>
                <c:pt idx="162" formatCode="0.00">
                  <c:v>-2.5</c:v>
                </c:pt>
                <c:pt idx="163" formatCode="0.00">
                  <c:v>-2.4000000000000004</c:v>
                </c:pt>
                <c:pt idx="164" formatCode="0.00">
                  <c:v>-2.1333333333333329</c:v>
                </c:pt>
                <c:pt idx="165" formatCode="0.00">
                  <c:v>-2.0666666666666664</c:v>
                </c:pt>
                <c:pt idx="166" formatCode="0.00">
                  <c:v>-1.8000000000000007</c:v>
                </c:pt>
                <c:pt idx="167" formatCode="0.00">
                  <c:v>-1.5333333333333323</c:v>
                </c:pt>
                <c:pt idx="168" formatCode="0.00">
                  <c:v>-1.2999999999999998</c:v>
                </c:pt>
                <c:pt idx="169" formatCode="0.00">
                  <c:v>-0.9666666666666659</c:v>
                </c:pt>
                <c:pt idx="170" formatCode="0.00">
                  <c:v>-0.76666666666666661</c:v>
                </c:pt>
                <c:pt idx="171" formatCode="0.00">
                  <c:v>-0.53333333333333321</c:v>
                </c:pt>
                <c:pt idx="172" formatCode="0.00">
                  <c:v>-0.46666666666666679</c:v>
                </c:pt>
                <c:pt idx="173" formatCode="0.00">
                  <c:v>-0.46666666666666679</c:v>
                </c:pt>
                <c:pt idx="174" formatCode="0.00">
                  <c:v>-0.43333333333333446</c:v>
                </c:pt>
                <c:pt idx="175" formatCode="0.00">
                  <c:v>-0.26666666666666572</c:v>
                </c:pt>
                <c:pt idx="176" formatCode="0.00">
                  <c:v>-0.33333333333333393</c:v>
                </c:pt>
                <c:pt idx="177" formatCode="0.00">
                  <c:v>-0.36666666666666714</c:v>
                </c:pt>
                <c:pt idx="178" formatCode="0.00">
                  <c:v>-0.36666666666666714</c:v>
                </c:pt>
                <c:pt idx="179" formatCode="0.00">
                  <c:v>-0.36666666666666625</c:v>
                </c:pt>
                <c:pt idx="180" formatCode="0.00">
                  <c:v>-0.33333333333333393</c:v>
                </c:pt>
                <c:pt idx="181" formatCode="0.00">
                  <c:v>-0.33333333333333304</c:v>
                </c:pt>
                <c:pt idx="182" formatCode="0.00">
                  <c:v>-0.40000000000000036</c:v>
                </c:pt>
                <c:pt idx="183" formatCode="0.00">
                  <c:v>-0.36666666666666625</c:v>
                </c:pt>
                <c:pt idx="184" formatCode="0.00">
                  <c:v>-0.36666666666666625</c:v>
                </c:pt>
                <c:pt idx="185" formatCode="0.00">
                  <c:v>-0.36666666666666625</c:v>
                </c:pt>
                <c:pt idx="186" formatCode="0.00">
                  <c:v>-0.33333333333333393</c:v>
                </c:pt>
                <c:pt idx="187" formatCode="0.00">
                  <c:v>-0.20000000000000018</c:v>
                </c:pt>
                <c:pt idx="188" formatCode="0.00">
                  <c:v>-3.3333333333334103E-2</c:v>
                </c:pt>
                <c:pt idx="189" formatCode="0.00">
                  <c:v>0</c:v>
                </c:pt>
                <c:pt idx="190" formatCode="0.00">
                  <c:v>3.3333333333334103E-2</c:v>
                </c:pt>
                <c:pt idx="191" formatCode="0.00">
                  <c:v>-6.666666666666643E-2</c:v>
                </c:pt>
                <c:pt idx="192" formatCode="0.00">
                  <c:v>-6.666666666666643E-2</c:v>
                </c:pt>
                <c:pt idx="193" formatCode="0.00">
                  <c:v>-9.9999999999998757E-2</c:v>
                </c:pt>
                <c:pt idx="194" formatCode="0.00">
                  <c:v>0</c:v>
                </c:pt>
                <c:pt idx="195" formatCode="0.00">
                  <c:v>3.3333333333334103E-2</c:v>
                </c:pt>
                <c:pt idx="196" formatCode="0.00">
                  <c:v>0.13333333333333286</c:v>
                </c:pt>
                <c:pt idx="197" formatCode="0.00">
                  <c:v>0.23333333333333339</c:v>
                </c:pt>
                <c:pt idx="198" formatCode="0.00">
                  <c:v>0.30000000000000071</c:v>
                </c:pt>
                <c:pt idx="199" formatCode="0.00">
                  <c:v>0.43333333333333268</c:v>
                </c:pt>
                <c:pt idx="200" formatCode="0.00">
                  <c:v>0.4666666666666659</c:v>
                </c:pt>
                <c:pt idx="201" formatCode="0.00">
                  <c:v>0.40000000000000036</c:v>
                </c:pt>
                <c:pt idx="202" formatCode="0.00">
                  <c:v>0.33333333333333393</c:v>
                </c:pt>
                <c:pt idx="203" formatCode="0.00">
                  <c:v>0.40000000000000036</c:v>
                </c:pt>
                <c:pt idx="204" formatCode="0.00">
                  <c:v>0.43333333333333446</c:v>
                </c:pt>
                <c:pt idx="205" formatCode="0.00">
                  <c:v>0.5</c:v>
                </c:pt>
                <c:pt idx="206" formatCode="0.00">
                  <c:v>0.40000000000000036</c:v>
                </c:pt>
                <c:pt idx="207" formatCode="0.00">
                  <c:v>0.50000000000000089</c:v>
                </c:pt>
                <c:pt idx="208" formatCode="0.00">
                  <c:v>0.53333333333333321</c:v>
                </c:pt>
                <c:pt idx="209" formatCode="0.00">
                  <c:v>0.70000000000000018</c:v>
                </c:pt>
                <c:pt idx="210" formatCode="0.00">
                  <c:v>0.73333333333333428</c:v>
                </c:pt>
                <c:pt idx="211" formatCode="0.00">
                  <c:v>0.86666666666666714</c:v>
                </c:pt>
                <c:pt idx="212" formatCode="0.00">
                  <c:v>0.93333333333333357</c:v>
                </c:pt>
                <c:pt idx="213" formatCode="0.00">
                  <c:v>1.0333333333333332</c:v>
                </c:pt>
                <c:pt idx="214" formatCode="0.00">
                  <c:v>1.1000000000000005</c:v>
                </c:pt>
                <c:pt idx="215" formatCode="0.00">
                  <c:v>1.2000000000000002</c:v>
                </c:pt>
                <c:pt idx="216" formatCode="0.00">
                  <c:v>1.2999999999999998</c:v>
                </c:pt>
                <c:pt idx="217" formatCode="0.00">
                  <c:v>1.3666666666666671</c:v>
                </c:pt>
                <c:pt idx="218" formatCode="0.00">
                  <c:v>1.4666666666666668</c:v>
                </c:pt>
                <c:pt idx="219" formatCode="0.00">
                  <c:v>1.5333333333333337</c:v>
                </c:pt>
                <c:pt idx="220" formatCode="0.00">
                  <c:v>1.600000000000001</c:v>
                </c:pt>
                <c:pt idx="221" formatCode="0.00">
                  <c:v>1.5666666666666669</c:v>
                </c:pt>
                <c:pt idx="222" formatCode="0.00">
                  <c:v>1.5666666666666669</c:v>
                </c:pt>
                <c:pt idx="223" formatCode="0.00">
                  <c:v>1.5666666666666669</c:v>
                </c:pt>
                <c:pt idx="224" formatCode="0.00">
                  <c:v>1.600000000000001</c:v>
                </c:pt>
                <c:pt idx="225" formatCode="0.00">
                  <c:v>1.6333333333333333</c:v>
                </c:pt>
                <c:pt idx="226" formatCode="0.00">
                  <c:v>1.6666666666666674</c:v>
                </c:pt>
                <c:pt idx="227" formatCode="0.00">
                  <c:v>1.7333333333333338</c:v>
                </c:pt>
                <c:pt idx="228" formatCode="0.00">
                  <c:v>1.6999999999999997</c:v>
                </c:pt>
                <c:pt idx="229" formatCode="0.00">
                  <c:v>1.6333333333333333</c:v>
                </c:pt>
                <c:pt idx="230" formatCode="0.00">
                  <c:v>1.5666666666666669</c:v>
                </c:pt>
                <c:pt idx="231" formatCode="0.00">
                  <c:v>1.5666666666666669</c:v>
                </c:pt>
                <c:pt idx="232" formatCode="0.00">
                  <c:v>1.600000000000001</c:v>
                </c:pt>
                <c:pt idx="233" formatCode="0.00">
                  <c:v>1.600000000000001</c:v>
                </c:pt>
                <c:pt idx="234" formatCode="0.00">
                  <c:v>1.5666666666666669</c:v>
                </c:pt>
                <c:pt idx="235" formatCode="0.00">
                  <c:v>1.5666666666666669</c:v>
                </c:pt>
                <c:pt idx="236" formatCode="0.00">
                  <c:v>1.5666666666666669</c:v>
                </c:pt>
                <c:pt idx="237" formatCode="0.00">
                  <c:v>1.600000000000001</c:v>
                </c:pt>
                <c:pt idx="238" formatCode="0.00">
                  <c:v>1.5333333333333337</c:v>
                </c:pt>
                <c:pt idx="239" formatCode="0.00">
                  <c:v>1.5000000000000004</c:v>
                </c:pt>
                <c:pt idx="240" formatCode="0.00">
                  <c:v>1.5000000000000004</c:v>
                </c:pt>
                <c:pt idx="241" formatCode="0.00">
                  <c:v>1.600000000000001</c:v>
                </c:pt>
                <c:pt idx="242" formatCode="0.00">
                  <c:v>1.6333333333333333</c:v>
                </c:pt>
                <c:pt idx="243" formatCode="0.00">
                  <c:v>1.6666666666666674</c:v>
                </c:pt>
                <c:pt idx="244" formatCode="0.00">
                  <c:v>1.7333333333333338</c:v>
                </c:pt>
                <c:pt idx="245" formatCode="0.00">
                  <c:v>1.8333333333333339</c:v>
                </c:pt>
                <c:pt idx="246" formatCode="0.00">
                  <c:v>1.7333333333333334</c:v>
                </c:pt>
                <c:pt idx="247" formatCode="0.00">
                  <c:v>1.6666666666666665</c:v>
                </c:pt>
                <c:pt idx="248" formatCode="0.00">
                  <c:v>1.5666666666666669</c:v>
                </c:pt>
                <c:pt idx="249" formatCode="0.00">
                  <c:v>1.666666666666667</c:v>
                </c:pt>
                <c:pt idx="250" formatCode="0.00">
                  <c:v>1.7666666666666666</c:v>
                </c:pt>
                <c:pt idx="251" formatCode="0.00">
                  <c:v>1.8000000000000003</c:v>
                </c:pt>
                <c:pt idx="252" formatCode="0.00">
                  <c:v>1.8000000000000003</c:v>
                </c:pt>
                <c:pt idx="253" formatCode="0.00">
                  <c:v>1.6999999999999997</c:v>
                </c:pt>
                <c:pt idx="254" formatCode="0.00">
                  <c:v>1.6999999999999997</c:v>
                </c:pt>
                <c:pt idx="255" formatCode="0.00">
                  <c:v>1.6999999999999997</c:v>
                </c:pt>
                <c:pt idx="256" formatCode="0.00">
                  <c:v>1.6999999999999997</c:v>
                </c:pt>
                <c:pt idx="257" formatCode="0.00">
                  <c:v>1.6999999999999997</c:v>
                </c:pt>
                <c:pt idx="258" formatCode="0.00">
                  <c:v>1.6666666666666661</c:v>
                </c:pt>
                <c:pt idx="259" formatCode="0.00">
                  <c:v>1.6333333333333329</c:v>
                </c:pt>
                <c:pt idx="260" formatCode="0.00">
                  <c:v>1.5999999999999996</c:v>
                </c:pt>
                <c:pt idx="261" formatCode="0.00">
                  <c:v>1.4333333333333336</c:v>
                </c:pt>
                <c:pt idx="262" formatCode="0.00">
                  <c:v>1.3666666666666667</c:v>
                </c:pt>
                <c:pt idx="263" formatCode="0.00">
                  <c:v>1.2666666666666671</c:v>
                </c:pt>
                <c:pt idx="264" formatCode="0.00">
                  <c:v>1.3333333333333339</c:v>
                </c:pt>
                <c:pt idx="265" formatCode="0.00">
                  <c:v>1.1666666666666665</c:v>
                </c:pt>
                <c:pt idx="266" formatCode="0.00">
                  <c:v>0.93333333333333268</c:v>
                </c:pt>
                <c:pt idx="267" formatCode="0.00">
                  <c:v>0.63333333333333286</c:v>
                </c:pt>
                <c:pt idx="268" formatCode="0.00">
                  <c:v>0.29999999999999982</c:v>
                </c:pt>
                <c:pt idx="269" formatCode="0.00">
                  <c:v>9.9999999999999645E-2</c:v>
                </c:pt>
                <c:pt idx="270" formatCode="0.00">
                  <c:v>-6.666666666666643E-2</c:v>
                </c:pt>
                <c:pt idx="271" formatCode="0.00">
                  <c:v>-0.19999999999999929</c:v>
                </c:pt>
                <c:pt idx="272" formatCode="0.00">
                  <c:v>-0.29999999999999982</c:v>
                </c:pt>
                <c:pt idx="273" formatCode="0.00">
                  <c:v>-0.46666666666666679</c:v>
                </c:pt>
                <c:pt idx="274" formatCode="0.00">
                  <c:v>-0.63333333333333286</c:v>
                </c:pt>
                <c:pt idx="275" formatCode="0.00">
                  <c:v>-0.90000000000000036</c:v>
                </c:pt>
                <c:pt idx="276" formatCode="0.00">
                  <c:v>-1.1333333333333329</c:v>
                </c:pt>
                <c:pt idx="277" formatCode="0.00">
                  <c:v>-1.2666666666666657</c:v>
                </c:pt>
                <c:pt idx="278" formatCode="0.00">
                  <c:v>-1.2666666666666657</c:v>
                </c:pt>
                <c:pt idx="279" formatCode="0.00">
                  <c:v>-1.2333333333333334</c:v>
                </c:pt>
                <c:pt idx="280" formatCode="0.00">
                  <c:v>-1.2333333333333334</c:v>
                </c:pt>
                <c:pt idx="281" formatCode="0.00">
                  <c:v>-1.2333333333333334</c:v>
                </c:pt>
                <c:pt idx="282" formatCode="0.00">
                  <c:v>-1.2000000000000011</c:v>
                </c:pt>
                <c:pt idx="283" formatCode="0.00">
                  <c:v>-1.2333333333333334</c:v>
                </c:pt>
                <c:pt idx="284" formatCode="0.00">
                  <c:v>-1.2999999999999998</c:v>
                </c:pt>
                <c:pt idx="285" formatCode="0.00">
                  <c:v>-1.3333333333333339</c:v>
                </c:pt>
                <c:pt idx="286" formatCode="0.00">
                  <c:v>-1.2666666666666657</c:v>
                </c:pt>
                <c:pt idx="287" formatCode="0.00">
                  <c:v>-1.2333333333333334</c:v>
                </c:pt>
                <c:pt idx="288" formatCode="0.00">
                  <c:v>-1.2333333333333334</c:v>
                </c:pt>
                <c:pt idx="289" formatCode="0.00">
                  <c:v>-1.2333333333333334</c:v>
                </c:pt>
                <c:pt idx="290" formatCode="0.00">
                  <c:v>-1.1333333333333329</c:v>
                </c:pt>
                <c:pt idx="291" formatCode="0.00">
                  <c:v>-1.0666666666666664</c:v>
                </c:pt>
                <c:pt idx="292" formatCode="0.00">
                  <c:v>-1.0333333333333332</c:v>
                </c:pt>
                <c:pt idx="293" formatCode="0.00">
                  <c:v>-1.0333333333333332</c:v>
                </c:pt>
                <c:pt idx="294" formatCode="0.00">
                  <c:v>-1</c:v>
                </c:pt>
                <c:pt idx="295" formatCode="0.00">
                  <c:v>-0.96666666666666679</c:v>
                </c:pt>
                <c:pt idx="296" formatCode="0.00">
                  <c:v>-0.93333333333333268</c:v>
                </c:pt>
                <c:pt idx="297" formatCode="0.00">
                  <c:v>-0.86666666666666625</c:v>
                </c:pt>
                <c:pt idx="298" formatCode="0.00">
                  <c:v>-0.86666666666666625</c:v>
                </c:pt>
                <c:pt idx="299" formatCode="0.00">
                  <c:v>-0.76666666666666572</c:v>
                </c:pt>
                <c:pt idx="300" formatCode="0.00">
                  <c:v>-0.66666666666666607</c:v>
                </c:pt>
                <c:pt idx="301" formatCode="0.00">
                  <c:v>-0.43333333333333357</c:v>
                </c:pt>
                <c:pt idx="302" formatCode="0.00">
                  <c:v>-0.33333333333333393</c:v>
                </c:pt>
                <c:pt idx="303" formatCode="0.00">
                  <c:v>-0.23333333333333339</c:v>
                </c:pt>
                <c:pt idx="304" formatCode="0.00">
                  <c:v>-0.26666666666666661</c:v>
                </c:pt>
                <c:pt idx="305" formatCode="0.00">
                  <c:v>-0.23333333333333339</c:v>
                </c:pt>
                <c:pt idx="306" formatCode="0.00">
                  <c:v>-0.23333333333333339</c:v>
                </c:pt>
                <c:pt idx="307" formatCode="0.00">
                  <c:v>-0.16666666666666696</c:v>
                </c:pt>
                <c:pt idx="308" formatCode="0.00">
                  <c:v>-0.13333333333333286</c:v>
                </c:pt>
                <c:pt idx="309" formatCode="0.00">
                  <c:v>-9.9999999999999645E-2</c:v>
                </c:pt>
                <c:pt idx="310" formatCode="0.00">
                  <c:v>-0.13333333333333375</c:v>
                </c:pt>
                <c:pt idx="311" formatCode="0.00">
                  <c:v>-0.13333333333333375</c:v>
                </c:pt>
                <c:pt idx="312" formatCode="0.00">
                  <c:v>-0.16666666666666696</c:v>
                </c:pt>
                <c:pt idx="313" formatCode="0.00">
                  <c:v>-0.33333333333333304</c:v>
                </c:pt>
                <c:pt idx="314" formatCode="0.00">
                  <c:v>-0.46666666666666679</c:v>
                </c:pt>
                <c:pt idx="315" formatCode="0.00">
                  <c:v>-0.5333333333333341</c:v>
                </c:pt>
                <c:pt idx="316" formatCode="0.00">
                  <c:v>-0.5333333333333341</c:v>
                </c:pt>
                <c:pt idx="317" formatCode="0.00">
                  <c:v>-0.5</c:v>
                </c:pt>
                <c:pt idx="318" formatCode="0.00">
                  <c:v>-0.60000000000000053</c:v>
                </c:pt>
                <c:pt idx="319" formatCode="0.00">
                  <c:v>-0.73333333333333339</c:v>
                </c:pt>
                <c:pt idx="320" formatCode="0.00">
                  <c:v>-0.86666666666666625</c:v>
                </c:pt>
                <c:pt idx="321" formatCode="0.00">
                  <c:v>-1.0333333333333332</c:v>
                </c:pt>
                <c:pt idx="322" formatCode="0.00">
                  <c:v>-1.2000000000000002</c:v>
                </c:pt>
                <c:pt idx="323" formatCode="0.00">
                  <c:v>-1.5666666666666673</c:v>
                </c:pt>
                <c:pt idx="324" formatCode="0.00">
                  <c:v>-2.0000000000000009</c:v>
                </c:pt>
                <c:pt idx="325" formatCode="0.00">
                  <c:v>-2.7</c:v>
                </c:pt>
                <c:pt idx="326" formatCode="0.00">
                  <c:v>-3.2</c:v>
                </c:pt>
                <c:pt idx="327" formatCode="0.00">
                  <c:v>-3.6666666666666661</c:v>
                </c:pt>
                <c:pt idx="328" formatCode="0.00">
                  <c:v>-3.9000000000000004</c:v>
                </c:pt>
                <c:pt idx="329" formatCode="0.00">
                  <c:v>-4.1999999999999993</c:v>
                </c:pt>
                <c:pt idx="330" formatCode="0.00">
                  <c:v>-4.0666666666666673</c:v>
                </c:pt>
                <c:pt idx="331" formatCode="0.00">
                  <c:v>-3.9999999999999991</c:v>
                </c:pt>
                <c:pt idx="332" formatCode="0.00">
                  <c:v>-3.8</c:v>
                </c:pt>
                <c:pt idx="333" formatCode="0.00">
                  <c:v>-3.666666666666667</c:v>
                </c:pt>
                <c:pt idx="334" formatCode="0.00">
                  <c:v>-3.6000000000000005</c:v>
                </c:pt>
                <c:pt idx="335" formatCode="0.00">
                  <c:v>-3.4666666666666668</c:v>
                </c:pt>
                <c:pt idx="336" formatCode="0.00">
                  <c:v>-3.4000000000000004</c:v>
                </c:pt>
                <c:pt idx="337" formatCode="0.00">
                  <c:v>-3.2333333333333325</c:v>
                </c:pt>
                <c:pt idx="338" formatCode="0.00">
                  <c:v>-3.0333333333333332</c:v>
                </c:pt>
                <c:pt idx="339" formatCode="0.00">
                  <c:v>-2.8333333333333339</c:v>
                </c:pt>
                <c:pt idx="340" formatCode="0.00">
                  <c:v>-2.7666666666666666</c:v>
                </c:pt>
                <c:pt idx="341" formatCode="0.00">
                  <c:v>-2.5666666666666673</c:v>
                </c:pt>
                <c:pt idx="342" formatCode="0.00">
                  <c:v>-2.5666666666666673</c:v>
                </c:pt>
                <c:pt idx="343" formatCode="0.00">
                  <c:v>-2.6000000000000005</c:v>
                </c:pt>
                <c:pt idx="344" formatCode="0.00">
                  <c:v>-2.6333333333333337</c:v>
                </c:pt>
                <c:pt idx="345" formatCode="0.00">
                  <c:v>-2.6333333333333337</c:v>
                </c:pt>
                <c:pt idx="346" formatCode="0.00">
                  <c:v>-2.5999999999999996</c:v>
                </c:pt>
                <c:pt idx="347" formatCode="0.00">
                  <c:v>-2.6000000000000005</c:v>
                </c:pt>
                <c:pt idx="348" formatCode="0.00">
                  <c:v>-2.666666666666667</c:v>
                </c:pt>
                <c:pt idx="349" formatCode="0.00">
                  <c:v>-2.5</c:v>
                </c:pt>
                <c:pt idx="350" formatCode="0.00">
                  <c:v>-2.4333333333333327</c:v>
                </c:pt>
                <c:pt idx="351" formatCode="0.00">
                  <c:v>-2.2000000000000002</c:v>
                </c:pt>
                <c:pt idx="352" formatCode="0.00">
                  <c:v>-1.9999999999999991</c:v>
                </c:pt>
                <c:pt idx="353" formatCode="0.00">
                  <c:v>-1.7999999999999998</c:v>
                </c:pt>
                <c:pt idx="354" formatCode="0.00">
                  <c:v>-1.6333333333333329</c:v>
                </c:pt>
                <c:pt idx="355" formatCode="0.00">
                  <c:v>-1.5333333333333341</c:v>
                </c:pt>
                <c:pt idx="356" formatCode="0.00">
                  <c:v>-1.5333333333333341</c:v>
                </c:pt>
                <c:pt idx="357" formatCode="0.00">
                  <c:v>-1.3999999999999995</c:v>
                </c:pt>
                <c:pt idx="358" formatCode="0.00">
                  <c:v>-1.2666666666666675</c:v>
                </c:pt>
                <c:pt idx="359" formatCode="0.00">
                  <c:v>-1.2000000000000002</c:v>
                </c:pt>
                <c:pt idx="360" formatCode="0.00">
                  <c:v>-1.0666666666666673</c:v>
                </c:pt>
                <c:pt idx="361" formatCode="0.00">
                  <c:v>-0.83333333333333393</c:v>
                </c:pt>
                <c:pt idx="362" formatCode="0.00">
                  <c:v>-0.66666666666666696</c:v>
                </c:pt>
                <c:pt idx="363" formatCode="0.00">
                  <c:v>-0.63333333333333286</c:v>
                </c:pt>
                <c:pt idx="364" formatCode="0.00">
                  <c:v>-0.53333333333333321</c:v>
                </c:pt>
                <c:pt idx="365" formatCode="0.00">
                  <c:v>-0.33333333333333304</c:v>
                </c:pt>
                <c:pt idx="366" formatCode="0.00">
                  <c:v>-0.20000000000000018</c:v>
                </c:pt>
                <c:pt idx="367" formatCode="0.00">
                  <c:v>-0.23333333333333428</c:v>
                </c:pt>
                <c:pt idx="368" formatCode="0.00">
                  <c:v>-9.9999999999999645E-2</c:v>
                </c:pt>
                <c:pt idx="369" formatCode="0.00">
                  <c:v>-0.13333333333333375</c:v>
                </c:pt>
                <c:pt idx="370" formatCode="0.00">
                  <c:v>0</c:v>
                </c:pt>
                <c:pt idx="371" formatCode="0.00">
                  <c:v>0</c:v>
                </c:pt>
                <c:pt idx="372" formatCode="0.00">
                  <c:v>0</c:v>
                </c:pt>
                <c:pt idx="373" formatCode="0.00">
                  <c:v>-3.3333333333333215E-2</c:v>
                </c:pt>
                <c:pt idx="374" formatCode="0.00">
                  <c:v>-3.3333333333333215E-2</c:v>
                </c:pt>
                <c:pt idx="375" formatCode="0.00">
                  <c:v>3.3333333333333215E-2</c:v>
                </c:pt>
                <c:pt idx="376" formatCode="0.00">
                  <c:v>6.6666666666667318E-2</c:v>
                </c:pt>
                <c:pt idx="377" formatCode="0.00">
                  <c:v>0.16666666666666696</c:v>
                </c:pt>
                <c:pt idx="378" formatCode="0.00">
                  <c:v>0.20000000000000107</c:v>
                </c:pt>
                <c:pt idx="379" formatCode="0.00">
                  <c:v>0.23333333333333339</c:v>
                </c:pt>
                <c:pt idx="380" formatCode="0.00">
                  <c:v>0.10000000000000053</c:v>
                </c:pt>
                <c:pt idx="381" formatCode="0.00">
                  <c:v>3.3333333333333215E-2</c:v>
                </c:pt>
                <c:pt idx="382" formatCode="0.00">
                  <c:v>-6.6666666666665542E-2</c:v>
                </c:pt>
                <c:pt idx="383" formatCode="0.00">
                  <c:v>-3.3333333333333215E-2</c:v>
                </c:pt>
                <c:pt idx="384" formatCode="0.00">
                  <c:v>-6.6666666666665542E-2</c:v>
                </c:pt>
                <c:pt idx="385" formatCode="0.00">
                  <c:v>-0.16666666666666607</c:v>
                </c:pt>
                <c:pt idx="386" formatCode="0.00">
                  <c:v>-0.29999999999999982</c:v>
                </c:pt>
                <c:pt idx="387" formatCode="0.00">
                  <c:v>-0.39999999999999947</c:v>
                </c:pt>
                <c:pt idx="388" formatCode="0.00">
                  <c:v>-0.5</c:v>
                </c:pt>
                <c:pt idx="389" formatCode="0.00">
                  <c:v>-0.89999999999999947</c:v>
                </c:pt>
                <c:pt idx="390" formatCode="0.00">
                  <c:v>-1.333333333333333</c:v>
                </c:pt>
                <c:pt idx="391" formatCode="0.00">
                  <c:v>-1.6333333333333329</c:v>
                </c:pt>
                <c:pt idx="392" formatCode="0.00">
                  <c:v>-1.6999999999999993</c:v>
                </c:pt>
                <c:pt idx="393" formatCode="0.00">
                  <c:v>-1.666666666666667</c:v>
                </c:pt>
                <c:pt idx="394" formatCode="0.00">
                  <c:v>-1.5666666666666664</c:v>
                </c:pt>
                <c:pt idx="395" formatCode="0.00">
                  <c:v>-1.5</c:v>
                </c:pt>
                <c:pt idx="396" formatCode="0.00">
                  <c:v>-1.3999999999999995</c:v>
                </c:pt>
                <c:pt idx="397" formatCode="0.00">
                  <c:v>-1.3999999999999995</c:v>
                </c:pt>
                <c:pt idx="398" formatCode="0.00">
                  <c:v>-1.3666666666666671</c:v>
                </c:pt>
                <c:pt idx="399" formatCode="0.00">
                  <c:v>-1.4333333333333336</c:v>
                </c:pt>
                <c:pt idx="400" formatCode="0.00">
                  <c:v>-1.333333333333333</c:v>
                </c:pt>
                <c:pt idx="401" formatCode="0.00">
                  <c:v>-1.2666666666666675</c:v>
                </c:pt>
                <c:pt idx="402" formatCode="0.00">
                  <c:v>-1.2999999999999998</c:v>
                </c:pt>
                <c:pt idx="403" formatCode="0.00">
                  <c:v>-1.1999999999999993</c:v>
                </c:pt>
                <c:pt idx="404" formatCode="0.00">
                  <c:v>-1.0666666666666673</c:v>
                </c:pt>
                <c:pt idx="405" formatCode="0.00">
                  <c:v>-1.1000000000000014</c:v>
                </c:pt>
                <c:pt idx="406" formatCode="0.00">
                  <c:v>-1.333333333333333</c:v>
                </c:pt>
                <c:pt idx="407" formatCode="0.00">
                  <c:v>-1.6333333333333337</c:v>
                </c:pt>
                <c:pt idx="408" formatCode="0.00">
                  <c:v>-1.9333333333333345</c:v>
                </c:pt>
                <c:pt idx="409" formatCode="0.00">
                  <c:v>-2.0666666666666664</c:v>
                </c:pt>
                <c:pt idx="410" formatCode="0.00">
                  <c:v>-2.2666666666666657</c:v>
                </c:pt>
                <c:pt idx="411" formatCode="0.00">
                  <c:v>-2.2333333333333343</c:v>
                </c:pt>
                <c:pt idx="412" formatCode="0.00">
                  <c:v>-2.2666666666666666</c:v>
                </c:pt>
                <c:pt idx="413" formatCode="0.00">
                  <c:v>-2.4333333333333345</c:v>
                </c:pt>
                <c:pt idx="414" formatCode="0.00">
                  <c:v>-2.6333333333333355</c:v>
                </c:pt>
                <c:pt idx="415" formatCode="0.00">
                  <c:v>-2.6999999999999993</c:v>
                </c:pt>
                <c:pt idx="416" formatCode="0.00">
                  <c:v>-2.8333333333333321</c:v>
                </c:pt>
                <c:pt idx="417" formatCode="0.00">
                  <c:v>-2.9000000000000004</c:v>
                </c:pt>
                <c:pt idx="418" formatCode="0.00">
                  <c:v>-3.0999999999999996</c:v>
                </c:pt>
                <c:pt idx="419" formatCode="0.00">
                  <c:v>-3.2333333333333334</c:v>
                </c:pt>
                <c:pt idx="420" formatCode="0.00">
                  <c:v>-3.4666666666666659</c:v>
                </c:pt>
                <c:pt idx="421" formatCode="0.00">
                  <c:v>-3.4666666666666659</c:v>
                </c:pt>
                <c:pt idx="422" formatCode="0.00">
                  <c:v>-3.333333333333333</c:v>
                </c:pt>
                <c:pt idx="423" formatCode="0.00">
                  <c:v>-3.166666666666667</c:v>
                </c:pt>
                <c:pt idx="424" formatCode="0.00">
                  <c:v>-3.1000000000000005</c:v>
                </c:pt>
                <c:pt idx="425" formatCode="0.00">
                  <c:v>-2.8000000000000007</c:v>
                </c:pt>
                <c:pt idx="426" formatCode="0.00">
                  <c:v>-2.7333333333333325</c:v>
                </c:pt>
                <c:pt idx="427" formatCode="0.00">
                  <c:v>-2.4666666666666668</c:v>
                </c:pt>
                <c:pt idx="428" formatCode="0.00">
                  <c:v>-2.2666666666666657</c:v>
                </c:pt>
                <c:pt idx="429" formatCode="0.00">
                  <c:v>-1.966666666666665</c:v>
                </c:pt>
                <c:pt idx="430" formatCode="0.00">
                  <c:v>-1.6666666666666661</c:v>
                </c:pt>
                <c:pt idx="431" formatCode="0.00">
                  <c:v>-1.3333333333333339</c:v>
                </c:pt>
                <c:pt idx="432" formatCode="0.00">
                  <c:v>-1.0333333333333332</c:v>
                </c:pt>
                <c:pt idx="433" formatCode="0.00">
                  <c:v>-0.7666666666666675</c:v>
                </c:pt>
                <c:pt idx="434" formatCode="0.00">
                  <c:v>-0.53333333333333321</c:v>
                </c:pt>
                <c:pt idx="435" formatCode="0.00">
                  <c:v>-0.36666666666666714</c:v>
                </c:pt>
                <c:pt idx="436" formatCode="0.00">
                  <c:v>-0.26666666666666661</c:v>
                </c:pt>
                <c:pt idx="437" formatCode="0.00">
                  <c:v>-0.13333333333333286</c:v>
                </c:pt>
                <c:pt idx="438" formatCode="0.00">
                  <c:v>6.666666666666643E-2</c:v>
                </c:pt>
                <c:pt idx="439" formatCode="0.00">
                  <c:v>0.13333333333333286</c:v>
                </c:pt>
                <c:pt idx="440" formatCode="0.00">
                  <c:v>0.10000000000000053</c:v>
                </c:pt>
                <c:pt idx="441" formatCode="0.00">
                  <c:v>6.666666666666643E-2</c:v>
                </c:pt>
                <c:pt idx="442" formatCode="0.00">
                  <c:v>9.9999999999998757E-2</c:v>
                </c:pt>
                <c:pt idx="443" formatCode="0.00">
                  <c:v>0.20000000000000018</c:v>
                </c:pt>
                <c:pt idx="444" formatCode="0.00">
                  <c:v>0.19999999999999929</c:v>
                </c:pt>
                <c:pt idx="445" formatCode="0.00">
                  <c:v>0.23333333333333339</c:v>
                </c:pt>
                <c:pt idx="446" formatCode="0.00">
                  <c:v>0.23333333333333339</c:v>
                </c:pt>
                <c:pt idx="447" formatCode="0.00">
                  <c:v>0.26666666666666661</c:v>
                </c:pt>
                <c:pt idx="448" formatCode="0.00">
                  <c:v>0.26666666666666661</c:v>
                </c:pt>
                <c:pt idx="449" formatCode="0.00">
                  <c:v>0.26666666666666661</c:v>
                </c:pt>
                <c:pt idx="450" formatCode="0.00">
                  <c:v>0.20000000000000018</c:v>
                </c:pt>
                <c:pt idx="451" formatCode="0.00">
                  <c:v>0.16666666666666696</c:v>
                </c:pt>
                <c:pt idx="452" formatCode="0.00">
                  <c:v>0.20000000000000018</c:v>
                </c:pt>
                <c:pt idx="453" formatCode="0.00">
                  <c:v>0.29999999999999982</c:v>
                </c:pt>
                <c:pt idx="454" formatCode="0.00">
                  <c:v>0.3000000000000016</c:v>
                </c:pt>
                <c:pt idx="455" formatCode="0.00">
                  <c:v>0.33333333333333393</c:v>
                </c:pt>
                <c:pt idx="456" formatCode="0.00">
                  <c:v>0.36666666666666625</c:v>
                </c:pt>
                <c:pt idx="457" formatCode="0.00">
                  <c:v>0.50000000000000089</c:v>
                </c:pt>
                <c:pt idx="458" formatCode="0.00">
                  <c:v>0.43333333333333446</c:v>
                </c:pt>
                <c:pt idx="459" formatCode="0.00">
                  <c:v>0.36666666666666625</c:v>
                </c:pt>
                <c:pt idx="460" formatCode="0.00">
                  <c:v>0.23333333333333339</c:v>
                </c:pt>
                <c:pt idx="461" formatCode="0.00">
                  <c:v>0.23333333333333339</c:v>
                </c:pt>
                <c:pt idx="462" formatCode="0.00">
                  <c:v>0.23333333333333339</c:v>
                </c:pt>
                <c:pt idx="463" formatCode="0.00">
                  <c:v>0.16666666666666696</c:v>
                </c:pt>
                <c:pt idx="464" formatCode="0.00">
                  <c:v>0.26666666666666572</c:v>
                </c:pt>
                <c:pt idx="465" formatCode="0.00">
                  <c:v>0.33333333333333393</c:v>
                </c:pt>
                <c:pt idx="466" formatCode="0.00">
                  <c:v>0.33333333333333393</c:v>
                </c:pt>
                <c:pt idx="467" formatCode="0.00">
                  <c:v>0.23333333333333428</c:v>
                </c:pt>
                <c:pt idx="468" formatCode="0.00">
                  <c:v>0.36666666666666714</c:v>
                </c:pt>
                <c:pt idx="469" formatCode="0.00">
                  <c:v>0.5</c:v>
                </c:pt>
                <c:pt idx="470" formatCode="0.00">
                  <c:v>0.60000000000000142</c:v>
                </c:pt>
                <c:pt idx="471" formatCode="0.00">
                  <c:v>0.60000000000000142</c:v>
                </c:pt>
                <c:pt idx="472" formatCode="0.00">
                  <c:v>0.70000000000000018</c:v>
                </c:pt>
                <c:pt idx="473" formatCode="0.00">
                  <c:v>0.80000000000000071</c:v>
                </c:pt>
                <c:pt idx="474" formatCode="0.00">
                  <c:v>0.93333333333333357</c:v>
                </c:pt>
                <c:pt idx="475" formatCode="0.00">
                  <c:v>1</c:v>
                </c:pt>
                <c:pt idx="476" formatCode="0.00">
                  <c:v>1.0999999999999996</c:v>
                </c:pt>
                <c:pt idx="477" formatCode="0.00">
                  <c:v>1.2000000000000002</c:v>
                </c:pt>
                <c:pt idx="478" formatCode="0.00">
                  <c:v>1.2333333333333343</c:v>
                </c:pt>
                <c:pt idx="479" formatCode="0.00">
                  <c:v>1.3000000000000007</c:v>
                </c:pt>
                <c:pt idx="480" formatCode="0.00">
                  <c:v>1.3666666666666671</c:v>
                </c:pt>
                <c:pt idx="481" formatCode="0.00">
                  <c:v>1.4666666666666668</c:v>
                </c:pt>
                <c:pt idx="482" formatCode="0.00">
                  <c:v>1.5</c:v>
                </c:pt>
                <c:pt idx="483" formatCode="0.00">
                  <c:v>1.5</c:v>
                </c:pt>
                <c:pt idx="484" formatCode="0.00">
                  <c:v>1.5999999999999996</c:v>
                </c:pt>
                <c:pt idx="485" formatCode="0.00">
                  <c:v>1.6333333333333329</c:v>
                </c:pt>
                <c:pt idx="486" formatCode="0.00">
                  <c:v>1.7333333333333343</c:v>
                </c:pt>
                <c:pt idx="487" formatCode="0.00">
                  <c:v>1.7333333333333343</c:v>
                </c:pt>
                <c:pt idx="488" formatCode="0.00">
                  <c:v>1.7333333333333343</c:v>
                </c:pt>
                <c:pt idx="489" formatCode="0.00">
                  <c:v>1.7333333333333343</c:v>
                </c:pt>
                <c:pt idx="490" formatCode="0.00">
                  <c:v>1.7333333333333343</c:v>
                </c:pt>
                <c:pt idx="491" formatCode="0.00">
                  <c:v>1.833333333333333</c:v>
                </c:pt>
                <c:pt idx="492" formatCode="0.00">
                  <c:v>1.8666666666666671</c:v>
                </c:pt>
                <c:pt idx="493" formatCode="0.00">
                  <c:v>1.8666666666666671</c:v>
                </c:pt>
                <c:pt idx="494" formatCode="0.00">
                  <c:v>1.9000000000000004</c:v>
                </c:pt>
                <c:pt idx="495" formatCode="0.00">
                  <c:v>2</c:v>
                </c:pt>
                <c:pt idx="496" formatCode="0.00">
                  <c:v>2.0666666666666673</c:v>
                </c:pt>
                <c:pt idx="497" formatCode="0.00">
                  <c:v>2.0666666666666673</c:v>
                </c:pt>
                <c:pt idx="498" formatCode="0.00">
                  <c:v>1.9666666666666668</c:v>
                </c:pt>
                <c:pt idx="499" formatCode="0.00">
                  <c:v>1.9666666666666668</c:v>
                </c:pt>
                <c:pt idx="500" formatCode="0.00">
                  <c:v>1.9666666666666668</c:v>
                </c:pt>
                <c:pt idx="501" formatCode="0.00">
                  <c:v>1.9666666666666668</c:v>
                </c:pt>
                <c:pt idx="502" formatCode="0.00">
                  <c:v>1.9333333333333336</c:v>
                </c:pt>
                <c:pt idx="503" formatCode="0.00">
                  <c:v>1.8666666666666671</c:v>
                </c:pt>
                <c:pt idx="504" formatCode="0.00">
                  <c:v>1.833333333333333</c:v>
                </c:pt>
                <c:pt idx="505" formatCode="0.00">
                  <c:v>1.7999999999999989</c:v>
                </c:pt>
                <c:pt idx="506" formatCode="0.00">
                  <c:v>1.833333333333333</c:v>
                </c:pt>
                <c:pt idx="507" formatCode="0.00">
                  <c:v>1.9000000000000004</c:v>
                </c:pt>
                <c:pt idx="508" formatCode="0.00">
                  <c:v>1.9000000000000004</c:v>
                </c:pt>
                <c:pt idx="509" formatCode="0.00">
                  <c:v>1.8666666666666671</c:v>
                </c:pt>
                <c:pt idx="510" formatCode="0.00">
                  <c:v>1.8666666666666671</c:v>
                </c:pt>
                <c:pt idx="511" formatCode="0.00">
                  <c:v>1.833333333333333</c:v>
                </c:pt>
                <c:pt idx="512" formatCode="0.00">
                  <c:v>1.7333333333333343</c:v>
                </c:pt>
                <c:pt idx="513" formatCode="0.00">
                  <c:v>1.5</c:v>
                </c:pt>
                <c:pt idx="514" formatCode="0.00">
                  <c:v>1.3666666666666671</c:v>
                </c:pt>
                <c:pt idx="515" formatCode="0.00">
                  <c:v>1.2000000000000002</c:v>
                </c:pt>
                <c:pt idx="516" formatCode="0.00">
                  <c:v>0.9666666666666659</c:v>
                </c:pt>
                <c:pt idx="517" formatCode="0.00">
                  <c:v>0.79999999999999982</c:v>
                </c:pt>
                <c:pt idx="518" formatCode="0.00">
                  <c:v>0.66666666666666696</c:v>
                </c:pt>
                <c:pt idx="519" formatCode="0.00">
                  <c:v>0.49999999999999911</c:v>
                </c:pt>
                <c:pt idx="520" formatCode="0.00">
                  <c:v>0.30000000000000071</c:v>
                </c:pt>
                <c:pt idx="521" formatCode="0.00">
                  <c:v>0.20000000000000018</c:v>
                </c:pt>
                <c:pt idx="522" formatCode="0.00">
                  <c:v>0.16666666666666696</c:v>
                </c:pt>
                <c:pt idx="523" formatCode="0.00">
                  <c:v>0.13333333333333286</c:v>
                </c:pt>
                <c:pt idx="524" formatCode="0.00">
                  <c:v>0.13333333333333286</c:v>
                </c:pt>
                <c:pt idx="525" formatCode="0.00">
                  <c:v>3.3333333333333215E-2</c:v>
                </c:pt>
                <c:pt idx="526" formatCode="0.00">
                  <c:v>-3.3333333333333215E-2</c:v>
                </c:pt>
                <c:pt idx="527" formatCode="0.00">
                  <c:v>-6.6666666666665542E-2</c:v>
                </c:pt>
                <c:pt idx="528" formatCode="0.00">
                  <c:v>-0.20000000000000018</c:v>
                </c:pt>
                <c:pt idx="529" formatCode="0.00">
                  <c:v>-0.29999999999999982</c:v>
                </c:pt>
                <c:pt idx="530" formatCode="0.00">
                  <c:v>-0.43333333333333268</c:v>
                </c:pt>
                <c:pt idx="531" formatCode="0.00">
                  <c:v>-0.46666666666666679</c:v>
                </c:pt>
                <c:pt idx="532" formatCode="0.00">
                  <c:v>-0.50000000000000089</c:v>
                </c:pt>
                <c:pt idx="533" formatCode="0.00">
                  <c:v>-0.56666666666666554</c:v>
                </c:pt>
                <c:pt idx="534" formatCode="0.00">
                  <c:v>-0.70000000000000018</c:v>
                </c:pt>
                <c:pt idx="535" formatCode="0.00">
                  <c:v>-0.79999999999999893</c:v>
                </c:pt>
                <c:pt idx="536" formatCode="0.00">
                  <c:v>-0.79999999999999982</c:v>
                </c:pt>
                <c:pt idx="537" formatCode="0.00">
                  <c:v>-0.7333333333333325</c:v>
                </c:pt>
                <c:pt idx="538" formatCode="0.00">
                  <c:v>-0.59999999999999964</c:v>
                </c:pt>
                <c:pt idx="539" formatCode="0.00">
                  <c:v>-0.53333333333333233</c:v>
                </c:pt>
                <c:pt idx="540" formatCode="0.00">
                  <c:v>-0.46666666666666679</c:v>
                </c:pt>
                <c:pt idx="541" formatCode="0.00">
                  <c:v>-0.46666666666666679</c:v>
                </c:pt>
                <c:pt idx="542" formatCode="0.00">
                  <c:v>-0.36666666666666536</c:v>
                </c:pt>
                <c:pt idx="543" formatCode="0.00">
                  <c:v>-0.2333333333333325</c:v>
                </c:pt>
                <c:pt idx="544" formatCode="0.00">
                  <c:v>-0.16666666666666607</c:v>
                </c:pt>
                <c:pt idx="545" formatCode="0.00">
                  <c:v>-0.16666666666666607</c:v>
                </c:pt>
                <c:pt idx="546" formatCode="0.00">
                  <c:v>-0.16666666666666607</c:v>
                </c:pt>
                <c:pt idx="547" formatCode="0.00">
                  <c:v>-9.9999999999999645E-2</c:v>
                </c:pt>
                <c:pt idx="548" formatCode="0.00">
                  <c:v>0</c:v>
                </c:pt>
                <c:pt idx="549" formatCode="0.00">
                  <c:v>0.10000000000000053</c:v>
                </c:pt>
                <c:pt idx="550" formatCode="0.00">
                  <c:v>0.13333333333333375</c:v>
                </c:pt>
                <c:pt idx="551" formatCode="0.00">
                  <c:v>0.20000000000000018</c:v>
                </c:pt>
                <c:pt idx="552" formatCode="0.00">
                  <c:v>0.2666666666666675</c:v>
                </c:pt>
                <c:pt idx="553" formatCode="0.00">
                  <c:v>0.23333333333333339</c:v>
                </c:pt>
                <c:pt idx="554" formatCode="0.00">
                  <c:v>0.23333333333333339</c:v>
                </c:pt>
                <c:pt idx="555" formatCode="0.00">
                  <c:v>0.23333333333333339</c:v>
                </c:pt>
                <c:pt idx="556" formatCode="0.00">
                  <c:v>0.29999999999999982</c:v>
                </c:pt>
                <c:pt idx="557" formatCode="0.00">
                  <c:v>0.36666666666666714</c:v>
                </c:pt>
                <c:pt idx="558" formatCode="0.00">
                  <c:v>0.5</c:v>
                </c:pt>
                <c:pt idx="559" formatCode="0.00">
                  <c:v>0.60000000000000142</c:v>
                </c:pt>
                <c:pt idx="560" formatCode="0.00">
                  <c:v>0.53333333333333321</c:v>
                </c:pt>
                <c:pt idx="561" formatCode="0.00">
                  <c:v>0.59999999999999964</c:v>
                </c:pt>
                <c:pt idx="562" formatCode="0.00">
                  <c:v>0.70000000000000018</c:v>
                </c:pt>
                <c:pt idx="563" formatCode="0.00">
                  <c:v>0.83333333333333393</c:v>
                </c:pt>
                <c:pt idx="564" formatCode="0.00">
                  <c:v>0.96666666666666679</c:v>
                </c:pt>
                <c:pt idx="565" formatCode="0.00">
                  <c:v>1.0333333333333332</c:v>
                </c:pt>
                <c:pt idx="566" formatCode="0.00">
                  <c:v>1.0999999999999996</c:v>
                </c:pt>
                <c:pt idx="567" formatCode="0.00">
                  <c:v>1.1333333333333337</c:v>
                </c:pt>
                <c:pt idx="568" formatCode="0.00">
                  <c:v>0.9666666666666659</c:v>
                </c:pt>
                <c:pt idx="569" formatCode="0.00">
                  <c:v>0.90000000000000124</c:v>
                </c:pt>
                <c:pt idx="570" formatCode="0.00">
                  <c:v>0.73333333333333339</c:v>
                </c:pt>
                <c:pt idx="571" formatCode="0.00">
                  <c:v>0.7666666666666675</c:v>
                </c:pt>
                <c:pt idx="572" formatCode="0.00">
                  <c:v>0.63333333333333286</c:v>
                </c:pt>
                <c:pt idx="573" formatCode="0.00">
                  <c:v>0.63333333333333286</c:v>
                </c:pt>
                <c:pt idx="574" formatCode="0.00">
                  <c:v>0.69999999999999929</c:v>
                </c:pt>
                <c:pt idx="575" formatCode="0.00">
                  <c:v>0.63333333333333375</c:v>
                </c:pt>
                <c:pt idx="576" formatCode="0.00">
                  <c:v>0.63333333333333375</c:v>
                </c:pt>
                <c:pt idx="577" formatCode="0.00">
                  <c:v>0.50000000000000089</c:v>
                </c:pt>
                <c:pt idx="578" formatCode="0.00">
                  <c:v>0.53333333333333321</c:v>
                </c:pt>
                <c:pt idx="579" formatCode="0.00">
                  <c:v>0.56666666666666554</c:v>
                </c:pt>
                <c:pt idx="580" formatCode="0.00">
                  <c:v>0.56666666666666554</c:v>
                </c:pt>
                <c:pt idx="581" formatCode="0.00">
                  <c:v>0.43333333333333357</c:v>
                </c:pt>
                <c:pt idx="582" formatCode="0.00">
                  <c:v>0.5</c:v>
                </c:pt>
                <c:pt idx="583" formatCode="0.00">
                  <c:v>0.5333333333333341</c:v>
                </c:pt>
                <c:pt idx="584" formatCode="0.00">
                  <c:v>0.60000000000000053</c:v>
                </c:pt>
                <c:pt idx="585" formatCode="0.00">
                  <c:v>0.63333333333333375</c:v>
                </c:pt>
                <c:pt idx="586" formatCode="0.00">
                  <c:v>0.73333333333333339</c:v>
                </c:pt>
                <c:pt idx="587" formatCode="0.00">
                  <c:v>0.63333333333333375</c:v>
                </c:pt>
                <c:pt idx="588" formatCode="0.00">
                  <c:v>0.46666666666666679</c:v>
                </c:pt>
                <c:pt idx="589" formatCode="0.00">
                  <c:v>0.43333333333333268</c:v>
                </c:pt>
                <c:pt idx="590" formatCode="0.00">
                  <c:v>0.5</c:v>
                </c:pt>
                <c:pt idx="591" formatCode="0.00">
                  <c:v>0.46666666666666679</c:v>
                </c:pt>
                <c:pt idx="592" formatCode="0.00">
                  <c:v>0.53333333333333321</c:v>
                </c:pt>
                <c:pt idx="593" formatCode="0.00">
                  <c:v>0.63333333333333286</c:v>
                </c:pt>
                <c:pt idx="594" formatCode="0.00">
                  <c:v>0.70000000000000018</c:v>
                </c:pt>
                <c:pt idx="595" formatCode="0.00">
                  <c:v>0.76666666666666661</c:v>
                </c:pt>
                <c:pt idx="596" formatCode="0.00">
                  <c:v>0.80000000000000071</c:v>
                </c:pt>
                <c:pt idx="597" formatCode="0.00">
                  <c:v>0.83333333333333393</c:v>
                </c:pt>
                <c:pt idx="598" formatCode="0.00">
                  <c:v>0.79999999999999982</c:v>
                </c:pt>
                <c:pt idx="599" formatCode="0.00">
                  <c:v>0.86666666666666625</c:v>
                </c:pt>
                <c:pt idx="600" formatCode="0.00">
                  <c:v>0.93333333333333268</c:v>
                </c:pt>
                <c:pt idx="601" formatCode="0.00">
                  <c:v>0.9666666666666659</c:v>
                </c:pt>
                <c:pt idx="602" formatCode="0.00">
                  <c:v>0.9666666666666659</c:v>
                </c:pt>
                <c:pt idx="603" formatCode="0.00">
                  <c:v>0.96666666666666679</c:v>
                </c:pt>
                <c:pt idx="604" formatCode="0.00">
                  <c:v>1.0666666666666655</c:v>
                </c:pt>
                <c:pt idx="605" formatCode="0.00">
                  <c:v>1.1333333333333329</c:v>
                </c:pt>
                <c:pt idx="606" formatCode="0.00">
                  <c:v>1.2000000000000002</c:v>
                </c:pt>
                <c:pt idx="607" formatCode="0.00">
                  <c:v>1.1333333333333329</c:v>
                </c:pt>
                <c:pt idx="608" formatCode="0.00">
                  <c:v>1.0999999999999996</c:v>
                </c:pt>
                <c:pt idx="609" formatCode="0.00">
                  <c:v>1.0666666666666664</c:v>
                </c:pt>
                <c:pt idx="610" formatCode="0.00">
                  <c:v>1.0666666666666664</c:v>
                </c:pt>
                <c:pt idx="611" formatCode="0.00">
                  <c:v>1.0999999999999996</c:v>
                </c:pt>
                <c:pt idx="612" formatCode="0.00">
                  <c:v>1.1666666666666661</c:v>
                </c:pt>
                <c:pt idx="613" formatCode="0.00">
                  <c:v>1.2333333333333325</c:v>
                </c:pt>
                <c:pt idx="614" formatCode="0.00">
                  <c:v>1.2333333333333334</c:v>
                </c:pt>
                <c:pt idx="615" formatCode="0.00">
                  <c:v>1.2999999999999998</c:v>
                </c:pt>
                <c:pt idx="616" formatCode="0.00">
                  <c:v>1.2999999999999989</c:v>
                </c:pt>
                <c:pt idx="617" formatCode="0.00">
                  <c:v>1.3666666666666663</c:v>
                </c:pt>
                <c:pt idx="618" formatCode="0.00">
                  <c:v>1.333333333333333</c:v>
                </c:pt>
                <c:pt idx="619" formatCode="0.00">
                  <c:v>1.333333333333333</c:v>
                </c:pt>
                <c:pt idx="620" formatCode="0.00">
                  <c:v>1.333333333333333</c:v>
                </c:pt>
                <c:pt idx="621" formatCode="0.00">
                  <c:v>1.3666666666666663</c:v>
                </c:pt>
                <c:pt idx="622" formatCode="0.00">
                  <c:v>1.4333333333333327</c:v>
                </c:pt>
                <c:pt idx="623" formatCode="0.00">
                  <c:v>1.4666666666666659</c:v>
                </c:pt>
                <c:pt idx="624" formatCode="0.00">
                  <c:v>1.5333333333333332</c:v>
                </c:pt>
                <c:pt idx="625" formatCode="0.00">
                  <c:v>1.5666666666666664</c:v>
                </c:pt>
                <c:pt idx="626" formatCode="0.00">
                  <c:v>1.5666666666666664</c:v>
                </c:pt>
                <c:pt idx="627" formatCode="0.00">
                  <c:v>1.5666666666666664</c:v>
                </c:pt>
                <c:pt idx="628" formatCode="0.00">
                  <c:v>1.6333333333333333</c:v>
                </c:pt>
                <c:pt idx="629" formatCode="0.00">
                  <c:v>1.6666666666666661</c:v>
                </c:pt>
                <c:pt idx="630" formatCode="0.00">
                  <c:v>1.6666666666666661</c:v>
                </c:pt>
                <c:pt idx="631" formatCode="0.00">
                  <c:v>1.5999999999999996</c:v>
                </c:pt>
                <c:pt idx="632" formatCode="0.00">
                  <c:v>1.5666666666666664</c:v>
                </c:pt>
                <c:pt idx="633" formatCode="0.00">
                  <c:v>1.5999999999999996</c:v>
                </c:pt>
                <c:pt idx="634" formatCode="0.00">
                  <c:v>1.6333333333333329</c:v>
                </c:pt>
                <c:pt idx="635" formatCode="0.00">
                  <c:v>1.6999999999999997</c:v>
                </c:pt>
                <c:pt idx="636" formatCode="0.00">
                  <c:v>1.6</c:v>
                </c:pt>
                <c:pt idx="637" formatCode="0.00">
                  <c:v>1.5</c:v>
                </c:pt>
                <c:pt idx="638" formatCode="0.00">
                  <c:v>1.3999999999999995</c:v>
                </c:pt>
                <c:pt idx="639" formatCode="0.00">
                  <c:v>1.2666666666666666</c:v>
                </c:pt>
                <c:pt idx="640" formatCode="0.00">
                  <c:v>1.2000000000000002</c:v>
                </c:pt>
                <c:pt idx="641" formatCode="0.00">
                  <c:v>1.0666666666666673</c:v>
                </c:pt>
                <c:pt idx="642" formatCode="0.00">
                  <c:v>1.0000000000000009</c:v>
                </c:pt>
                <c:pt idx="643" formatCode="0.00">
                  <c:v>0.93333333333333357</c:v>
                </c:pt>
                <c:pt idx="644" formatCode="0.00">
                  <c:v>0.73333333333333339</c:v>
                </c:pt>
                <c:pt idx="645" formatCode="0.00">
                  <c:v>0.46666666666666679</c:v>
                </c:pt>
                <c:pt idx="646" formatCode="0.00">
                  <c:v>0.23333333333333339</c:v>
                </c:pt>
                <c:pt idx="647" formatCode="0.00">
                  <c:v>3.3333333333333215E-2</c:v>
                </c:pt>
                <c:pt idx="648" formatCode="0.00">
                  <c:v>-0.20000000000000018</c:v>
                </c:pt>
                <c:pt idx="649" formatCode="0.00">
                  <c:v>-0.33333333333333304</c:v>
                </c:pt>
                <c:pt idx="650" formatCode="0.00">
                  <c:v>-0.40000000000000036</c:v>
                </c:pt>
                <c:pt idx="651" formatCode="0.00">
                  <c:v>-0.40000000000000036</c:v>
                </c:pt>
                <c:pt idx="652" formatCode="0.00">
                  <c:v>-0.46666666666666679</c:v>
                </c:pt>
                <c:pt idx="653" formatCode="0.00">
                  <c:v>-0.50000000000000089</c:v>
                </c:pt>
                <c:pt idx="654" formatCode="0.00">
                  <c:v>-0.53333333333333321</c:v>
                </c:pt>
                <c:pt idx="655" formatCode="0.00">
                  <c:v>-0.5</c:v>
                </c:pt>
                <c:pt idx="656" formatCode="0.00">
                  <c:v>-0.46666666666666679</c:v>
                </c:pt>
                <c:pt idx="657" formatCode="0.00">
                  <c:v>-0.43333333333333357</c:v>
                </c:pt>
                <c:pt idx="658" formatCode="0.00">
                  <c:v>-0.40000000000000036</c:v>
                </c:pt>
                <c:pt idx="659" formatCode="0.00">
                  <c:v>-0.46666666666666679</c:v>
                </c:pt>
                <c:pt idx="660" formatCode="0.00">
                  <c:v>-0.56666666666666732</c:v>
                </c:pt>
                <c:pt idx="661" formatCode="0.00">
                  <c:v>-0.59999999999999964</c:v>
                </c:pt>
                <c:pt idx="662" formatCode="0.00">
                  <c:v>-0.60000000000000142</c:v>
                </c:pt>
                <c:pt idx="663" formatCode="0.00">
                  <c:v>-0.56666666666666732</c:v>
                </c:pt>
                <c:pt idx="664" formatCode="0.00">
                  <c:v>-0.63333333333333375</c:v>
                </c:pt>
                <c:pt idx="665" formatCode="0.00">
                  <c:v>-0.70000000000000018</c:v>
                </c:pt>
                <c:pt idx="666" formatCode="0.00">
                  <c:v>-0.83333333333333304</c:v>
                </c:pt>
                <c:pt idx="667" formatCode="0.00">
                  <c:v>-0.89999999999999947</c:v>
                </c:pt>
                <c:pt idx="668" formatCode="0.00">
                  <c:v>-0.90000000000000036</c:v>
                </c:pt>
                <c:pt idx="669" formatCode="0.00">
                  <c:v>-0.83333333333333304</c:v>
                </c:pt>
                <c:pt idx="670" formatCode="0.00">
                  <c:v>-0.76666666666666661</c:v>
                </c:pt>
                <c:pt idx="671" formatCode="0.00">
                  <c:v>-0.66666666666666607</c:v>
                </c:pt>
                <c:pt idx="672" formatCode="0.00">
                  <c:v>-0.53333333333333321</c:v>
                </c:pt>
                <c:pt idx="673" formatCode="0.00">
                  <c:v>-0.43333333333333357</c:v>
                </c:pt>
                <c:pt idx="674" formatCode="0.00">
                  <c:v>-0.36666666666666714</c:v>
                </c:pt>
                <c:pt idx="675" formatCode="0.00">
                  <c:v>-0.40000000000000036</c:v>
                </c:pt>
                <c:pt idx="676" formatCode="0.00">
                  <c:v>-0.36666666666666714</c:v>
                </c:pt>
                <c:pt idx="677" formatCode="0.00">
                  <c:v>-0.36666666666666714</c:v>
                </c:pt>
                <c:pt idx="678" formatCode="0.00">
                  <c:v>-0.29999999999999893</c:v>
                </c:pt>
                <c:pt idx="679" formatCode="0.00">
                  <c:v>-0.26666666666666661</c:v>
                </c:pt>
                <c:pt idx="680" formatCode="0.00">
                  <c:v>-0.20000000000000018</c:v>
                </c:pt>
                <c:pt idx="681" formatCode="0.00">
                  <c:v>-0.13333333333333375</c:v>
                </c:pt>
                <c:pt idx="682" formatCode="0.00">
                  <c:v>-0.13333333333333375</c:v>
                </c:pt>
                <c:pt idx="683" formatCode="0.00">
                  <c:v>-0.13333333333333375</c:v>
                </c:pt>
                <c:pt idx="684" formatCode="0.00">
                  <c:v>-0.13333333333333375</c:v>
                </c:pt>
                <c:pt idx="685" formatCode="0.00">
                  <c:v>-6.6666666666667318E-2</c:v>
                </c:pt>
                <c:pt idx="686" formatCode="0.00">
                  <c:v>-6.6666666666667318E-2</c:v>
                </c:pt>
                <c:pt idx="687" formatCode="0.00">
                  <c:v>0</c:v>
                </c:pt>
                <c:pt idx="688" formatCode="0.00">
                  <c:v>-6.666666666666643E-2</c:v>
                </c:pt>
                <c:pt idx="689" formatCode="0.00">
                  <c:v>3.3333333333333215E-2</c:v>
                </c:pt>
                <c:pt idx="690" formatCode="0.00">
                  <c:v>9.9999999999999645E-2</c:v>
                </c:pt>
                <c:pt idx="691" formatCode="0.00">
                  <c:v>0.16666666666666696</c:v>
                </c:pt>
                <c:pt idx="692" formatCode="0.00">
                  <c:v>0.23333333333333339</c:v>
                </c:pt>
                <c:pt idx="693" formatCode="0.00">
                  <c:v>0.23333333333333339</c:v>
                </c:pt>
                <c:pt idx="694" formatCode="0.00">
                  <c:v>0.13333333333333286</c:v>
                </c:pt>
                <c:pt idx="695" formatCode="0.00">
                  <c:v>9.9999999999999645E-2</c:v>
                </c:pt>
                <c:pt idx="696" formatCode="0.00">
                  <c:v>0.13333333333333286</c:v>
                </c:pt>
                <c:pt idx="697" formatCode="0.00">
                  <c:v>0.13333333333333286</c:v>
                </c:pt>
                <c:pt idx="698" formatCode="0.00">
                  <c:v>0.19999999999999929</c:v>
                </c:pt>
                <c:pt idx="699" formatCode="0.00">
                  <c:v>0.26666666666666661</c:v>
                </c:pt>
                <c:pt idx="700" formatCode="0.00">
                  <c:v>0.26666666666666661</c:v>
                </c:pt>
                <c:pt idx="701" formatCode="0.00">
                  <c:v>0.33333333333333304</c:v>
                </c:pt>
                <c:pt idx="702" formatCode="0.00">
                  <c:v>0.36666666666666625</c:v>
                </c:pt>
                <c:pt idx="703" formatCode="0.00">
                  <c:v>0.36666666666666714</c:v>
                </c:pt>
                <c:pt idx="704" formatCode="0.00">
                  <c:v>0.23333333333333339</c:v>
                </c:pt>
                <c:pt idx="705" formatCode="0.00">
                  <c:v>0.26666666666666661</c:v>
                </c:pt>
                <c:pt idx="706" formatCode="0.00">
                  <c:v>0.36666666666666714</c:v>
                </c:pt>
                <c:pt idx="707" formatCode="0.00">
                  <c:v>0.43333333333333357</c:v>
                </c:pt>
                <c:pt idx="708" formatCode="0.00">
                  <c:v>0.46666666666666679</c:v>
                </c:pt>
                <c:pt idx="709" formatCode="0.00">
                  <c:v>0.40000000000000036</c:v>
                </c:pt>
                <c:pt idx="710" formatCode="0.00">
                  <c:v>0.29999999999999982</c:v>
                </c:pt>
                <c:pt idx="711" formatCode="0.00">
                  <c:v>0.29999999999999982</c:v>
                </c:pt>
                <c:pt idx="712" formatCode="0.00">
                  <c:v>0.23333333333333339</c:v>
                </c:pt>
                <c:pt idx="713" formatCode="0.00">
                  <c:v>0.26666666666666661</c:v>
                </c:pt>
                <c:pt idx="714" formatCode="0.00">
                  <c:v>0.20000000000000018</c:v>
                </c:pt>
                <c:pt idx="715" formatCode="0.00">
                  <c:v>0.13333333333333375</c:v>
                </c:pt>
                <c:pt idx="716" formatCode="0.00">
                  <c:v>6.666666666666643E-2</c:v>
                </c:pt>
                <c:pt idx="717" formatCode="0.00">
                  <c:v>3.3333333333333215E-2</c:v>
                </c:pt>
                <c:pt idx="718" formatCode="0.00">
                  <c:v>3.3333333333333215E-2</c:v>
                </c:pt>
                <c:pt idx="719" formatCode="0.00">
                  <c:v>0</c:v>
                </c:pt>
                <c:pt idx="720" formatCode="0.00">
                  <c:v>-9.9999999999999645E-2</c:v>
                </c:pt>
                <c:pt idx="721" formatCode="0.00">
                  <c:v>-0.19999999999999929</c:v>
                </c:pt>
                <c:pt idx="722" formatCode="0.00">
                  <c:v>-0.26666666666666661</c:v>
                </c:pt>
                <c:pt idx="723" formatCode="0.00">
                  <c:v>-0.29999999999999982</c:v>
                </c:pt>
                <c:pt idx="724" formatCode="0.00">
                  <c:v>-0.29999999999999982</c:v>
                </c:pt>
                <c:pt idx="725" formatCode="0.00">
                  <c:v>-0.46666666666666679</c:v>
                </c:pt>
                <c:pt idx="726" formatCode="0.00">
                  <c:v>-0.53333333333333321</c:v>
                </c:pt>
                <c:pt idx="727" formatCode="0.00">
                  <c:v>-0.70000000000000018</c:v>
                </c:pt>
                <c:pt idx="728" formatCode="0.00">
                  <c:v>-0.93333333333333268</c:v>
                </c:pt>
                <c:pt idx="729" formatCode="0.00">
                  <c:v>-1.0999999999999996</c:v>
                </c:pt>
                <c:pt idx="730" formatCode="0.00">
                  <c:v>-1.333333333333333</c:v>
                </c:pt>
                <c:pt idx="731" formatCode="0.00">
                  <c:v>-1.4666666666666659</c:v>
                </c:pt>
                <c:pt idx="732" formatCode="0.00">
                  <c:v>-1.8666666666666671</c:v>
                </c:pt>
                <c:pt idx="733" formatCode="0.00">
                  <c:v>-2.2999999999999998</c:v>
                </c:pt>
                <c:pt idx="734" formatCode="0.00">
                  <c:v>-2.8</c:v>
                </c:pt>
                <c:pt idx="735" formatCode="0.00">
                  <c:v>-3.2666666666666675</c:v>
                </c:pt>
                <c:pt idx="736" formatCode="0.00">
                  <c:v>-3.6666666666666661</c:v>
                </c:pt>
                <c:pt idx="737" formatCode="0.00">
                  <c:v>-4.0333333333333332</c:v>
                </c:pt>
                <c:pt idx="738" formatCode="0.00">
                  <c:v>-4.2999999999999989</c:v>
                </c:pt>
                <c:pt idx="739" formatCode="0.00">
                  <c:v>-4.4666666666666668</c:v>
                </c:pt>
                <c:pt idx="740" formatCode="0.00">
                  <c:v>-4.4333333333333336</c:v>
                </c:pt>
                <c:pt idx="741" formatCode="0.00">
                  <c:v>-4.533333333333335</c:v>
                </c:pt>
                <c:pt idx="742" formatCode="0.00">
                  <c:v>-4.5999999999999988</c:v>
                </c:pt>
                <c:pt idx="743" formatCode="0.00">
                  <c:v>-4.7</c:v>
                </c:pt>
                <c:pt idx="744" formatCode="0.00">
                  <c:v>-4.633333333333332</c:v>
                </c:pt>
                <c:pt idx="745" formatCode="0.00">
                  <c:v>-4.5666666666666673</c:v>
                </c:pt>
                <c:pt idx="746" formatCode="0.00">
                  <c:v>-4.4333333333333336</c:v>
                </c:pt>
                <c:pt idx="747" formatCode="0.00">
                  <c:v>-4.4333333333333336</c:v>
                </c:pt>
                <c:pt idx="748" formatCode="0.00">
                  <c:v>-4.4666666666666668</c:v>
                </c:pt>
                <c:pt idx="749" formatCode="0.00">
                  <c:v>-4.3999999999999986</c:v>
                </c:pt>
                <c:pt idx="750" formatCode="0.00">
                  <c:v>-4.2333333333333325</c:v>
                </c:pt>
                <c:pt idx="751" formatCode="0.00">
                  <c:v>-4.0666666666666664</c:v>
                </c:pt>
                <c:pt idx="752" formatCode="0.00">
                  <c:v>-3.9333333333333336</c:v>
                </c:pt>
                <c:pt idx="753" formatCode="0.00">
                  <c:v>-3.9666666666666668</c:v>
                </c:pt>
                <c:pt idx="754" formatCode="0.00">
                  <c:v>-3.9666666666666668</c:v>
                </c:pt>
                <c:pt idx="755" formatCode="0.00">
                  <c:v>-3.9666666666666668</c:v>
                </c:pt>
                <c:pt idx="756" formatCode="0.00">
                  <c:v>-3.9000000000000021</c:v>
                </c:pt>
                <c:pt idx="757" formatCode="0.00">
                  <c:v>-3.8000000000000007</c:v>
                </c:pt>
                <c:pt idx="758" formatCode="0.00">
                  <c:v>-3.5333333333333332</c:v>
                </c:pt>
                <c:pt idx="759" formatCode="0.00">
                  <c:v>-3.4333333333333336</c:v>
                </c:pt>
                <c:pt idx="760" formatCode="0.00">
                  <c:v>-3.333333333333333</c:v>
                </c:pt>
                <c:pt idx="761" formatCode="0.00">
                  <c:v>-3.333333333333333</c:v>
                </c:pt>
                <c:pt idx="762" formatCode="0.00">
                  <c:v>-3.366666666666668</c:v>
                </c:pt>
                <c:pt idx="763" formatCode="0.00">
                  <c:v>-3.333333333333333</c:v>
                </c:pt>
                <c:pt idx="764" formatCode="0.00">
                  <c:v>-3.333333333333333</c:v>
                </c:pt>
                <c:pt idx="765" formatCode="0.00">
                  <c:v>-3.3</c:v>
                </c:pt>
                <c:pt idx="766" formatCode="0.00">
                  <c:v>-3.2333333333333334</c:v>
                </c:pt>
                <c:pt idx="767" formatCode="0.00">
                  <c:v>-3.0999999999999988</c:v>
                </c:pt>
                <c:pt idx="768" formatCode="0.00">
                  <c:v>-2.9333333333333327</c:v>
                </c:pt>
                <c:pt idx="769" formatCode="0.00">
                  <c:v>-2.666666666666667</c:v>
                </c:pt>
                <c:pt idx="770" formatCode="0.00">
                  <c:v>-2.5666666666666673</c:v>
                </c:pt>
                <c:pt idx="771" formatCode="0.00">
                  <c:v>-2.4666666666666677</c:v>
                </c:pt>
                <c:pt idx="772" formatCode="0.00">
                  <c:v>-2.4333333333333327</c:v>
                </c:pt>
                <c:pt idx="773" formatCode="0.00">
                  <c:v>-2.3999999999999995</c:v>
                </c:pt>
                <c:pt idx="774" formatCode="0.00">
                  <c:v>-2.3999999999999995</c:v>
                </c:pt>
                <c:pt idx="775" formatCode="0.00">
                  <c:v>-2.3999999999999995</c:v>
                </c:pt>
                <c:pt idx="776" formatCode="0.00">
                  <c:v>-2.3666666666666663</c:v>
                </c:pt>
                <c:pt idx="777" formatCode="0.00">
                  <c:v>-2.1333333333333329</c:v>
                </c:pt>
                <c:pt idx="778" formatCode="0.00">
                  <c:v>-1.9999999999999991</c:v>
                </c:pt>
                <c:pt idx="779" formatCode="0.00">
                  <c:v>-1.8666666666666663</c:v>
                </c:pt>
                <c:pt idx="780" formatCode="0.00">
                  <c:v>-1.7999999999999998</c:v>
                </c:pt>
                <c:pt idx="781" formatCode="0.00">
                  <c:v>-1.8666666666666671</c:v>
                </c:pt>
                <c:pt idx="782" formatCode="0.00">
                  <c:v>-1.8666666666666671</c:v>
                </c:pt>
                <c:pt idx="783" formatCode="0.00">
                  <c:v>-1.6333333333333337</c:v>
                </c:pt>
                <c:pt idx="784" formatCode="0.00">
                  <c:v>-1.4999999999999991</c:v>
                </c:pt>
                <c:pt idx="785" formatCode="0.00">
                  <c:v>-1.4333333333333345</c:v>
                </c:pt>
                <c:pt idx="786" formatCode="0.00">
                  <c:v>-1.4333333333333345</c:v>
                </c:pt>
                <c:pt idx="787" formatCode="0.00">
                  <c:v>-1.3333333333333339</c:v>
                </c:pt>
                <c:pt idx="788" formatCode="0.00">
                  <c:v>-1.2333333333333334</c:v>
                </c:pt>
                <c:pt idx="789" formatCode="0.00">
                  <c:v>-1.1333333333333337</c:v>
                </c:pt>
                <c:pt idx="790" formatCode="0.00">
                  <c:v>-0.70000000000000018</c:v>
                </c:pt>
                <c:pt idx="791" formatCode="0.00">
                  <c:v>-0.30000000000000071</c:v>
                </c:pt>
                <c:pt idx="792" formatCode="0.00">
                  <c:v>-0.13333333333333375</c:v>
                </c:pt>
                <c:pt idx="793" formatCode="0.00">
                  <c:v>6.6666666666665542E-2</c:v>
                </c:pt>
                <c:pt idx="794" formatCode="0.00">
                  <c:v>0.13333333333333286</c:v>
                </c:pt>
                <c:pt idx="795" formatCode="0.00">
                  <c:v>0.13333333333333286</c:v>
                </c:pt>
                <c:pt idx="796" formatCode="0.00">
                  <c:v>0.26666666666666572</c:v>
                </c:pt>
                <c:pt idx="797" formatCode="0.00">
                  <c:v>0.40000000000000036</c:v>
                </c:pt>
                <c:pt idx="798" formatCode="0.00">
                  <c:v>0.59999999999999964</c:v>
                </c:pt>
                <c:pt idx="799" formatCode="0.00">
                  <c:v>0.60000000000000053</c:v>
                </c:pt>
                <c:pt idx="800" formatCode="0.00">
                  <c:v>0.66666666666666696</c:v>
                </c:pt>
                <c:pt idx="801" formatCode="0.00">
                  <c:v>0.7333333333333325</c:v>
                </c:pt>
                <c:pt idx="802" formatCode="0.00">
                  <c:v>0.90000000000000036</c:v>
                </c:pt>
                <c:pt idx="803" formatCode="0.00">
                  <c:v>0.99999999999999911</c:v>
                </c:pt>
                <c:pt idx="804" formatCode="0.00">
                  <c:v>1.0999999999999996</c:v>
                </c:pt>
                <c:pt idx="805" formatCode="0.00">
                  <c:v>1.1000000000000005</c:v>
                </c:pt>
                <c:pt idx="806" formatCode="0.00">
                  <c:v>1.1999999999999993</c:v>
                </c:pt>
                <c:pt idx="807" formatCode="0.00">
                  <c:v>1.2666666666666657</c:v>
                </c:pt>
                <c:pt idx="808" formatCode="0.00">
                  <c:v>1.3666666666666663</c:v>
                </c:pt>
                <c:pt idx="809" formatCode="0.00">
                  <c:v>1.3333333333333339</c:v>
                </c:pt>
                <c:pt idx="810" formatCode="0.00">
                  <c:v>1.3666666666666663</c:v>
                </c:pt>
                <c:pt idx="811" formatCode="0.00">
                  <c:v>1.4333333333333336</c:v>
                </c:pt>
                <c:pt idx="812" formatCode="0.00">
                  <c:v>1.5999999999999996</c:v>
                </c:pt>
                <c:pt idx="813" formatCode="0.00">
                  <c:v>1.6999999999999993</c:v>
                </c:pt>
                <c:pt idx="814" formatCode="0.00">
                  <c:v>1.7666666666666666</c:v>
                </c:pt>
                <c:pt idx="815" formatCode="0.00">
                  <c:v>1.7666666666666666</c:v>
                </c:pt>
                <c:pt idx="816" formatCode="0.00">
                  <c:v>1.7666666666666666</c:v>
                </c:pt>
                <c:pt idx="817" formatCode="0.00">
                  <c:v>1.8333333333333339</c:v>
                </c:pt>
                <c:pt idx="818" formatCode="0.00">
                  <c:v>1.8999999999999995</c:v>
                </c:pt>
                <c:pt idx="819" formatCode="0.00">
                  <c:v>1.9000000000000004</c:v>
                </c:pt>
                <c:pt idx="820" formatCode="0.00">
                  <c:v>1.7999999999999998</c:v>
                </c:pt>
                <c:pt idx="821" formatCode="0.00">
                  <c:v>1.8333333333333339</c:v>
                </c:pt>
                <c:pt idx="822" formatCode="0.00">
                  <c:v>1.8666666666666671</c:v>
                </c:pt>
                <c:pt idx="823" formatCode="0.00">
                  <c:v>1.9666666666666668</c:v>
                </c:pt>
                <c:pt idx="824" formatCode="0.00">
                  <c:v>1.9333333333333336</c:v>
                </c:pt>
                <c:pt idx="825" formatCode="0.00">
                  <c:v>1.9000000000000004</c:v>
                </c:pt>
                <c:pt idx="826" formatCode="0.00">
                  <c:v>1.8666666666666663</c:v>
                </c:pt>
                <c:pt idx="827" formatCode="0.00">
                  <c:v>1.9333333333333327</c:v>
                </c:pt>
                <c:pt idx="828" formatCode="0.00">
                  <c:v>2.0333333333333332</c:v>
                </c:pt>
                <c:pt idx="829" formatCode="0.00">
                  <c:v>2.0999999999999996</c:v>
                </c:pt>
                <c:pt idx="830" formatCode="0.00">
                  <c:v>2.1333333333333329</c:v>
                </c:pt>
                <c:pt idx="831" formatCode="0.00">
                  <c:v>2.2333333333333325</c:v>
                </c:pt>
                <c:pt idx="832" formatCode="0.00">
                  <c:v>2.333333333333333</c:v>
                </c:pt>
                <c:pt idx="833" formatCode="0.00">
                  <c:v>2.3999999999999995</c:v>
                </c:pt>
                <c:pt idx="834" formatCode="0.00">
                  <c:v>2.4333333333333327</c:v>
                </c:pt>
                <c:pt idx="835" formatCode="0.00">
                  <c:v>2.4666666666666668</c:v>
                </c:pt>
                <c:pt idx="836" formatCode="0.00">
                  <c:v>2.4666666666666668</c:v>
                </c:pt>
                <c:pt idx="837" formatCode="0.00">
                  <c:v>2.4666666666666668</c:v>
                </c:pt>
                <c:pt idx="838" formatCode="0.00">
                  <c:v>2.5</c:v>
                </c:pt>
                <c:pt idx="839" formatCode="0.00">
                  <c:v>2.5666666666666664</c:v>
                </c:pt>
                <c:pt idx="840" formatCode="0.00">
                  <c:v>2.6333333333333329</c:v>
                </c:pt>
                <c:pt idx="841" formatCode="0.00">
                  <c:v>2.6999999999999993</c:v>
                </c:pt>
                <c:pt idx="842" formatCode="0.00">
                  <c:v>2.7333333333333334</c:v>
                </c:pt>
                <c:pt idx="843" formatCode="0.00">
                  <c:v>2.7666666666666666</c:v>
                </c:pt>
                <c:pt idx="844" formatCode="0.00">
                  <c:v>2.7666666666666666</c:v>
                </c:pt>
                <c:pt idx="845" formatCode="0.00">
                  <c:v>2.8666666666666663</c:v>
                </c:pt>
                <c:pt idx="846" formatCode="0.00">
                  <c:v>2.8666666666666663</c:v>
                </c:pt>
                <c:pt idx="847" formatCode="0.00">
                  <c:v>2.9333333333333331</c:v>
                </c:pt>
                <c:pt idx="848" formatCode="0.00">
                  <c:v>2.9333333333333331</c:v>
                </c:pt>
                <c:pt idx="849" formatCode="0.00">
                  <c:v>3.0333333333333328</c:v>
                </c:pt>
                <c:pt idx="850" formatCode="0.00">
                  <c:v>3.0333333333333328</c:v>
                </c:pt>
                <c:pt idx="851" formatCode="0.00">
                  <c:v>3.0333333333333328</c:v>
                </c:pt>
                <c:pt idx="852" formatCode="0.00">
                  <c:v>2.8666666666666667</c:v>
                </c:pt>
                <c:pt idx="853" formatCode="0.00">
                  <c:v>2.8000000000000003</c:v>
                </c:pt>
                <c:pt idx="854" formatCode="0.00">
                  <c:v>2.8000000000000003</c:v>
                </c:pt>
                <c:pt idx="855" formatCode="0.00">
                  <c:v>2.7333333333333329</c:v>
                </c:pt>
                <c:pt idx="856" formatCode="0.00">
                  <c:v>2.5333333333333328</c:v>
                </c:pt>
                <c:pt idx="857" formatCode="0.00">
                  <c:v>2.5000000000000004</c:v>
                </c:pt>
                <c:pt idx="858" formatCode="0.00">
                  <c:v>2.5666666666666669</c:v>
                </c:pt>
                <c:pt idx="859" formatCode="0.00">
                  <c:v>2.4666666666666663</c:v>
                </c:pt>
                <c:pt idx="860" formatCode="0.00">
                  <c:v>2.4666666666666663</c:v>
                </c:pt>
                <c:pt idx="861" formatCode="0.00">
                  <c:v>2.3000000000000003</c:v>
                </c:pt>
                <c:pt idx="862" formatCode="0.00">
                  <c:v>2.2333333333333334</c:v>
                </c:pt>
                <c:pt idx="863" formatCode="0.00">
                  <c:v>2.1333333333333337</c:v>
                </c:pt>
                <c:pt idx="864" formatCode="0.00">
                  <c:v>2.1</c:v>
                </c:pt>
                <c:pt idx="865" formatCode="0.00">
                  <c:v>1.9999999999999996</c:v>
                </c:pt>
                <c:pt idx="866" formatCode="0.00">
                  <c:v>2.0333333333333332</c:v>
                </c:pt>
                <c:pt idx="867" formatCode="0.00">
                  <c:v>1.6666666666666665</c:v>
                </c:pt>
                <c:pt idx="868" formatCode="0.00">
                  <c:v>-2.0666666666666673</c:v>
                </c:pt>
                <c:pt idx="869" formatCode="0.00">
                  <c:v>-5.3000000000000025</c:v>
                </c:pt>
                <c:pt idx="870" formatCode="0.00">
                  <c:v>-7.5</c:v>
                </c:pt>
                <c:pt idx="871" formatCode="0.00">
                  <c:v>-5.9666666666666668</c:v>
                </c:pt>
                <c:pt idx="872" formatCode="0.00">
                  <c:v>-4.3666666666666671</c:v>
                </c:pt>
                <c:pt idx="873" formatCode="0.00">
                  <c:v>-3.3000000000000007</c:v>
                </c:pt>
                <c:pt idx="874" formatCode="0.00">
                  <c:v>-2.2000000000000002</c:v>
                </c:pt>
                <c:pt idx="875" formatCode="0.00">
                  <c:v>-1.6333333333333329</c:v>
                </c:pt>
                <c:pt idx="876" formatCode="0.00">
                  <c:v>-1.2666666666666666</c:v>
                </c:pt>
                <c:pt idx="877" formatCode="0.00">
                  <c:v>-1.1000000000000005</c:v>
                </c:pt>
                <c:pt idx="878" formatCode="0.00">
                  <c:v>-0.93333333333333357</c:v>
                </c:pt>
                <c:pt idx="879" formatCode="0.00">
                  <c:v>-0.73333333333333428</c:v>
                </c:pt>
                <c:pt idx="880" formatCode="0.00">
                  <c:v>-0.63333333333333286</c:v>
                </c:pt>
                <c:pt idx="881" formatCode="0.00">
                  <c:v>-0.5</c:v>
                </c:pt>
                <c:pt idx="882" formatCode="0.00">
                  <c:v>-0.43333333333333268</c:v>
                </c:pt>
                <c:pt idx="883" formatCode="0.00">
                  <c:v>-0.29999999999999982</c:v>
                </c:pt>
                <c:pt idx="884" formatCode="0.00">
                  <c:v>-6.6666666666665542E-2</c:v>
                </c:pt>
                <c:pt idx="885" formatCode="0.00">
                  <c:v>0.33333333333333393</c:v>
                </c:pt>
                <c:pt idx="886" formatCode="0.00">
                  <c:v>0.53333333333333321</c:v>
                </c:pt>
                <c:pt idx="887" formatCode="0.00">
                  <c:v>0.7666666666666675</c:v>
                </c:pt>
                <c:pt idx="888" formatCode="0.00">
                  <c:v>0.93333333333333268</c:v>
                </c:pt>
                <c:pt idx="889" formatCode="0.00">
                  <c:v>1.0999999999999996</c:v>
                </c:pt>
                <c:pt idx="890" formatCode="0.00">
                  <c:v>1.1666666666666661</c:v>
                </c:pt>
                <c:pt idx="891" formatCode="0.00">
                  <c:v>1.2333333333333325</c:v>
                </c:pt>
                <c:pt idx="892" formatCode="0.00">
                  <c:v>1.2333333333333329</c:v>
                </c:pt>
                <c:pt idx="893" formatCode="0.00">
                  <c:v>1.3333333333333335</c:v>
                </c:pt>
                <c:pt idx="894" formatCode="0.00">
                  <c:v>1.3666666666666667</c:v>
                </c:pt>
                <c:pt idx="895" formatCode="0.00">
                  <c:v>1.4333333333333336</c:v>
                </c:pt>
                <c:pt idx="896" formatCode="0.00">
                  <c:v>1.4333333333333336</c:v>
                </c:pt>
                <c:pt idx="897" formatCode="0.00">
                  <c:v>1.3666666666666671</c:v>
                </c:pt>
                <c:pt idx="898" formatCode="0.00">
                  <c:v>1.3333333333333339</c:v>
                </c:pt>
                <c:pt idx="899" formatCode="0.00">
                  <c:v>1.3333333333333339</c:v>
                </c:pt>
                <c:pt idx="900" formatCode="0.00">
                  <c:v>1.3333333333333339</c:v>
                </c:pt>
                <c:pt idx="901" formatCode="0.00">
                  <c:v>1.2666666666666666</c:v>
                </c:pt>
                <c:pt idx="902" formatCode="0.00">
                  <c:v>1.2666666666666666</c:v>
                </c:pt>
                <c:pt idx="903" formatCode="0.00">
                  <c:v>1.2666666666666666</c:v>
                </c:pt>
                <c:pt idx="904" formatCode="0.00">
                  <c:v>1.2000000000000002</c:v>
                </c:pt>
                <c:pt idx="905" formatCode="0.00">
                  <c:v>1.2000000000000002</c:v>
                </c:pt>
                <c:pt idx="906" formatCode="0.00">
                  <c:v>1.166666666666667</c:v>
                </c:pt>
                <c:pt idx="907" formatCode="0.00">
                  <c:v>1.1333333333333337</c:v>
                </c:pt>
                <c:pt idx="908" formatCode="0.00">
                  <c:v>0.99999999999999956</c:v>
                </c:pt>
                <c:pt idx="909" formatCode="0.00">
                  <c:v>0.8666666666666667</c:v>
                </c:pt>
                <c:pt idx="910" formatCode="0.00">
                  <c:v>0.6333333333333333</c:v>
                </c:pt>
                <c:pt idx="911" formatCode="0.00">
                  <c:v>0.6333333333333333</c:v>
                </c:pt>
                <c:pt idx="912" formatCode="0.00">
                  <c:v>0.60000000000000098</c:v>
                </c:pt>
                <c:pt idx="913" formatCode="0.00">
                  <c:v>0.66666666666666741</c:v>
                </c:pt>
                <c:pt idx="914" formatCode="0.00">
                  <c:v>0.60000000000000009</c:v>
                </c:pt>
                <c:pt idx="915" formatCode="0.00">
                  <c:v>0.46666666666666634</c:v>
                </c:pt>
                <c:pt idx="916" formatCode="0.00">
                  <c:v>0.39999999999999991</c:v>
                </c:pt>
                <c:pt idx="917" formatCode="0.00">
                  <c:v>0.39999999999999991</c:v>
                </c:pt>
                <c:pt idx="918" formatCode="0.00">
                  <c:v>0.23333333333333384</c:v>
                </c:pt>
                <c:pt idx="919" formatCode="0.00">
                  <c:v>0.13333333333333375</c:v>
                </c:pt>
                <c:pt idx="920" formatCode="0.00">
                  <c:v>3.3333333333333215E-2</c:v>
                </c:pt>
                <c:pt idx="921" formatCode="0.00">
                  <c:v>3.3333333333333215E-2</c:v>
                </c:pt>
                <c:pt idx="922" formatCode="0.00">
                  <c:v>-3.3333333333334103E-2</c:v>
                </c:pt>
                <c:pt idx="923" formatCode="0.00">
                  <c:v>-3.3333333333333215E-2</c:v>
                </c:pt>
                <c:pt idx="924" formatCode="0.00">
                  <c:v>-3.3333333333334103E-2</c:v>
                </c:pt>
                <c:pt idx="925" formatCode="0.00">
                  <c:v>0</c:v>
                </c:pt>
                <c:pt idx="926" formatCode="0.00">
                  <c:v>0</c:v>
                </c:pt>
                <c:pt idx="927" formatCode="0.00">
                  <c:v>-3.3333333333333215E-2</c:v>
                </c:pt>
                <c:pt idx="928" formatCode="0.00">
                  <c:v>-0.10000000000000053</c:v>
                </c:pt>
                <c:pt idx="929" formatCode="0.00">
                  <c:v>-0.13333333333333375</c:v>
                </c:pt>
                <c:pt idx="930" formatCode="0.00">
                  <c:v>-0.10000000000000053</c:v>
                </c:pt>
                <c:pt idx="931" formatCode="0.00">
                  <c:v>-0.13333333333333375</c:v>
                </c:pt>
                <c:pt idx="932" formatCode="0.00">
                  <c:v>-0.13333333333333375</c:v>
                </c:pt>
                <c:pt idx="933" formatCode="0.00">
                  <c:v>-0.23333333333333339</c:v>
                </c:pt>
                <c:pt idx="934" formatCode="0.00">
                  <c:v>-0.25</c:v>
                </c:pt>
                <c:pt idx="935" formatCode="0.00">
                  <c:v>-0.35000000000000053</c:v>
                </c:pt>
                <c:pt idx="936" formatCode="0.00">
                  <c:v>-0.35000000000000053</c:v>
                </c:pt>
                <c:pt idx="937" formatCode="0.00">
                  <c:v>-0.29999999999999982</c:v>
                </c:pt>
                <c:pt idx="938" formatCode="0.00">
                  <c:v>-0.26666666666666661</c:v>
                </c:pt>
                <c:pt idx="939" formatCode="0.00">
                  <c:v>-0.23333333333333339</c:v>
                </c:pt>
                <c:pt idx="940" formatCode="0.00">
                  <c:v>-0.23333333333333339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3-46D8-8DA4-906A3C720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143080"/>
        <c:axId val="794143800"/>
      </c:lineChart>
      <c:lineChart>
        <c:grouping val="standard"/>
        <c:varyColors val="0"/>
        <c:ser>
          <c:idx val="1"/>
          <c:order val="1"/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'Labor Market'!$A$1:$A$941</c:f>
              <c:strCache>
                <c:ptCount val="941"/>
                <c:pt idx="0">
                  <c:v>observation_date</c:v>
                </c:pt>
                <c:pt idx="1">
                  <c:v>1/1/1948</c:v>
                </c:pt>
                <c:pt idx="2">
                  <c:v>2/1/1948</c:v>
                </c:pt>
                <c:pt idx="3">
                  <c:v>3/1/1948</c:v>
                </c:pt>
                <c:pt idx="4">
                  <c:v>4/1/1948</c:v>
                </c:pt>
                <c:pt idx="5">
                  <c:v>5/1/1948</c:v>
                </c:pt>
                <c:pt idx="6">
                  <c:v>6/1/1948</c:v>
                </c:pt>
                <c:pt idx="7">
                  <c:v>7/1/1948</c:v>
                </c:pt>
                <c:pt idx="8">
                  <c:v>8/1/1948</c:v>
                </c:pt>
                <c:pt idx="9">
                  <c:v>9/1/1948</c:v>
                </c:pt>
                <c:pt idx="10">
                  <c:v>10/1/1948</c:v>
                </c:pt>
                <c:pt idx="11">
                  <c:v>11/1/1948</c:v>
                </c:pt>
                <c:pt idx="12">
                  <c:v>12/1/1948</c:v>
                </c:pt>
                <c:pt idx="13">
                  <c:v>1/1/1949</c:v>
                </c:pt>
                <c:pt idx="14">
                  <c:v>2/1/1949</c:v>
                </c:pt>
                <c:pt idx="15">
                  <c:v>3/1/1949</c:v>
                </c:pt>
                <c:pt idx="16">
                  <c:v>4/1/1949</c:v>
                </c:pt>
                <c:pt idx="17">
                  <c:v>5/1/1949</c:v>
                </c:pt>
                <c:pt idx="18">
                  <c:v>6/1/1949</c:v>
                </c:pt>
                <c:pt idx="19">
                  <c:v>7/1/1949</c:v>
                </c:pt>
                <c:pt idx="20">
                  <c:v>8/1/1949</c:v>
                </c:pt>
                <c:pt idx="21">
                  <c:v>9/1/1949</c:v>
                </c:pt>
                <c:pt idx="22">
                  <c:v>10/1/1949</c:v>
                </c:pt>
                <c:pt idx="23">
                  <c:v>11/1/1949</c:v>
                </c:pt>
                <c:pt idx="24">
                  <c:v>12/1/1949</c:v>
                </c:pt>
                <c:pt idx="25">
                  <c:v>1/1/1950</c:v>
                </c:pt>
                <c:pt idx="26">
                  <c:v>2/1/1950</c:v>
                </c:pt>
                <c:pt idx="27">
                  <c:v>3/1/1950</c:v>
                </c:pt>
                <c:pt idx="28">
                  <c:v>4/1/1950</c:v>
                </c:pt>
                <c:pt idx="29">
                  <c:v>5/1/1950</c:v>
                </c:pt>
                <c:pt idx="30">
                  <c:v>6/1/1950</c:v>
                </c:pt>
                <c:pt idx="31">
                  <c:v>7/1/1950</c:v>
                </c:pt>
                <c:pt idx="32">
                  <c:v>8/1/1950</c:v>
                </c:pt>
                <c:pt idx="33">
                  <c:v>9/1/1950</c:v>
                </c:pt>
                <c:pt idx="34">
                  <c:v>10/1/1950</c:v>
                </c:pt>
                <c:pt idx="35">
                  <c:v>11/1/1950</c:v>
                </c:pt>
                <c:pt idx="36">
                  <c:v>12/1/1950</c:v>
                </c:pt>
                <c:pt idx="37">
                  <c:v>1/1/1951</c:v>
                </c:pt>
                <c:pt idx="38">
                  <c:v>2/1/1951</c:v>
                </c:pt>
                <c:pt idx="39">
                  <c:v>3/1/1951</c:v>
                </c:pt>
                <c:pt idx="40">
                  <c:v>4/1/1951</c:v>
                </c:pt>
                <c:pt idx="41">
                  <c:v>5/1/1951</c:v>
                </c:pt>
                <c:pt idx="42">
                  <c:v>6/1/1951</c:v>
                </c:pt>
                <c:pt idx="43">
                  <c:v>7/1/1951</c:v>
                </c:pt>
                <c:pt idx="44">
                  <c:v>8/1/1951</c:v>
                </c:pt>
                <c:pt idx="45">
                  <c:v>9/1/1951</c:v>
                </c:pt>
                <c:pt idx="46">
                  <c:v>10/1/1951</c:v>
                </c:pt>
                <c:pt idx="47">
                  <c:v>11/1/1951</c:v>
                </c:pt>
                <c:pt idx="48">
                  <c:v>12/1/1951</c:v>
                </c:pt>
                <c:pt idx="49">
                  <c:v>1/1/1952</c:v>
                </c:pt>
                <c:pt idx="50">
                  <c:v>2/1/1952</c:v>
                </c:pt>
                <c:pt idx="51">
                  <c:v>3/1/1952</c:v>
                </c:pt>
                <c:pt idx="52">
                  <c:v>4/1/1952</c:v>
                </c:pt>
                <c:pt idx="53">
                  <c:v>5/1/1952</c:v>
                </c:pt>
                <c:pt idx="54">
                  <c:v>6/1/1952</c:v>
                </c:pt>
                <c:pt idx="55">
                  <c:v>7/1/1952</c:v>
                </c:pt>
                <c:pt idx="56">
                  <c:v>8/1/1952</c:v>
                </c:pt>
                <c:pt idx="57">
                  <c:v>9/1/1952</c:v>
                </c:pt>
                <c:pt idx="58">
                  <c:v>10/1/1952</c:v>
                </c:pt>
                <c:pt idx="59">
                  <c:v>11/1/1952</c:v>
                </c:pt>
                <c:pt idx="60">
                  <c:v>12/1/1952</c:v>
                </c:pt>
                <c:pt idx="61">
                  <c:v>1/1/1953</c:v>
                </c:pt>
                <c:pt idx="62">
                  <c:v>2/1/1953</c:v>
                </c:pt>
                <c:pt idx="63">
                  <c:v>3/1/1953</c:v>
                </c:pt>
                <c:pt idx="64">
                  <c:v>4/1/1953</c:v>
                </c:pt>
                <c:pt idx="65">
                  <c:v>5/1/1953</c:v>
                </c:pt>
                <c:pt idx="66">
                  <c:v>6/1/1953</c:v>
                </c:pt>
                <c:pt idx="67">
                  <c:v>7/1/1953</c:v>
                </c:pt>
                <c:pt idx="68">
                  <c:v>8/1/1953</c:v>
                </c:pt>
                <c:pt idx="69">
                  <c:v>9/1/1953</c:v>
                </c:pt>
                <c:pt idx="70">
                  <c:v>10/1/1953</c:v>
                </c:pt>
                <c:pt idx="71">
                  <c:v>11/1/1953</c:v>
                </c:pt>
                <c:pt idx="72">
                  <c:v>12/1/1953</c:v>
                </c:pt>
                <c:pt idx="73">
                  <c:v>1/1/1954</c:v>
                </c:pt>
                <c:pt idx="74">
                  <c:v>2/1/1954</c:v>
                </c:pt>
                <c:pt idx="75">
                  <c:v>3/1/1954</c:v>
                </c:pt>
                <c:pt idx="76">
                  <c:v>4/1/1954</c:v>
                </c:pt>
                <c:pt idx="77">
                  <c:v>5/1/1954</c:v>
                </c:pt>
                <c:pt idx="78">
                  <c:v>6/1/1954</c:v>
                </c:pt>
                <c:pt idx="79">
                  <c:v>7/1/1954</c:v>
                </c:pt>
                <c:pt idx="80">
                  <c:v>8/1/1954</c:v>
                </c:pt>
                <c:pt idx="81">
                  <c:v>9/1/1954</c:v>
                </c:pt>
                <c:pt idx="82">
                  <c:v>10/1/1954</c:v>
                </c:pt>
                <c:pt idx="83">
                  <c:v>11/1/1954</c:v>
                </c:pt>
                <c:pt idx="84">
                  <c:v>12/1/1954</c:v>
                </c:pt>
                <c:pt idx="85">
                  <c:v>1/1/1955</c:v>
                </c:pt>
                <c:pt idx="86">
                  <c:v>2/1/1955</c:v>
                </c:pt>
                <c:pt idx="87">
                  <c:v>3/1/1955</c:v>
                </c:pt>
                <c:pt idx="88">
                  <c:v>4/1/1955</c:v>
                </c:pt>
                <c:pt idx="89">
                  <c:v>5/1/1955</c:v>
                </c:pt>
                <c:pt idx="90">
                  <c:v>6/1/1955</c:v>
                </c:pt>
                <c:pt idx="91">
                  <c:v>7/1/1955</c:v>
                </c:pt>
                <c:pt idx="92">
                  <c:v>8/1/1955</c:v>
                </c:pt>
                <c:pt idx="93">
                  <c:v>9/1/1955</c:v>
                </c:pt>
                <c:pt idx="94">
                  <c:v>10/1/1955</c:v>
                </c:pt>
                <c:pt idx="95">
                  <c:v>11/1/1955</c:v>
                </c:pt>
                <c:pt idx="96">
                  <c:v>12/1/1955</c:v>
                </c:pt>
                <c:pt idx="97">
                  <c:v>1/1/1956</c:v>
                </c:pt>
                <c:pt idx="98">
                  <c:v>2/1/1956</c:v>
                </c:pt>
                <c:pt idx="99">
                  <c:v>3/1/1956</c:v>
                </c:pt>
                <c:pt idx="100">
                  <c:v>4/1/1956</c:v>
                </c:pt>
                <c:pt idx="101">
                  <c:v>5/1/1956</c:v>
                </c:pt>
                <c:pt idx="102">
                  <c:v>6/1/1956</c:v>
                </c:pt>
                <c:pt idx="103">
                  <c:v>7/1/1956</c:v>
                </c:pt>
                <c:pt idx="104">
                  <c:v>8/1/1956</c:v>
                </c:pt>
                <c:pt idx="105">
                  <c:v>9/1/1956</c:v>
                </c:pt>
                <c:pt idx="106">
                  <c:v>10/1/1956</c:v>
                </c:pt>
                <c:pt idx="107">
                  <c:v>11/1/1956</c:v>
                </c:pt>
                <c:pt idx="108">
                  <c:v>12/1/1956</c:v>
                </c:pt>
                <c:pt idx="109">
                  <c:v>1/1/1957</c:v>
                </c:pt>
                <c:pt idx="110">
                  <c:v>2/1/1957</c:v>
                </c:pt>
                <c:pt idx="111">
                  <c:v>3/1/1957</c:v>
                </c:pt>
                <c:pt idx="112">
                  <c:v>4/1/1957</c:v>
                </c:pt>
                <c:pt idx="113">
                  <c:v>5/1/1957</c:v>
                </c:pt>
                <c:pt idx="114">
                  <c:v>6/1/1957</c:v>
                </c:pt>
                <c:pt idx="115">
                  <c:v>7/1/1957</c:v>
                </c:pt>
                <c:pt idx="116">
                  <c:v>8/1/1957</c:v>
                </c:pt>
                <c:pt idx="117">
                  <c:v>9/1/1957</c:v>
                </c:pt>
                <c:pt idx="118">
                  <c:v>10/1/1957</c:v>
                </c:pt>
                <c:pt idx="119">
                  <c:v>11/1/1957</c:v>
                </c:pt>
                <c:pt idx="120">
                  <c:v>12/1/1957</c:v>
                </c:pt>
                <c:pt idx="121">
                  <c:v>1/1/1958</c:v>
                </c:pt>
                <c:pt idx="122">
                  <c:v>2/1/1958</c:v>
                </c:pt>
                <c:pt idx="123">
                  <c:v>3/1/1958</c:v>
                </c:pt>
                <c:pt idx="124">
                  <c:v>4/1/1958</c:v>
                </c:pt>
                <c:pt idx="125">
                  <c:v>5/1/1958</c:v>
                </c:pt>
                <c:pt idx="126">
                  <c:v>6/1/1958</c:v>
                </c:pt>
                <c:pt idx="127">
                  <c:v>7/1/1958</c:v>
                </c:pt>
                <c:pt idx="128">
                  <c:v>8/1/1958</c:v>
                </c:pt>
                <c:pt idx="129">
                  <c:v>9/1/1958</c:v>
                </c:pt>
                <c:pt idx="130">
                  <c:v>10/1/1958</c:v>
                </c:pt>
                <c:pt idx="131">
                  <c:v>11/1/1958</c:v>
                </c:pt>
                <c:pt idx="132">
                  <c:v>12/1/1958</c:v>
                </c:pt>
                <c:pt idx="133">
                  <c:v>1/1/1959</c:v>
                </c:pt>
                <c:pt idx="134">
                  <c:v>2/1/1959</c:v>
                </c:pt>
                <c:pt idx="135">
                  <c:v>3/1/1959</c:v>
                </c:pt>
                <c:pt idx="136">
                  <c:v>4/1/1959</c:v>
                </c:pt>
                <c:pt idx="137">
                  <c:v>5/1/1959</c:v>
                </c:pt>
                <c:pt idx="138">
                  <c:v>6/1/1959</c:v>
                </c:pt>
                <c:pt idx="139">
                  <c:v>7/1/1959</c:v>
                </c:pt>
                <c:pt idx="140">
                  <c:v>8/1/1959</c:v>
                </c:pt>
                <c:pt idx="141">
                  <c:v>9/1/1959</c:v>
                </c:pt>
                <c:pt idx="142">
                  <c:v>10/1/1959</c:v>
                </c:pt>
                <c:pt idx="143">
                  <c:v>11/1/1959</c:v>
                </c:pt>
                <c:pt idx="144">
                  <c:v>12/1/1959</c:v>
                </c:pt>
                <c:pt idx="145">
                  <c:v>1/1/1960</c:v>
                </c:pt>
                <c:pt idx="146">
                  <c:v>2/1/1960</c:v>
                </c:pt>
                <c:pt idx="147">
                  <c:v>3/1/1960</c:v>
                </c:pt>
                <c:pt idx="148">
                  <c:v>4/1/1960</c:v>
                </c:pt>
                <c:pt idx="149">
                  <c:v>5/1/1960</c:v>
                </c:pt>
                <c:pt idx="150">
                  <c:v>6/1/1960</c:v>
                </c:pt>
                <c:pt idx="151">
                  <c:v>7/1/1960</c:v>
                </c:pt>
                <c:pt idx="152">
                  <c:v>8/1/1960</c:v>
                </c:pt>
                <c:pt idx="153">
                  <c:v>9/1/1960</c:v>
                </c:pt>
                <c:pt idx="154">
                  <c:v>10/1/1960</c:v>
                </c:pt>
                <c:pt idx="155">
                  <c:v>11/1/1960</c:v>
                </c:pt>
                <c:pt idx="156">
                  <c:v>12/1/1960</c:v>
                </c:pt>
                <c:pt idx="157">
                  <c:v>1/1/1961</c:v>
                </c:pt>
                <c:pt idx="158">
                  <c:v>2/1/1961</c:v>
                </c:pt>
                <c:pt idx="159">
                  <c:v>3/1/1961</c:v>
                </c:pt>
                <c:pt idx="160">
                  <c:v>4/1/1961</c:v>
                </c:pt>
                <c:pt idx="161">
                  <c:v>5/1/1961</c:v>
                </c:pt>
                <c:pt idx="162">
                  <c:v>6/1/1961</c:v>
                </c:pt>
                <c:pt idx="163">
                  <c:v>7/1/1961</c:v>
                </c:pt>
                <c:pt idx="164">
                  <c:v>8/1/1961</c:v>
                </c:pt>
                <c:pt idx="165">
                  <c:v>9/1/1961</c:v>
                </c:pt>
                <c:pt idx="166">
                  <c:v>10/1/1961</c:v>
                </c:pt>
                <c:pt idx="167">
                  <c:v>11/1/1961</c:v>
                </c:pt>
                <c:pt idx="168">
                  <c:v>12/1/1961</c:v>
                </c:pt>
                <c:pt idx="169">
                  <c:v>1/1/1962</c:v>
                </c:pt>
                <c:pt idx="170">
                  <c:v>2/1/1962</c:v>
                </c:pt>
                <c:pt idx="171">
                  <c:v>3/1/1962</c:v>
                </c:pt>
                <c:pt idx="172">
                  <c:v>4/1/1962</c:v>
                </c:pt>
                <c:pt idx="173">
                  <c:v>5/1/1962</c:v>
                </c:pt>
                <c:pt idx="174">
                  <c:v>6/1/1962</c:v>
                </c:pt>
                <c:pt idx="175">
                  <c:v>7/1/1962</c:v>
                </c:pt>
                <c:pt idx="176">
                  <c:v>8/1/1962</c:v>
                </c:pt>
                <c:pt idx="177">
                  <c:v>9/1/1962</c:v>
                </c:pt>
                <c:pt idx="178">
                  <c:v>10/1/1962</c:v>
                </c:pt>
                <c:pt idx="179">
                  <c:v>11/1/1962</c:v>
                </c:pt>
                <c:pt idx="180">
                  <c:v>12/1/1962</c:v>
                </c:pt>
                <c:pt idx="181">
                  <c:v>1/1/1963</c:v>
                </c:pt>
                <c:pt idx="182">
                  <c:v>2/1/1963</c:v>
                </c:pt>
                <c:pt idx="183">
                  <c:v>3/1/1963</c:v>
                </c:pt>
                <c:pt idx="184">
                  <c:v>4/1/1963</c:v>
                </c:pt>
                <c:pt idx="185">
                  <c:v>5/1/1963</c:v>
                </c:pt>
                <c:pt idx="186">
                  <c:v>6/1/1963</c:v>
                </c:pt>
                <c:pt idx="187">
                  <c:v>7/1/1963</c:v>
                </c:pt>
                <c:pt idx="188">
                  <c:v>8/1/1963</c:v>
                </c:pt>
                <c:pt idx="189">
                  <c:v>9/1/1963</c:v>
                </c:pt>
                <c:pt idx="190">
                  <c:v>10/1/1963</c:v>
                </c:pt>
                <c:pt idx="191">
                  <c:v>11/1/1963</c:v>
                </c:pt>
                <c:pt idx="192">
                  <c:v>12/1/1963</c:v>
                </c:pt>
                <c:pt idx="193">
                  <c:v>1/1/1964</c:v>
                </c:pt>
                <c:pt idx="194">
                  <c:v>2/1/1964</c:v>
                </c:pt>
                <c:pt idx="195">
                  <c:v>3/1/1964</c:v>
                </c:pt>
                <c:pt idx="196">
                  <c:v>4/1/1964</c:v>
                </c:pt>
                <c:pt idx="197">
                  <c:v>5/1/1964</c:v>
                </c:pt>
                <c:pt idx="198">
                  <c:v>6/1/1964</c:v>
                </c:pt>
                <c:pt idx="199">
                  <c:v>7/1/1964</c:v>
                </c:pt>
                <c:pt idx="200">
                  <c:v>8/1/1964</c:v>
                </c:pt>
                <c:pt idx="201">
                  <c:v>9/1/1964</c:v>
                </c:pt>
                <c:pt idx="202">
                  <c:v>10/1/1964</c:v>
                </c:pt>
                <c:pt idx="203">
                  <c:v>11/1/1964</c:v>
                </c:pt>
                <c:pt idx="204">
                  <c:v>12/1/1964</c:v>
                </c:pt>
                <c:pt idx="205">
                  <c:v>1/1/1965</c:v>
                </c:pt>
                <c:pt idx="206">
                  <c:v>2/1/1965</c:v>
                </c:pt>
                <c:pt idx="207">
                  <c:v>3/1/1965</c:v>
                </c:pt>
                <c:pt idx="208">
                  <c:v>4/1/1965</c:v>
                </c:pt>
                <c:pt idx="209">
                  <c:v>5/1/1965</c:v>
                </c:pt>
                <c:pt idx="210">
                  <c:v>6/1/1965</c:v>
                </c:pt>
                <c:pt idx="211">
                  <c:v>7/1/1965</c:v>
                </c:pt>
                <c:pt idx="212">
                  <c:v>8/1/1965</c:v>
                </c:pt>
                <c:pt idx="213">
                  <c:v>9/1/1965</c:v>
                </c:pt>
                <c:pt idx="214">
                  <c:v>10/1/1965</c:v>
                </c:pt>
                <c:pt idx="215">
                  <c:v>11/1/1965</c:v>
                </c:pt>
                <c:pt idx="216">
                  <c:v>12/1/1965</c:v>
                </c:pt>
                <c:pt idx="217">
                  <c:v>1/1/1966</c:v>
                </c:pt>
                <c:pt idx="218">
                  <c:v>2/1/1966</c:v>
                </c:pt>
                <c:pt idx="219">
                  <c:v>3/1/1966</c:v>
                </c:pt>
                <c:pt idx="220">
                  <c:v>4/1/1966</c:v>
                </c:pt>
                <c:pt idx="221">
                  <c:v>5/1/1966</c:v>
                </c:pt>
                <c:pt idx="222">
                  <c:v>6/1/1966</c:v>
                </c:pt>
                <c:pt idx="223">
                  <c:v>7/1/1966</c:v>
                </c:pt>
                <c:pt idx="224">
                  <c:v>8/1/1966</c:v>
                </c:pt>
                <c:pt idx="225">
                  <c:v>9/1/1966</c:v>
                </c:pt>
                <c:pt idx="226">
                  <c:v>10/1/1966</c:v>
                </c:pt>
                <c:pt idx="227">
                  <c:v>11/1/1966</c:v>
                </c:pt>
                <c:pt idx="228">
                  <c:v>12/1/1966</c:v>
                </c:pt>
                <c:pt idx="229">
                  <c:v>1/1/1967</c:v>
                </c:pt>
                <c:pt idx="230">
                  <c:v>2/1/1967</c:v>
                </c:pt>
                <c:pt idx="231">
                  <c:v>3/1/1967</c:v>
                </c:pt>
                <c:pt idx="232">
                  <c:v>4/1/1967</c:v>
                </c:pt>
                <c:pt idx="233">
                  <c:v>5/1/1967</c:v>
                </c:pt>
                <c:pt idx="234">
                  <c:v>6/1/1967</c:v>
                </c:pt>
                <c:pt idx="235">
                  <c:v>7/1/1967</c:v>
                </c:pt>
                <c:pt idx="236">
                  <c:v>8/1/1967</c:v>
                </c:pt>
                <c:pt idx="237">
                  <c:v>9/1/1967</c:v>
                </c:pt>
                <c:pt idx="238">
                  <c:v>10/1/1967</c:v>
                </c:pt>
                <c:pt idx="239">
                  <c:v>11/1/1967</c:v>
                </c:pt>
                <c:pt idx="240">
                  <c:v>12/1/1967</c:v>
                </c:pt>
                <c:pt idx="241">
                  <c:v>1/1/1968</c:v>
                </c:pt>
                <c:pt idx="242">
                  <c:v>2/1/1968</c:v>
                </c:pt>
                <c:pt idx="243">
                  <c:v>3/1/1968</c:v>
                </c:pt>
                <c:pt idx="244">
                  <c:v>4/1/1968</c:v>
                </c:pt>
                <c:pt idx="245">
                  <c:v>5/1/1968</c:v>
                </c:pt>
                <c:pt idx="246">
                  <c:v>6/1/1968</c:v>
                </c:pt>
                <c:pt idx="247">
                  <c:v>7/1/1968</c:v>
                </c:pt>
                <c:pt idx="248">
                  <c:v>8/1/1968</c:v>
                </c:pt>
                <c:pt idx="249">
                  <c:v>9/1/1968</c:v>
                </c:pt>
                <c:pt idx="250">
                  <c:v>10/1/1968</c:v>
                </c:pt>
                <c:pt idx="251">
                  <c:v>11/1/1968</c:v>
                </c:pt>
                <c:pt idx="252">
                  <c:v>12/1/1968</c:v>
                </c:pt>
                <c:pt idx="253">
                  <c:v>1/1/1969</c:v>
                </c:pt>
                <c:pt idx="254">
                  <c:v>2/1/1969</c:v>
                </c:pt>
                <c:pt idx="255">
                  <c:v>3/1/1969</c:v>
                </c:pt>
                <c:pt idx="256">
                  <c:v>4/1/1969</c:v>
                </c:pt>
                <c:pt idx="257">
                  <c:v>5/1/1969</c:v>
                </c:pt>
                <c:pt idx="258">
                  <c:v>6/1/1969</c:v>
                </c:pt>
                <c:pt idx="259">
                  <c:v>7/1/1969</c:v>
                </c:pt>
                <c:pt idx="260">
                  <c:v>8/1/1969</c:v>
                </c:pt>
                <c:pt idx="261">
                  <c:v>9/1/1969</c:v>
                </c:pt>
                <c:pt idx="262">
                  <c:v>10/1/1969</c:v>
                </c:pt>
                <c:pt idx="263">
                  <c:v>11/1/1969</c:v>
                </c:pt>
                <c:pt idx="264">
                  <c:v>12/1/1969</c:v>
                </c:pt>
                <c:pt idx="265">
                  <c:v>1/1/1970</c:v>
                </c:pt>
                <c:pt idx="266">
                  <c:v>2/1/1970</c:v>
                </c:pt>
                <c:pt idx="267">
                  <c:v>3/1/1970</c:v>
                </c:pt>
                <c:pt idx="268">
                  <c:v>4/1/1970</c:v>
                </c:pt>
                <c:pt idx="269">
                  <c:v>5/1/1970</c:v>
                </c:pt>
                <c:pt idx="270">
                  <c:v>6/1/1970</c:v>
                </c:pt>
                <c:pt idx="271">
                  <c:v>7/1/1970</c:v>
                </c:pt>
                <c:pt idx="272">
                  <c:v>8/1/1970</c:v>
                </c:pt>
                <c:pt idx="273">
                  <c:v>9/1/1970</c:v>
                </c:pt>
                <c:pt idx="274">
                  <c:v>10/1/1970</c:v>
                </c:pt>
                <c:pt idx="275">
                  <c:v>11/1/1970</c:v>
                </c:pt>
                <c:pt idx="276">
                  <c:v>12/1/1970</c:v>
                </c:pt>
                <c:pt idx="277">
                  <c:v>1/1/1971</c:v>
                </c:pt>
                <c:pt idx="278">
                  <c:v>2/1/1971</c:v>
                </c:pt>
                <c:pt idx="279">
                  <c:v>3/1/1971</c:v>
                </c:pt>
                <c:pt idx="280">
                  <c:v>4/1/1971</c:v>
                </c:pt>
                <c:pt idx="281">
                  <c:v>5/1/1971</c:v>
                </c:pt>
                <c:pt idx="282">
                  <c:v>6/1/1971</c:v>
                </c:pt>
                <c:pt idx="283">
                  <c:v>7/1/1971</c:v>
                </c:pt>
                <c:pt idx="284">
                  <c:v>8/1/1971</c:v>
                </c:pt>
                <c:pt idx="285">
                  <c:v>9/1/1971</c:v>
                </c:pt>
                <c:pt idx="286">
                  <c:v>10/1/1971</c:v>
                </c:pt>
                <c:pt idx="287">
                  <c:v>11/1/1971</c:v>
                </c:pt>
                <c:pt idx="288">
                  <c:v>12/1/1971</c:v>
                </c:pt>
                <c:pt idx="289">
                  <c:v>1/1/1972</c:v>
                </c:pt>
                <c:pt idx="290">
                  <c:v>2/1/1972</c:v>
                </c:pt>
                <c:pt idx="291">
                  <c:v>3/1/1972</c:v>
                </c:pt>
                <c:pt idx="292">
                  <c:v>4/1/1972</c:v>
                </c:pt>
                <c:pt idx="293">
                  <c:v>5/1/1972</c:v>
                </c:pt>
                <c:pt idx="294">
                  <c:v>6/1/1972</c:v>
                </c:pt>
                <c:pt idx="295">
                  <c:v>7/1/1972</c:v>
                </c:pt>
                <c:pt idx="296">
                  <c:v>8/1/1972</c:v>
                </c:pt>
                <c:pt idx="297">
                  <c:v>9/1/1972</c:v>
                </c:pt>
                <c:pt idx="298">
                  <c:v>10/1/1972</c:v>
                </c:pt>
                <c:pt idx="299">
                  <c:v>11/1/1972</c:v>
                </c:pt>
                <c:pt idx="300">
                  <c:v>12/1/1972</c:v>
                </c:pt>
                <c:pt idx="301">
                  <c:v>1/1/1973</c:v>
                </c:pt>
                <c:pt idx="302">
                  <c:v>2/1/1973</c:v>
                </c:pt>
                <c:pt idx="303">
                  <c:v>3/1/1973</c:v>
                </c:pt>
                <c:pt idx="304">
                  <c:v>4/1/1973</c:v>
                </c:pt>
                <c:pt idx="305">
                  <c:v>5/1/1973</c:v>
                </c:pt>
                <c:pt idx="306">
                  <c:v>6/1/1973</c:v>
                </c:pt>
                <c:pt idx="307">
                  <c:v>7/1/1973</c:v>
                </c:pt>
                <c:pt idx="308">
                  <c:v>8/1/1973</c:v>
                </c:pt>
                <c:pt idx="309">
                  <c:v>9/1/1973</c:v>
                </c:pt>
                <c:pt idx="310">
                  <c:v>10/1/1973</c:v>
                </c:pt>
                <c:pt idx="311">
                  <c:v>11/1/1973</c:v>
                </c:pt>
                <c:pt idx="312">
                  <c:v>12/1/1973</c:v>
                </c:pt>
                <c:pt idx="313">
                  <c:v>1/1/1974</c:v>
                </c:pt>
                <c:pt idx="314">
                  <c:v>2/1/1974</c:v>
                </c:pt>
                <c:pt idx="315">
                  <c:v>3/1/1974</c:v>
                </c:pt>
                <c:pt idx="316">
                  <c:v>4/1/1974</c:v>
                </c:pt>
                <c:pt idx="317">
                  <c:v>5/1/1974</c:v>
                </c:pt>
                <c:pt idx="318">
                  <c:v>6/1/1974</c:v>
                </c:pt>
                <c:pt idx="319">
                  <c:v>7/1/1974</c:v>
                </c:pt>
                <c:pt idx="320">
                  <c:v>8/1/1974</c:v>
                </c:pt>
                <c:pt idx="321">
                  <c:v>9/1/1974</c:v>
                </c:pt>
                <c:pt idx="322">
                  <c:v>10/1/1974</c:v>
                </c:pt>
                <c:pt idx="323">
                  <c:v>11/1/1974</c:v>
                </c:pt>
                <c:pt idx="324">
                  <c:v>12/1/1974</c:v>
                </c:pt>
                <c:pt idx="325">
                  <c:v>1/1/1975</c:v>
                </c:pt>
                <c:pt idx="326">
                  <c:v>2/1/1975</c:v>
                </c:pt>
                <c:pt idx="327">
                  <c:v>3/1/1975</c:v>
                </c:pt>
                <c:pt idx="328">
                  <c:v>4/1/1975</c:v>
                </c:pt>
                <c:pt idx="329">
                  <c:v>5/1/1975</c:v>
                </c:pt>
                <c:pt idx="330">
                  <c:v>6/1/1975</c:v>
                </c:pt>
                <c:pt idx="331">
                  <c:v>7/1/1975</c:v>
                </c:pt>
                <c:pt idx="332">
                  <c:v>8/1/1975</c:v>
                </c:pt>
                <c:pt idx="333">
                  <c:v>9/1/1975</c:v>
                </c:pt>
                <c:pt idx="334">
                  <c:v>10/1/1975</c:v>
                </c:pt>
                <c:pt idx="335">
                  <c:v>11/1/1975</c:v>
                </c:pt>
                <c:pt idx="336">
                  <c:v>12/1/1975</c:v>
                </c:pt>
                <c:pt idx="337">
                  <c:v>1/1/1976</c:v>
                </c:pt>
                <c:pt idx="338">
                  <c:v>2/1/1976</c:v>
                </c:pt>
                <c:pt idx="339">
                  <c:v>3/1/1976</c:v>
                </c:pt>
                <c:pt idx="340">
                  <c:v>4/1/1976</c:v>
                </c:pt>
                <c:pt idx="341">
                  <c:v>5/1/1976</c:v>
                </c:pt>
                <c:pt idx="342">
                  <c:v>6/1/1976</c:v>
                </c:pt>
                <c:pt idx="343">
                  <c:v>7/1/1976</c:v>
                </c:pt>
                <c:pt idx="344">
                  <c:v>8/1/1976</c:v>
                </c:pt>
                <c:pt idx="345">
                  <c:v>9/1/1976</c:v>
                </c:pt>
                <c:pt idx="346">
                  <c:v>10/1/1976</c:v>
                </c:pt>
                <c:pt idx="347">
                  <c:v>11/1/1976</c:v>
                </c:pt>
                <c:pt idx="348">
                  <c:v>12/1/1976</c:v>
                </c:pt>
                <c:pt idx="349">
                  <c:v>1/1/1977</c:v>
                </c:pt>
                <c:pt idx="350">
                  <c:v>2/1/1977</c:v>
                </c:pt>
                <c:pt idx="351">
                  <c:v>3/1/1977</c:v>
                </c:pt>
                <c:pt idx="352">
                  <c:v>4/1/1977</c:v>
                </c:pt>
                <c:pt idx="353">
                  <c:v>5/1/1977</c:v>
                </c:pt>
                <c:pt idx="354">
                  <c:v>6/1/1977</c:v>
                </c:pt>
                <c:pt idx="355">
                  <c:v>7/1/1977</c:v>
                </c:pt>
                <c:pt idx="356">
                  <c:v>8/1/1977</c:v>
                </c:pt>
                <c:pt idx="357">
                  <c:v>9/1/1977</c:v>
                </c:pt>
                <c:pt idx="358">
                  <c:v>10/1/1977</c:v>
                </c:pt>
                <c:pt idx="359">
                  <c:v>11/1/1977</c:v>
                </c:pt>
                <c:pt idx="360">
                  <c:v>12/1/1977</c:v>
                </c:pt>
                <c:pt idx="361">
                  <c:v>1/1/1978</c:v>
                </c:pt>
                <c:pt idx="362">
                  <c:v>2/1/1978</c:v>
                </c:pt>
                <c:pt idx="363">
                  <c:v>3/1/1978</c:v>
                </c:pt>
                <c:pt idx="364">
                  <c:v>4/1/1978</c:v>
                </c:pt>
                <c:pt idx="365">
                  <c:v>5/1/1978</c:v>
                </c:pt>
                <c:pt idx="366">
                  <c:v>6/1/1978</c:v>
                </c:pt>
                <c:pt idx="367">
                  <c:v>7/1/1978</c:v>
                </c:pt>
                <c:pt idx="368">
                  <c:v>8/1/1978</c:v>
                </c:pt>
                <c:pt idx="369">
                  <c:v>9/1/1978</c:v>
                </c:pt>
                <c:pt idx="370">
                  <c:v>10/1/1978</c:v>
                </c:pt>
                <c:pt idx="371">
                  <c:v>11/1/1978</c:v>
                </c:pt>
                <c:pt idx="372">
                  <c:v>12/1/1978</c:v>
                </c:pt>
                <c:pt idx="373">
                  <c:v>1/1/1979</c:v>
                </c:pt>
                <c:pt idx="374">
                  <c:v>2/1/1979</c:v>
                </c:pt>
                <c:pt idx="375">
                  <c:v>3/1/1979</c:v>
                </c:pt>
                <c:pt idx="376">
                  <c:v>4/1/1979</c:v>
                </c:pt>
                <c:pt idx="377">
                  <c:v>5/1/1979</c:v>
                </c:pt>
                <c:pt idx="378">
                  <c:v>6/1/1979</c:v>
                </c:pt>
                <c:pt idx="379">
                  <c:v>7/1/1979</c:v>
                </c:pt>
                <c:pt idx="380">
                  <c:v>8/1/1979</c:v>
                </c:pt>
                <c:pt idx="381">
                  <c:v>9/1/1979</c:v>
                </c:pt>
                <c:pt idx="382">
                  <c:v>10/1/1979</c:v>
                </c:pt>
                <c:pt idx="383">
                  <c:v>11/1/1979</c:v>
                </c:pt>
                <c:pt idx="384">
                  <c:v>12/1/1979</c:v>
                </c:pt>
                <c:pt idx="385">
                  <c:v>1/1/1980</c:v>
                </c:pt>
                <c:pt idx="386">
                  <c:v>2/1/1980</c:v>
                </c:pt>
                <c:pt idx="387">
                  <c:v>3/1/1980</c:v>
                </c:pt>
                <c:pt idx="388">
                  <c:v>4/1/1980</c:v>
                </c:pt>
                <c:pt idx="389">
                  <c:v>5/1/1980</c:v>
                </c:pt>
                <c:pt idx="390">
                  <c:v>6/1/1980</c:v>
                </c:pt>
                <c:pt idx="391">
                  <c:v>7/1/1980</c:v>
                </c:pt>
                <c:pt idx="392">
                  <c:v>8/1/1980</c:v>
                </c:pt>
                <c:pt idx="393">
                  <c:v>9/1/1980</c:v>
                </c:pt>
                <c:pt idx="394">
                  <c:v>10/1/1980</c:v>
                </c:pt>
                <c:pt idx="395">
                  <c:v>11/1/1980</c:v>
                </c:pt>
                <c:pt idx="396">
                  <c:v>12/1/1980</c:v>
                </c:pt>
                <c:pt idx="397">
                  <c:v>1/1/1981</c:v>
                </c:pt>
                <c:pt idx="398">
                  <c:v>2/1/1981</c:v>
                </c:pt>
                <c:pt idx="399">
                  <c:v>3/1/1981</c:v>
                </c:pt>
                <c:pt idx="400">
                  <c:v>4/1/1981</c:v>
                </c:pt>
                <c:pt idx="401">
                  <c:v>5/1/1981</c:v>
                </c:pt>
                <c:pt idx="402">
                  <c:v>6/1/1981</c:v>
                </c:pt>
                <c:pt idx="403">
                  <c:v>7/1/1981</c:v>
                </c:pt>
                <c:pt idx="404">
                  <c:v>8/1/1981</c:v>
                </c:pt>
                <c:pt idx="405">
                  <c:v>9/1/1981</c:v>
                </c:pt>
                <c:pt idx="406">
                  <c:v>10/1/1981</c:v>
                </c:pt>
                <c:pt idx="407">
                  <c:v>11/1/1981</c:v>
                </c:pt>
                <c:pt idx="408">
                  <c:v>12/1/1981</c:v>
                </c:pt>
                <c:pt idx="409">
                  <c:v>1/1/1982</c:v>
                </c:pt>
                <c:pt idx="410">
                  <c:v>2/1/1982</c:v>
                </c:pt>
                <c:pt idx="411">
                  <c:v>3/1/1982</c:v>
                </c:pt>
                <c:pt idx="412">
                  <c:v>4/1/1982</c:v>
                </c:pt>
                <c:pt idx="413">
                  <c:v>5/1/1982</c:v>
                </c:pt>
                <c:pt idx="414">
                  <c:v>6/1/1982</c:v>
                </c:pt>
                <c:pt idx="415">
                  <c:v>7/1/1982</c:v>
                </c:pt>
                <c:pt idx="416">
                  <c:v>8/1/1982</c:v>
                </c:pt>
                <c:pt idx="417">
                  <c:v>9/1/1982</c:v>
                </c:pt>
                <c:pt idx="418">
                  <c:v>10/1/1982</c:v>
                </c:pt>
                <c:pt idx="419">
                  <c:v>11/1/1982</c:v>
                </c:pt>
                <c:pt idx="420">
                  <c:v>12/1/1982</c:v>
                </c:pt>
                <c:pt idx="421">
                  <c:v>1/1/1983</c:v>
                </c:pt>
                <c:pt idx="422">
                  <c:v>2/1/1983</c:v>
                </c:pt>
                <c:pt idx="423">
                  <c:v>3/1/1983</c:v>
                </c:pt>
                <c:pt idx="424">
                  <c:v>4/1/1983</c:v>
                </c:pt>
                <c:pt idx="425">
                  <c:v>5/1/1983</c:v>
                </c:pt>
                <c:pt idx="426">
                  <c:v>6/1/1983</c:v>
                </c:pt>
                <c:pt idx="427">
                  <c:v>7/1/1983</c:v>
                </c:pt>
                <c:pt idx="428">
                  <c:v>8/1/1983</c:v>
                </c:pt>
                <c:pt idx="429">
                  <c:v>9/1/1983</c:v>
                </c:pt>
                <c:pt idx="430">
                  <c:v>10/1/1983</c:v>
                </c:pt>
                <c:pt idx="431">
                  <c:v>11/1/1983</c:v>
                </c:pt>
                <c:pt idx="432">
                  <c:v>12/1/1983</c:v>
                </c:pt>
                <c:pt idx="433">
                  <c:v>1/1/1984</c:v>
                </c:pt>
                <c:pt idx="434">
                  <c:v>2/1/1984</c:v>
                </c:pt>
                <c:pt idx="435">
                  <c:v>3/1/1984</c:v>
                </c:pt>
                <c:pt idx="436">
                  <c:v>4/1/1984</c:v>
                </c:pt>
                <c:pt idx="437">
                  <c:v>5/1/1984</c:v>
                </c:pt>
                <c:pt idx="438">
                  <c:v>6/1/1984</c:v>
                </c:pt>
                <c:pt idx="439">
                  <c:v>7/1/1984</c:v>
                </c:pt>
                <c:pt idx="440">
                  <c:v>8/1/1984</c:v>
                </c:pt>
                <c:pt idx="441">
                  <c:v>9/1/1984</c:v>
                </c:pt>
                <c:pt idx="442">
                  <c:v>10/1/1984</c:v>
                </c:pt>
                <c:pt idx="443">
                  <c:v>11/1/1984</c:v>
                </c:pt>
                <c:pt idx="444">
                  <c:v>12/1/1984</c:v>
                </c:pt>
                <c:pt idx="445">
                  <c:v>1/1/1985</c:v>
                </c:pt>
                <c:pt idx="446">
                  <c:v>2/1/1985</c:v>
                </c:pt>
                <c:pt idx="447">
                  <c:v>3/1/1985</c:v>
                </c:pt>
                <c:pt idx="448">
                  <c:v>4/1/1985</c:v>
                </c:pt>
                <c:pt idx="449">
                  <c:v>5/1/1985</c:v>
                </c:pt>
                <c:pt idx="450">
                  <c:v>6/1/1985</c:v>
                </c:pt>
                <c:pt idx="451">
                  <c:v>7/1/1985</c:v>
                </c:pt>
                <c:pt idx="452">
                  <c:v>8/1/1985</c:v>
                </c:pt>
                <c:pt idx="453">
                  <c:v>9/1/1985</c:v>
                </c:pt>
                <c:pt idx="454">
                  <c:v>10/1/1985</c:v>
                </c:pt>
                <c:pt idx="455">
                  <c:v>11/1/1985</c:v>
                </c:pt>
                <c:pt idx="456">
                  <c:v>12/1/1985</c:v>
                </c:pt>
                <c:pt idx="457">
                  <c:v>1/1/1986</c:v>
                </c:pt>
                <c:pt idx="458">
                  <c:v>2/1/1986</c:v>
                </c:pt>
                <c:pt idx="459">
                  <c:v>3/1/1986</c:v>
                </c:pt>
                <c:pt idx="460">
                  <c:v>4/1/1986</c:v>
                </c:pt>
                <c:pt idx="461">
                  <c:v>5/1/1986</c:v>
                </c:pt>
                <c:pt idx="462">
                  <c:v>6/1/1986</c:v>
                </c:pt>
                <c:pt idx="463">
                  <c:v>7/1/1986</c:v>
                </c:pt>
                <c:pt idx="464">
                  <c:v>8/1/1986</c:v>
                </c:pt>
                <c:pt idx="465">
                  <c:v>9/1/1986</c:v>
                </c:pt>
                <c:pt idx="466">
                  <c:v>10/1/1986</c:v>
                </c:pt>
                <c:pt idx="467">
                  <c:v>11/1/1986</c:v>
                </c:pt>
                <c:pt idx="468">
                  <c:v>12/1/1986</c:v>
                </c:pt>
                <c:pt idx="469">
                  <c:v>1/1/1987</c:v>
                </c:pt>
                <c:pt idx="470">
                  <c:v>2/1/1987</c:v>
                </c:pt>
                <c:pt idx="471">
                  <c:v>3/1/1987</c:v>
                </c:pt>
                <c:pt idx="472">
                  <c:v>4/1/1987</c:v>
                </c:pt>
                <c:pt idx="473">
                  <c:v>5/1/1987</c:v>
                </c:pt>
                <c:pt idx="474">
                  <c:v>6/1/1987</c:v>
                </c:pt>
                <c:pt idx="475">
                  <c:v>7/1/1987</c:v>
                </c:pt>
                <c:pt idx="476">
                  <c:v>8/1/1987</c:v>
                </c:pt>
                <c:pt idx="477">
                  <c:v>9/1/1987</c:v>
                </c:pt>
                <c:pt idx="478">
                  <c:v>10/1/1987</c:v>
                </c:pt>
                <c:pt idx="479">
                  <c:v>11/1/1987</c:v>
                </c:pt>
                <c:pt idx="480">
                  <c:v>12/1/1987</c:v>
                </c:pt>
                <c:pt idx="481">
                  <c:v>1/1/1988</c:v>
                </c:pt>
                <c:pt idx="482">
                  <c:v>2/1/1988</c:v>
                </c:pt>
                <c:pt idx="483">
                  <c:v>3/1/1988</c:v>
                </c:pt>
                <c:pt idx="484">
                  <c:v>4/1/1988</c:v>
                </c:pt>
                <c:pt idx="485">
                  <c:v>5/1/1988</c:v>
                </c:pt>
                <c:pt idx="486">
                  <c:v>6/1/1988</c:v>
                </c:pt>
                <c:pt idx="487">
                  <c:v>7/1/1988</c:v>
                </c:pt>
                <c:pt idx="488">
                  <c:v>8/1/1988</c:v>
                </c:pt>
                <c:pt idx="489">
                  <c:v>9/1/1988</c:v>
                </c:pt>
                <c:pt idx="490">
                  <c:v>10/1/1988</c:v>
                </c:pt>
                <c:pt idx="491">
                  <c:v>11/1/1988</c:v>
                </c:pt>
                <c:pt idx="492">
                  <c:v>12/1/1988</c:v>
                </c:pt>
                <c:pt idx="493">
                  <c:v>1/1/1989</c:v>
                </c:pt>
                <c:pt idx="494">
                  <c:v>2/1/1989</c:v>
                </c:pt>
                <c:pt idx="495">
                  <c:v>3/1/1989</c:v>
                </c:pt>
                <c:pt idx="496">
                  <c:v>4/1/1989</c:v>
                </c:pt>
                <c:pt idx="497">
                  <c:v>5/1/1989</c:v>
                </c:pt>
                <c:pt idx="498">
                  <c:v>6/1/1989</c:v>
                </c:pt>
                <c:pt idx="499">
                  <c:v>7/1/1989</c:v>
                </c:pt>
                <c:pt idx="500">
                  <c:v>8/1/1989</c:v>
                </c:pt>
                <c:pt idx="501">
                  <c:v>9/1/1989</c:v>
                </c:pt>
                <c:pt idx="502">
                  <c:v>10/1/1989</c:v>
                </c:pt>
                <c:pt idx="503">
                  <c:v>11/1/1989</c:v>
                </c:pt>
                <c:pt idx="504">
                  <c:v>12/1/1989</c:v>
                </c:pt>
                <c:pt idx="505">
                  <c:v>1/1/1990</c:v>
                </c:pt>
                <c:pt idx="506">
                  <c:v>2/1/1990</c:v>
                </c:pt>
                <c:pt idx="507">
                  <c:v>3/1/1990</c:v>
                </c:pt>
                <c:pt idx="508">
                  <c:v>4/1/1990</c:v>
                </c:pt>
                <c:pt idx="509">
                  <c:v>5/1/1990</c:v>
                </c:pt>
                <c:pt idx="510">
                  <c:v>6/1/1990</c:v>
                </c:pt>
                <c:pt idx="511">
                  <c:v>7/1/1990</c:v>
                </c:pt>
                <c:pt idx="512">
                  <c:v>8/1/1990</c:v>
                </c:pt>
                <c:pt idx="513">
                  <c:v>9/1/1990</c:v>
                </c:pt>
                <c:pt idx="514">
                  <c:v>10/1/1990</c:v>
                </c:pt>
                <c:pt idx="515">
                  <c:v>11/1/1990</c:v>
                </c:pt>
                <c:pt idx="516">
                  <c:v>12/1/1990</c:v>
                </c:pt>
                <c:pt idx="517">
                  <c:v>1/1/1991</c:v>
                </c:pt>
                <c:pt idx="518">
                  <c:v>2/1/1991</c:v>
                </c:pt>
                <c:pt idx="519">
                  <c:v>3/1/1991</c:v>
                </c:pt>
                <c:pt idx="520">
                  <c:v>4/1/1991</c:v>
                </c:pt>
                <c:pt idx="521">
                  <c:v>5/1/1991</c:v>
                </c:pt>
                <c:pt idx="522">
                  <c:v>6/1/1991</c:v>
                </c:pt>
                <c:pt idx="523">
                  <c:v>7/1/1991</c:v>
                </c:pt>
                <c:pt idx="524">
                  <c:v>8/1/1991</c:v>
                </c:pt>
                <c:pt idx="525">
                  <c:v>9/1/1991</c:v>
                </c:pt>
                <c:pt idx="526">
                  <c:v>10/1/1991</c:v>
                </c:pt>
                <c:pt idx="527">
                  <c:v>11/1/1991</c:v>
                </c:pt>
                <c:pt idx="528">
                  <c:v>12/1/1991</c:v>
                </c:pt>
                <c:pt idx="529">
                  <c:v>1/1/1992</c:v>
                </c:pt>
                <c:pt idx="530">
                  <c:v>2/1/1992</c:v>
                </c:pt>
                <c:pt idx="531">
                  <c:v>3/1/1992</c:v>
                </c:pt>
                <c:pt idx="532">
                  <c:v>4/1/1992</c:v>
                </c:pt>
                <c:pt idx="533">
                  <c:v>5/1/1992</c:v>
                </c:pt>
                <c:pt idx="534">
                  <c:v>6/1/1992</c:v>
                </c:pt>
                <c:pt idx="535">
                  <c:v>7/1/1992</c:v>
                </c:pt>
                <c:pt idx="536">
                  <c:v>8/1/1992</c:v>
                </c:pt>
                <c:pt idx="537">
                  <c:v>9/1/1992</c:v>
                </c:pt>
                <c:pt idx="538">
                  <c:v>10/1/1992</c:v>
                </c:pt>
                <c:pt idx="539">
                  <c:v>11/1/1992</c:v>
                </c:pt>
                <c:pt idx="540">
                  <c:v>12/1/1992</c:v>
                </c:pt>
                <c:pt idx="541">
                  <c:v>1/1/1993</c:v>
                </c:pt>
                <c:pt idx="542">
                  <c:v>2/1/1993</c:v>
                </c:pt>
                <c:pt idx="543">
                  <c:v>3/1/1993</c:v>
                </c:pt>
                <c:pt idx="544">
                  <c:v>4/1/1993</c:v>
                </c:pt>
                <c:pt idx="545">
                  <c:v>5/1/1993</c:v>
                </c:pt>
                <c:pt idx="546">
                  <c:v>6/1/1993</c:v>
                </c:pt>
                <c:pt idx="547">
                  <c:v>7/1/1993</c:v>
                </c:pt>
                <c:pt idx="548">
                  <c:v>8/1/1993</c:v>
                </c:pt>
                <c:pt idx="549">
                  <c:v>9/1/1993</c:v>
                </c:pt>
                <c:pt idx="550">
                  <c:v>10/1/1993</c:v>
                </c:pt>
                <c:pt idx="551">
                  <c:v>11/1/1993</c:v>
                </c:pt>
                <c:pt idx="552">
                  <c:v>12/1/1993</c:v>
                </c:pt>
                <c:pt idx="553">
                  <c:v>1/1/1994</c:v>
                </c:pt>
                <c:pt idx="554">
                  <c:v>2/1/1994</c:v>
                </c:pt>
                <c:pt idx="555">
                  <c:v>3/1/1994</c:v>
                </c:pt>
                <c:pt idx="556">
                  <c:v>4/1/1994</c:v>
                </c:pt>
                <c:pt idx="557">
                  <c:v>5/1/1994</c:v>
                </c:pt>
                <c:pt idx="558">
                  <c:v>6/1/1994</c:v>
                </c:pt>
                <c:pt idx="559">
                  <c:v>7/1/1994</c:v>
                </c:pt>
                <c:pt idx="560">
                  <c:v>8/1/1994</c:v>
                </c:pt>
                <c:pt idx="561">
                  <c:v>9/1/1994</c:v>
                </c:pt>
                <c:pt idx="562">
                  <c:v>10/1/1994</c:v>
                </c:pt>
                <c:pt idx="563">
                  <c:v>11/1/1994</c:v>
                </c:pt>
                <c:pt idx="564">
                  <c:v>12/1/1994</c:v>
                </c:pt>
                <c:pt idx="565">
                  <c:v>1/1/1995</c:v>
                </c:pt>
                <c:pt idx="566">
                  <c:v>2/1/1995</c:v>
                </c:pt>
                <c:pt idx="567">
                  <c:v>3/1/1995</c:v>
                </c:pt>
                <c:pt idx="568">
                  <c:v>4/1/1995</c:v>
                </c:pt>
                <c:pt idx="569">
                  <c:v>5/1/1995</c:v>
                </c:pt>
                <c:pt idx="570">
                  <c:v>6/1/1995</c:v>
                </c:pt>
                <c:pt idx="571">
                  <c:v>7/1/1995</c:v>
                </c:pt>
                <c:pt idx="572">
                  <c:v>8/1/1995</c:v>
                </c:pt>
                <c:pt idx="573">
                  <c:v>9/1/1995</c:v>
                </c:pt>
                <c:pt idx="574">
                  <c:v>10/1/1995</c:v>
                </c:pt>
                <c:pt idx="575">
                  <c:v>11/1/1995</c:v>
                </c:pt>
                <c:pt idx="576">
                  <c:v>12/1/1995</c:v>
                </c:pt>
                <c:pt idx="577">
                  <c:v>1/1/1996</c:v>
                </c:pt>
                <c:pt idx="578">
                  <c:v>2/1/1996</c:v>
                </c:pt>
                <c:pt idx="579">
                  <c:v>3/1/1996</c:v>
                </c:pt>
                <c:pt idx="580">
                  <c:v>4/1/1996</c:v>
                </c:pt>
                <c:pt idx="581">
                  <c:v>5/1/1996</c:v>
                </c:pt>
                <c:pt idx="582">
                  <c:v>6/1/1996</c:v>
                </c:pt>
                <c:pt idx="583">
                  <c:v>7/1/1996</c:v>
                </c:pt>
                <c:pt idx="584">
                  <c:v>8/1/1996</c:v>
                </c:pt>
                <c:pt idx="585">
                  <c:v>9/1/1996</c:v>
                </c:pt>
                <c:pt idx="586">
                  <c:v>10/1/1996</c:v>
                </c:pt>
                <c:pt idx="587">
                  <c:v>11/1/1996</c:v>
                </c:pt>
                <c:pt idx="588">
                  <c:v>12/1/1996</c:v>
                </c:pt>
                <c:pt idx="589">
                  <c:v>1/1/1997</c:v>
                </c:pt>
                <c:pt idx="590">
                  <c:v>2/1/1997</c:v>
                </c:pt>
                <c:pt idx="591">
                  <c:v>3/1/1997</c:v>
                </c:pt>
                <c:pt idx="592">
                  <c:v>4/1/1997</c:v>
                </c:pt>
                <c:pt idx="593">
                  <c:v>5/1/1997</c:v>
                </c:pt>
                <c:pt idx="594">
                  <c:v>6/1/1997</c:v>
                </c:pt>
                <c:pt idx="595">
                  <c:v>7/1/1997</c:v>
                </c:pt>
                <c:pt idx="596">
                  <c:v>8/1/1997</c:v>
                </c:pt>
                <c:pt idx="597">
                  <c:v>9/1/1997</c:v>
                </c:pt>
                <c:pt idx="598">
                  <c:v>10/1/1997</c:v>
                </c:pt>
                <c:pt idx="599">
                  <c:v>11/1/1997</c:v>
                </c:pt>
                <c:pt idx="600">
                  <c:v>12/1/1997</c:v>
                </c:pt>
                <c:pt idx="601">
                  <c:v>1/1/1998</c:v>
                </c:pt>
                <c:pt idx="602">
                  <c:v>2/1/1998</c:v>
                </c:pt>
                <c:pt idx="603">
                  <c:v>3/1/1998</c:v>
                </c:pt>
                <c:pt idx="604">
                  <c:v>4/1/1998</c:v>
                </c:pt>
                <c:pt idx="605">
                  <c:v>5/1/1998</c:v>
                </c:pt>
                <c:pt idx="606">
                  <c:v>6/1/1998</c:v>
                </c:pt>
                <c:pt idx="607">
                  <c:v>7/1/1998</c:v>
                </c:pt>
                <c:pt idx="608">
                  <c:v>8/1/1998</c:v>
                </c:pt>
                <c:pt idx="609">
                  <c:v>9/1/1998</c:v>
                </c:pt>
                <c:pt idx="610">
                  <c:v>10/1/1998</c:v>
                </c:pt>
                <c:pt idx="611">
                  <c:v>11/1/1998</c:v>
                </c:pt>
                <c:pt idx="612">
                  <c:v>12/1/1998</c:v>
                </c:pt>
                <c:pt idx="613">
                  <c:v>1/1/1999</c:v>
                </c:pt>
                <c:pt idx="614">
                  <c:v>2/1/1999</c:v>
                </c:pt>
                <c:pt idx="615">
                  <c:v>3/1/1999</c:v>
                </c:pt>
                <c:pt idx="616">
                  <c:v>4/1/1999</c:v>
                </c:pt>
                <c:pt idx="617">
                  <c:v>5/1/1999</c:v>
                </c:pt>
                <c:pt idx="618">
                  <c:v>6/1/1999</c:v>
                </c:pt>
                <c:pt idx="619">
                  <c:v>7/1/1999</c:v>
                </c:pt>
                <c:pt idx="620">
                  <c:v>8/1/1999</c:v>
                </c:pt>
                <c:pt idx="621">
                  <c:v>9/1/1999</c:v>
                </c:pt>
                <c:pt idx="622">
                  <c:v>10/1/1999</c:v>
                </c:pt>
                <c:pt idx="623">
                  <c:v>11/1/1999</c:v>
                </c:pt>
                <c:pt idx="624">
                  <c:v>12/1/1999</c:v>
                </c:pt>
                <c:pt idx="625">
                  <c:v>1/1/2000</c:v>
                </c:pt>
                <c:pt idx="626">
                  <c:v>2/1/2000</c:v>
                </c:pt>
                <c:pt idx="627">
                  <c:v>3/1/2000</c:v>
                </c:pt>
                <c:pt idx="628">
                  <c:v>4/1/2000</c:v>
                </c:pt>
                <c:pt idx="629">
                  <c:v>5/1/2000</c:v>
                </c:pt>
                <c:pt idx="630">
                  <c:v>6/1/2000</c:v>
                </c:pt>
                <c:pt idx="631">
                  <c:v>7/1/2000</c:v>
                </c:pt>
                <c:pt idx="632">
                  <c:v>8/1/2000</c:v>
                </c:pt>
                <c:pt idx="633">
                  <c:v>9/1/2000</c:v>
                </c:pt>
                <c:pt idx="634">
                  <c:v>10/1/2000</c:v>
                </c:pt>
                <c:pt idx="635">
                  <c:v>11/1/2000</c:v>
                </c:pt>
                <c:pt idx="636">
                  <c:v>12/1/2000</c:v>
                </c:pt>
                <c:pt idx="637">
                  <c:v>1/1/2001</c:v>
                </c:pt>
                <c:pt idx="638">
                  <c:v>2/1/2001</c:v>
                </c:pt>
                <c:pt idx="639">
                  <c:v>3/1/2001</c:v>
                </c:pt>
                <c:pt idx="640">
                  <c:v>4/1/2001</c:v>
                </c:pt>
                <c:pt idx="641">
                  <c:v>5/1/2001</c:v>
                </c:pt>
                <c:pt idx="642">
                  <c:v>6/1/2001</c:v>
                </c:pt>
                <c:pt idx="643">
                  <c:v>7/1/2001</c:v>
                </c:pt>
                <c:pt idx="644">
                  <c:v>8/1/2001</c:v>
                </c:pt>
                <c:pt idx="645">
                  <c:v>9/1/2001</c:v>
                </c:pt>
                <c:pt idx="646">
                  <c:v>10/1/2001</c:v>
                </c:pt>
                <c:pt idx="647">
                  <c:v>11/1/2001</c:v>
                </c:pt>
                <c:pt idx="648">
                  <c:v>12/1/2001</c:v>
                </c:pt>
                <c:pt idx="649">
                  <c:v>1/1/2002</c:v>
                </c:pt>
                <c:pt idx="650">
                  <c:v>2/1/2002</c:v>
                </c:pt>
                <c:pt idx="651">
                  <c:v>3/1/2002</c:v>
                </c:pt>
                <c:pt idx="652">
                  <c:v>4/1/2002</c:v>
                </c:pt>
                <c:pt idx="653">
                  <c:v>5/1/2002</c:v>
                </c:pt>
                <c:pt idx="654">
                  <c:v>6/1/2002</c:v>
                </c:pt>
                <c:pt idx="655">
                  <c:v>7/1/2002</c:v>
                </c:pt>
                <c:pt idx="656">
                  <c:v>8/1/2002</c:v>
                </c:pt>
                <c:pt idx="657">
                  <c:v>9/1/2002</c:v>
                </c:pt>
                <c:pt idx="658">
                  <c:v>10/1/2002</c:v>
                </c:pt>
                <c:pt idx="659">
                  <c:v>11/1/2002</c:v>
                </c:pt>
                <c:pt idx="660">
                  <c:v>12/1/2002</c:v>
                </c:pt>
                <c:pt idx="661">
                  <c:v>1/1/2003</c:v>
                </c:pt>
                <c:pt idx="662">
                  <c:v>2/1/2003</c:v>
                </c:pt>
                <c:pt idx="663">
                  <c:v>3/1/2003</c:v>
                </c:pt>
                <c:pt idx="664">
                  <c:v>4/1/2003</c:v>
                </c:pt>
                <c:pt idx="665">
                  <c:v>5/1/2003</c:v>
                </c:pt>
                <c:pt idx="666">
                  <c:v>6/1/2003</c:v>
                </c:pt>
                <c:pt idx="667">
                  <c:v>7/1/2003</c:v>
                </c:pt>
                <c:pt idx="668">
                  <c:v>8/1/2003</c:v>
                </c:pt>
                <c:pt idx="669">
                  <c:v>9/1/2003</c:v>
                </c:pt>
                <c:pt idx="670">
                  <c:v>10/1/2003</c:v>
                </c:pt>
                <c:pt idx="671">
                  <c:v>11/1/2003</c:v>
                </c:pt>
                <c:pt idx="672">
                  <c:v>12/1/2003</c:v>
                </c:pt>
                <c:pt idx="673">
                  <c:v>1/1/2004</c:v>
                </c:pt>
                <c:pt idx="674">
                  <c:v>2/1/2004</c:v>
                </c:pt>
                <c:pt idx="675">
                  <c:v>3/1/2004</c:v>
                </c:pt>
                <c:pt idx="676">
                  <c:v>4/1/2004</c:v>
                </c:pt>
                <c:pt idx="677">
                  <c:v>5/1/2004</c:v>
                </c:pt>
                <c:pt idx="678">
                  <c:v>6/1/2004</c:v>
                </c:pt>
                <c:pt idx="679">
                  <c:v>7/1/2004</c:v>
                </c:pt>
                <c:pt idx="680">
                  <c:v>8/1/2004</c:v>
                </c:pt>
                <c:pt idx="681">
                  <c:v>9/1/2004</c:v>
                </c:pt>
                <c:pt idx="682">
                  <c:v>10/1/2004</c:v>
                </c:pt>
                <c:pt idx="683">
                  <c:v>11/1/2004</c:v>
                </c:pt>
                <c:pt idx="684">
                  <c:v>12/1/2004</c:v>
                </c:pt>
                <c:pt idx="685">
                  <c:v>1/1/2005</c:v>
                </c:pt>
                <c:pt idx="686">
                  <c:v>2/1/2005</c:v>
                </c:pt>
                <c:pt idx="687">
                  <c:v>3/1/2005</c:v>
                </c:pt>
                <c:pt idx="688">
                  <c:v>4/1/2005</c:v>
                </c:pt>
                <c:pt idx="689">
                  <c:v>5/1/2005</c:v>
                </c:pt>
                <c:pt idx="690">
                  <c:v>6/1/2005</c:v>
                </c:pt>
                <c:pt idx="691">
                  <c:v>7/1/2005</c:v>
                </c:pt>
                <c:pt idx="692">
                  <c:v>8/1/2005</c:v>
                </c:pt>
                <c:pt idx="693">
                  <c:v>9/1/2005</c:v>
                </c:pt>
                <c:pt idx="694">
                  <c:v>10/1/2005</c:v>
                </c:pt>
                <c:pt idx="695">
                  <c:v>11/1/2005</c:v>
                </c:pt>
                <c:pt idx="696">
                  <c:v>12/1/2005</c:v>
                </c:pt>
                <c:pt idx="697">
                  <c:v>1/1/2006</c:v>
                </c:pt>
                <c:pt idx="698">
                  <c:v>2/1/2006</c:v>
                </c:pt>
                <c:pt idx="699">
                  <c:v>3/1/2006</c:v>
                </c:pt>
                <c:pt idx="700">
                  <c:v>4/1/2006</c:v>
                </c:pt>
                <c:pt idx="701">
                  <c:v>5/1/2006</c:v>
                </c:pt>
                <c:pt idx="702">
                  <c:v>6/1/2006</c:v>
                </c:pt>
                <c:pt idx="703">
                  <c:v>7/1/2006</c:v>
                </c:pt>
                <c:pt idx="704">
                  <c:v>8/1/2006</c:v>
                </c:pt>
                <c:pt idx="705">
                  <c:v>9/1/2006</c:v>
                </c:pt>
                <c:pt idx="706">
                  <c:v>10/1/2006</c:v>
                </c:pt>
                <c:pt idx="707">
                  <c:v>11/1/2006</c:v>
                </c:pt>
                <c:pt idx="708">
                  <c:v>12/1/2006</c:v>
                </c:pt>
                <c:pt idx="709">
                  <c:v>1/1/2007</c:v>
                </c:pt>
                <c:pt idx="710">
                  <c:v>2/1/2007</c:v>
                </c:pt>
                <c:pt idx="711">
                  <c:v>3/1/2007</c:v>
                </c:pt>
                <c:pt idx="712">
                  <c:v>4/1/2007</c:v>
                </c:pt>
                <c:pt idx="713">
                  <c:v>5/1/2007</c:v>
                </c:pt>
                <c:pt idx="714">
                  <c:v>6/1/2007</c:v>
                </c:pt>
                <c:pt idx="715">
                  <c:v>7/1/2007</c:v>
                </c:pt>
                <c:pt idx="716">
                  <c:v>8/1/2007</c:v>
                </c:pt>
                <c:pt idx="717">
                  <c:v>9/1/2007</c:v>
                </c:pt>
                <c:pt idx="718">
                  <c:v>10/1/2007</c:v>
                </c:pt>
                <c:pt idx="719">
                  <c:v>11/1/2007</c:v>
                </c:pt>
                <c:pt idx="720">
                  <c:v>12/1/2007</c:v>
                </c:pt>
                <c:pt idx="721">
                  <c:v>1/1/2008</c:v>
                </c:pt>
                <c:pt idx="722">
                  <c:v>2/1/2008</c:v>
                </c:pt>
                <c:pt idx="723">
                  <c:v>3/1/2008</c:v>
                </c:pt>
                <c:pt idx="724">
                  <c:v>4/1/2008</c:v>
                </c:pt>
                <c:pt idx="725">
                  <c:v>5/1/2008</c:v>
                </c:pt>
                <c:pt idx="726">
                  <c:v>6/1/2008</c:v>
                </c:pt>
                <c:pt idx="727">
                  <c:v>7/1/2008</c:v>
                </c:pt>
                <c:pt idx="728">
                  <c:v>8/1/2008</c:v>
                </c:pt>
                <c:pt idx="729">
                  <c:v>9/1/2008</c:v>
                </c:pt>
                <c:pt idx="730">
                  <c:v>10/1/2008</c:v>
                </c:pt>
                <c:pt idx="731">
                  <c:v>11/1/2008</c:v>
                </c:pt>
                <c:pt idx="732">
                  <c:v>12/1/2008</c:v>
                </c:pt>
                <c:pt idx="733">
                  <c:v>1/1/2009</c:v>
                </c:pt>
                <c:pt idx="734">
                  <c:v>2/1/2009</c:v>
                </c:pt>
                <c:pt idx="735">
                  <c:v>3/1/2009</c:v>
                </c:pt>
                <c:pt idx="736">
                  <c:v>4/1/2009</c:v>
                </c:pt>
                <c:pt idx="737">
                  <c:v>5/1/2009</c:v>
                </c:pt>
                <c:pt idx="738">
                  <c:v>6/1/2009</c:v>
                </c:pt>
                <c:pt idx="739">
                  <c:v>7/1/2009</c:v>
                </c:pt>
                <c:pt idx="740">
                  <c:v>8/1/2009</c:v>
                </c:pt>
                <c:pt idx="741">
                  <c:v>9/1/2009</c:v>
                </c:pt>
                <c:pt idx="742">
                  <c:v>10/1/2009</c:v>
                </c:pt>
                <c:pt idx="743">
                  <c:v>11/1/2009</c:v>
                </c:pt>
                <c:pt idx="744">
                  <c:v>12/1/2009</c:v>
                </c:pt>
                <c:pt idx="745">
                  <c:v>1/1/2010</c:v>
                </c:pt>
                <c:pt idx="746">
                  <c:v>2/1/2010</c:v>
                </c:pt>
                <c:pt idx="747">
                  <c:v>3/1/2010</c:v>
                </c:pt>
                <c:pt idx="748">
                  <c:v>4/1/2010</c:v>
                </c:pt>
                <c:pt idx="749">
                  <c:v>5/1/2010</c:v>
                </c:pt>
                <c:pt idx="750">
                  <c:v>6/1/2010</c:v>
                </c:pt>
                <c:pt idx="751">
                  <c:v>7/1/2010</c:v>
                </c:pt>
                <c:pt idx="752">
                  <c:v>8/1/2010</c:v>
                </c:pt>
                <c:pt idx="753">
                  <c:v>9/1/2010</c:v>
                </c:pt>
                <c:pt idx="754">
                  <c:v>10/1/2010</c:v>
                </c:pt>
                <c:pt idx="755">
                  <c:v>11/1/2010</c:v>
                </c:pt>
                <c:pt idx="756">
                  <c:v>12/1/2010</c:v>
                </c:pt>
                <c:pt idx="757">
                  <c:v>1/1/2011</c:v>
                </c:pt>
                <c:pt idx="758">
                  <c:v>2/1/2011</c:v>
                </c:pt>
                <c:pt idx="759">
                  <c:v>3/1/2011</c:v>
                </c:pt>
                <c:pt idx="760">
                  <c:v>4/1/2011</c:v>
                </c:pt>
                <c:pt idx="761">
                  <c:v>5/1/2011</c:v>
                </c:pt>
                <c:pt idx="762">
                  <c:v>6/1/2011</c:v>
                </c:pt>
                <c:pt idx="763">
                  <c:v>7/1/2011</c:v>
                </c:pt>
                <c:pt idx="764">
                  <c:v>8/1/2011</c:v>
                </c:pt>
                <c:pt idx="765">
                  <c:v>9/1/2011</c:v>
                </c:pt>
                <c:pt idx="766">
                  <c:v>10/1/2011</c:v>
                </c:pt>
                <c:pt idx="767">
                  <c:v>11/1/2011</c:v>
                </c:pt>
                <c:pt idx="768">
                  <c:v>12/1/2011</c:v>
                </c:pt>
                <c:pt idx="769">
                  <c:v>1/1/2012</c:v>
                </c:pt>
                <c:pt idx="770">
                  <c:v>2/1/2012</c:v>
                </c:pt>
                <c:pt idx="771">
                  <c:v>3/1/2012</c:v>
                </c:pt>
                <c:pt idx="772">
                  <c:v>4/1/2012</c:v>
                </c:pt>
                <c:pt idx="773">
                  <c:v>5/1/2012</c:v>
                </c:pt>
                <c:pt idx="774">
                  <c:v>6/1/2012</c:v>
                </c:pt>
                <c:pt idx="775">
                  <c:v>7/1/2012</c:v>
                </c:pt>
                <c:pt idx="776">
                  <c:v>8/1/2012</c:v>
                </c:pt>
                <c:pt idx="777">
                  <c:v>9/1/2012</c:v>
                </c:pt>
                <c:pt idx="778">
                  <c:v>10/1/2012</c:v>
                </c:pt>
                <c:pt idx="779">
                  <c:v>11/1/2012</c:v>
                </c:pt>
                <c:pt idx="780">
                  <c:v>12/1/2012</c:v>
                </c:pt>
                <c:pt idx="781">
                  <c:v>1/1/2013</c:v>
                </c:pt>
                <c:pt idx="782">
                  <c:v>2/1/2013</c:v>
                </c:pt>
                <c:pt idx="783">
                  <c:v>3/1/2013</c:v>
                </c:pt>
                <c:pt idx="784">
                  <c:v>4/1/2013</c:v>
                </c:pt>
                <c:pt idx="785">
                  <c:v>5/1/2013</c:v>
                </c:pt>
                <c:pt idx="786">
                  <c:v>6/1/2013</c:v>
                </c:pt>
                <c:pt idx="787">
                  <c:v>7/1/2013</c:v>
                </c:pt>
                <c:pt idx="788">
                  <c:v>8/1/2013</c:v>
                </c:pt>
                <c:pt idx="789">
                  <c:v>9/1/2013</c:v>
                </c:pt>
                <c:pt idx="790">
                  <c:v>10/1/2013</c:v>
                </c:pt>
                <c:pt idx="791">
                  <c:v>11/1/2013</c:v>
                </c:pt>
                <c:pt idx="792">
                  <c:v>12/1/2013</c:v>
                </c:pt>
                <c:pt idx="793">
                  <c:v>1/1/2014</c:v>
                </c:pt>
                <c:pt idx="794">
                  <c:v>2/1/2014</c:v>
                </c:pt>
                <c:pt idx="795">
                  <c:v>3/1/2014</c:v>
                </c:pt>
                <c:pt idx="796">
                  <c:v>4/1/2014</c:v>
                </c:pt>
                <c:pt idx="797">
                  <c:v>5/1/2014</c:v>
                </c:pt>
                <c:pt idx="798">
                  <c:v>6/1/2014</c:v>
                </c:pt>
                <c:pt idx="799">
                  <c:v>7/1/2014</c:v>
                </c:pt>
                <c:pt idx="800">
                  <c:v>8/1/2014</c:v>
                </c:pt>
                <c:pt idx="801">
                  <c:v>9/1/2014</c:v>
                </c:pt>
                <c:pt idx="802">
                  <c:v>10/1/2014</c:v>
                </c:pt>
                <c:pt idx="803">
                  <c:v>11/1/2014</c:v>
                </c:pt>
                <c:pt idx="804">
                  <c:v>12/1/2014</c:v>
                </c:pt>
                <c:pt idx="805">
                  <c:v>1/1/2015</c:v>
                </c:pt>
                <c:pt idx="806">
                  <c:v>2/1/2015</c:v>
                </c:pt>
                <c:pt idx="807">
                  <c:v>3/1/2015</c:v>
                </c:pt>
                <c:pt idx="808">
                  <c:v>4/1/2015</c:v>
                </c:pt>
                <c:pt idx="809">
                  <c:v>5/1/2015</c:v>
                </c:pt>
                <c:pt idx="810">
                  <c:v>6/1/2015</c:v>
                </c:pt>
                <c:pt idx="811">
                  <c:v>7/1/2015</c:v>
                </c:pt>
                <c:pt idx="812">
                  <c:v>8/1/2015</c:v>
                </c:pt>
                <c:pt idx="813">
                  <c:v>9/1/2015</c:v>
                </c:pt>
                <c:pt idx="814">
                  <c:v>10/1/2015</c:v>
                </c:pt>
                <c:pt idx="815">
                  <c:v>11/1/2015</c:v>
                </c:pt>
                <c:pt idx="816">
                  <c:v>12/1/2015</c:v>
                </c:pt>
                <c:pt idx="817">
                  <c:v>1/1/2016</c:v>
                </c:pt>
                <c:pt idx="818">
                  <c:v>2/1/2016</c:v>
                </c:pt>
                <c:pt idx="819">
                  <c:v>3/1/2016</c:v>
                </c:pt>
                <c:pt idx="820">
                  <c:v>4/1/2016</c:v>
                </c:pt>
                <c:pt idx="821">
                  <c:v>5/1/2016</c:v>
                </c:pt>
                <c:pt idx="822">
                  <c:v>6/1/2016</c:v>
                </c:pt>
                <c:pt idx="823">
                  <c:v>7/1/2016</c:v>
                </c:pt>
                <c:pt idx="824">
                  <c:v>8/1/2016</c:v>
                </c:pt>
                <c:pt idx="825">
                  <c:v>9/1/2016</c:v>
                </c:pt>
                <c:pt idx="826">
                  <c:v>10/1/2016</c:v>
                </c:pt>
                <c:pt idx="827">
                  <c:v>11/1/2016</c:v>
                </c:pt>
                <c:pt idx="828">
                  <c:v>12/1/2016</c:v>
                </c:pt>
                <c:pt idx="829">
                  <c:v>1/1/2017</c:v>
                </c:pt>
                <c:pt idx="830">
                  <c:v>2/1/2017</c:v>
                </c:pt>
                <c:pt idx="831">
                  <c:v>3/1/2017</c:v>
                </c:pt>
                <c:pt idx="832">
                  <c:v>4/1/2017</c:v>
                </c:pt>
                <c:pt idx="833">
                  <c:v>5/1/2017</c:v>
                </c:pt>
                <c:pt idx="834">
                  <c:v>6/1/2017</c:v>
                </c:pt>
                <c:pt idx="835">
                  <c:v>7/1/2017</c:v>
                </c:pt>
                <c:pt idx="836">
                  <c:v>8/1/2017</c:v>
                </c:pt>
                <c:pt idx="837">
                  <c:v>9/1/2017</c:v>
                </c:pt>
                <c:pt idx="838">
                  <c:v>10/1/2017</c:v>
                </c:pt>
                <c:pt idx="839">
                  <c:v>11/1/2017</c:v>
                </c:pt>
                <c:pt idx="840">
                  <c:v>12/1/2017</c:v>
                </c:pt>
                <c:pt idx="841">
                  <c:v>1/1/2018</c:v>
                </c:pt>
                <c:pt idx="842">
                  <c:v>2/1/2018</c:v>
                </c:pt>
                <c:pt idx="843">
                  <c:v>3/1/2018</c:v>
                </c:pt>
                <c:pt idx="844">
                  <c:v>4/1/2018</c:v>
                </c:pt>
                <c:pt idx="845">
                  <c:v>5/1/2018</c:v>
                </c:pt>
                <c:pt idx="846">
                  <c:v>6/1/2018</c:v>
                </c:pt>
                <c:pt idx="847">
                  <c:v>7/1/2018</c:v>
                </c:pt>
                <c:pt idx="848">
                  <c:v>8/1/2018</c:v>
                </c:pt>
                <c:pt idx="849">
                  <c:v>9/1/2018</c:v>
                </c:pt>
                <c:pt idx="850">
                  <c:v>10/1/2018</c:v>
                </c:pt>
                <c:pt idx="851">
                  <c:v>11/1/2018</c:v>
                </c:pt>
                <c:pt idx="852">
                  <c:v>12/1/2018</c:v>
                </c:pt>
                <c:pt idx="853">
                  <c:v>1/1/2019</c:v>
                </c:pt>
                <c:pt idx="854">
                  <c:v>2/1/2019</c:v>
                </c:pt>
                <c:pt idx="855">
                  <c:v>3/1/2019</c:v>
                </c:pt>
                <c:pt idx="856">
                  <c:v>4/1/2019</c:v>
                </c:pt>
                <c:pt idx="857">
                  <c:v>5/1/2019</c:v>
                </c:pt>
                <c:pt idx="858">
                  <c:v>6/1/2019</c:v>
                </c:pt>
                <c:pt idx="859">
                  <c:v>7/1/2019</c:v>
                </c:pt>
                <c:pt idx="860">
                  <c:v>8/1/2019</c:v>
                </c:pt>
                <c:pt idx="861">
                  <c:v>9/1/2019</c:v>
                </c:pt>
                <c:pt idx="862">
                  <c:v>10/1/2019</c:v>
                </c:pt>
                <c:pt idx="863">
                  <c:v>11/1/2019</c:v>
                </c:pt>
                <c:pt idx="864">
                  <c:v>12/1/2019</c:v>
                </c:pt>
                <c:pt idx="865">
                  <c:v>1/1/2020</c:v>
                </c:pt>
                <c:pt idx="866">
                  <c:v>2/1/2020</c:v>
                </c:pt>
                <c:pt idx="867">
                  <c:v>3/1/2020</c:v>
                </c:pt>
                <c:pt idx="868">
                  <c:v>4/1/2020</c:v>
                </c:pt>
                <c:pt idx="869">
                  <c:v>5/1/2020</c:v>
                </c:pt>
                <c:pt idx="870">
                  <c:v>6/1/2020</c:v>
                </c:pt>
                <c:pt idx="871">
                  <c:v>7/1/2020</c:v>
                </c:pt>
                <c:pt idx="872">
                  <c:v>8/1/2020</c:v>
                </c:pt>
                <c:pt idx="873">
                  <c:v>9/1/2020</c:v>
                </c:pt>
                <c:pt idx="874">
                  <c:v>10/1/2020</c:v>
                </c:pt>
                <c:pt idx="875">
                  <c:v>11/1/2020</c:v>
                </c:pt>
                <c:pt idx="876">
                  <c:v>12/1/2020</c:v>
                </c:pt>
                <c:pt idx="877">
                  <c:v>1/1/2021</c:v>
                </c:pt>
                <c:pt idx="878">
                  <c:v>2/1/2021</c:v>
                </c:pt>
                <c:pt idx="879">
                  <c:v>3/1/2021</c:v>
                </c:pt>
                <c:pt idx="880">
                  <c:v>4/1/2021</c:v>
                </c:pt>
                <c:pt idx="881">
                  <c:v>5/1/2021</c:v>
                </c:pt>
                <c:pt idx="882">
                  <c:v>6/1/2021</c:v>
                </c:pt>
                <c:pt idx="883">
                  <c:v>7/1/2021</c:v>
                </c:pt>
                <c:pt idx="884">
                  <c:v>8/1/2021</c:v>
                </c:pt>
                <c:pt idx="885">
                  <c:v>9/1/2021</c:v>
                </c:pt>
                <c:pt idx="886">
                  <c:v>10/1/2021</c:v>
                </c:pt>
                <c:pt idx="887">
                  <c:v>11/1/2021</c:v>
                </c:pt>
                <c:pt idx="888">
                  <c:v>12/1/2021</c:v>
                </c:pt>
                <c:pt idx="889">
                  <c:v>1/1/2022</c:v>
                </c:pt>
                <c:pt idx="890">
                  <c:v>2/1/2022</c:v>
                </c:pt>
                <c:pt idx="891">
                  <c:v>3/1/2022</c:v>
                </c:pt>
                <c:pt idx="892">
                  <c:v>4/1/2022</c:v>
                </c:pt>
                <c:pt idx="893">
                  <c:v>5/1/2022</c:v>
                </c:pt>
                <c:pt idx="894">
                  <c:v>6/1/2022</c:v>
                </c:pt>
                <c:pt idx="895">
                  <c:v>7/1/2022</c:v>
                </c:pt>
                <c:pt idx="896">
                  <c:v>8/1/2022</c:v>
                </c:pt>
                <c:pt idx="897">
                  <c:v>9/1/2022</c:v>
                </c:pt>
                <c:pt idx="898">
                  <c:v>10/1/2022</c:v>
                </c:pt>
                <c:pt idx="899">
                  <c:v>11/1/2022</c:v>
                </c:pt>
                <c:pt idx="900">
                  <c:v>12/1/2022</c:v>
                </c:pt>
                <c:pt idx="901">
                  <c:v>1/1/2023</c:v>
                </c:pt>
                <c:pt idx="902">
                  <c:v>2/1/2023</c:v>
                </c:pt>
                <c:pt idx="903">
                  <c:v>3/1/2023</c:v>
                </c:pt>
                <c:pt idx="904">
                  <c:v>4/1/2023</c:v>
                </c:pt>
                <c:pt idx="905">
                  <c:v>5/1/2023</c:v>
                </c:pt>
                <c:pt idx="906">
                  <c:v>6/1/2023</c:v>
                </c:pt>
                <c:pt idx="907">
                  <c:v>7/1/2023</c:v>
                </c:pt>
                <c:pt idx="908">
                  <c:v>8/1/2023</c:v>
                </c:pt>
                <c:pt idx="909">
                  <c:v>9/1/2023</c:v>
                </c:pt>
                <c:pt idx="910">
                  <c:v>10/1/2023</c:v>
                </c:pt>
                <c:pt idx="911">
                  <c:v>11/1/2023</c:v>
                </c:pt>
                <c:pt idx="912">
                  <c:v>12/1/2023</c:v>
                </c:pt>
                <c:pt idx="913">
                  <c:v>1/1/2024</c:v>
                </c:pt>
                <c:pt idx="914">
                  <c:v>2/1/2024</c:v>
                </c:pt>
                <c:pt idx="915">
                  <c:v>3/1/2024</c:v>
                </c:pt>
                <c:pt idx="916">
                  <c:v>4/1/2024</c:v>
                </c:pt>
                <c:pt idx="917">
                  <c:v>5/1/2024</c:v>
                </c:pt>
                <c:pt idx="918">
                  <c:v>6/1/2024</c:v>
                </c:pt>
                <c:pt idx="919">
                  <c:v>7/1/2024</c:v>
                </c:pt>
                <c:pt idx="920">
                  <c:v>8/1/2024</c:v>
                </c:pt>
                <c:pt idx="921">
                  <c:v>9/1/2024</c:v>
                </c:pt>
                <c:pt idx="922">
                  <c:v>10/1/2024</c:v>
                </c:pt>
                <c:pt idx="923">
                  <c:v>11/1/2024</c:v>
                </c:pt>
                <c:pt idx="924">
                  <c:v>12/1/2024</c:v>
                </c:pt>
                <c:pt idx="925">
                  <c:v>1/1/2025</c:v>
                </c:pt>
                <c:pt idx="926">
                  <c:v>2/1/2025</c:v>
                </c:pt>
                <c:pt idx="927">
                  <c:v>3/1/2025</c:v>
                </c:pt>
                <c:pt idx="928">
                  <c:v>4/1/2025</c:v>
                </c:pt>
                <c:pt idx="929">
                  <c:v>5/1/2025</c:v>
                </c:pt>
                <c:pt idx="930">
                  <c:v>6/1/2025</c:v>
                </c:pt>
                <c:pt idx="931">
                  <c:v>7/1/2025</c:v>
                </c:pt>
                <c:pt idx="932">
                  <c:v>8/1/2025</c:v>
                </c:pt>
                <c:pt idx="933">
                  <c:v>9/1/2025</c:v>
                </c:pt>
                <c:pt idx="934">
                  <c:v>10/1/2025</c:v>
                </c:pt>
                <c:pt idx="935">
                  <c:v>11/1/2025</c:v>
                </c:pt>
                <c:pt idx="936">
                  <c:v>12/1/2025</c:v>
                </c:pt>
                <c:pt idx="937">
                  <c:v>1/1/2026</c:v>
                </c:pt>
                <c:pt idx="938">
                  <c:v>2/1/2026</c:v>
                </c:pt>
                <c:pt idx="939">
                  <c:v>3/1/2026</c:v>
                </c:pt>
                <c:pt idx="940">
                  <c:v>4/1/2026</c:v>
                </c:pt>
              </c:strCache>
            </c:strRef>
          </c:cat>
          <c:val>
            <c:numRef>
              <c:f>'Labor Market'!$I$1:$I$941</c:f>
              <c:numCache>
                <c:formatCode>General</c:formatCode>
                <c:ptCount val="941"/>
                <c:pt idx="0">
                  <c:v>0</c:v>
                </c:pt>
                <c:pt idx="130" formatCode="0.00">
                  <c:v>-1.6999999999999993</c:v>
                </c:pt>
                <c:pt idx="131" formatCode="0.00">
                  <c:v>-0.7666666666666675</c:v>
                </c:pt>
                <c:pt idx="132" formatCode="0.00">
                  <c:v>3.3333333333332327E-2</c:v>
                </c:pt>
                <c:pt idx="133" formatCode="0.00">
                  <c:v>0.79999999999999982</c:v>
                </c:pt>
                <c:pt idx="134" formatCode="0.00">
                  <c:v>1.2333333333333325</c:v>
                </c:pt>
                <c:pt idx="135" formatCode="0.00">
                  <c:v>1.6333333333333337</c:v>
                </c:pt>
                <c:pt idx="136" formatCode="0.00">
                  <c:v>1.9333333333333327</c:v>
                </c:pt>
                <c:pt idx="137" formatCode="0.00">
                  <c:v>2.2000000000000011</c:v>
                </c:pt>
                <c:pt idx="138" formatCode="0.00">
                  <c:v>2.3333333333333321</c:v>
                </c:pt>
                <c:pt idx="139" formatCode="0.00">
                  <c:v>2.0999999999999996</c:v>
                </c:pt>
                <c:pt idx="140" formatCode="0.00">
                  <c:v>1.5666666666666664</c:v>
                </c:pt>
                <c:pt idx="141" formatCode="0.00">
                  <c:v>1.1000000000000005</c:v>
                </c:pt>
                <c:pt idx="142" formatCode="0.00">
                  <c:v>0.66666666666666696</c:v>
                </c:pt>
                <c:pt idx="143" formatCode="0.00">
                  <c:v>0.36666666666666714</c:v>
                </c:pt>
                <c:pt idx="144" formatCode="0.00">
                  <c:v>0.2333333333333325</c:v>
                </c:pt>
                <c:pt idx="145" formatCode="0.00">
                  <c:v>0.13333333333333286</c:v>
                </c:pt>
                <c:pt idx="146" formatCode="0.00">
                  <c:v>0.19999999999999929</c:v>
                </c:pt>
                <c:pt idx="147" formatCode="0.00">
                  <c:v>-3.3333333333333215E-2</c:v>
                </c:pt>
                <c:pt idx="148" formatCode="0.00">
                  <c:v>-6.666666666666643E-2</c:v>
                </c:pt>
                <c:pt idx="149" formatCode="0.00">
                  <c:v>-0.13333333333333286</c:v>
                </c:pt>
                <c:pt idx="150" formatCode="0.00">
                  <c:v>3.3333333333333215E-2</c:v>
                </c:pt>
                <c:pt idx="151" formatCode="0.00">
                  <c:v>0.13333333333333286</c:v>
                </c:pt>
                <c:pt idx="152" formatCode="0.00">
                  <c:v>0.16666666666666696</c:v>
                </c:pt>
                <c:pt idx="153" formatCode="0.00">
                  <c:v>6.666666666666643E-2</c:v>
                </c:pt>
                <c:pt idx="154" formatCode="0.00">
                  <c:v>-0.29999999999999982</c:v>
                </c:pt>
                <c:pt idx="155" formatCode="0.00">
                  <c:v>-0.79999999999999893</c:v>
                </c:pt>
                <c:pt idx="156" formatCode="0.00">
                  <c:v>-1.133333333333332</c:v>
                </c:pt>
                <c:pt idx="157" formatCode="0.00">
                  <c:v>-1.2999999999999998</c:v>
                </c:pt>
                <c:pt idx="158" formatCode="0.00">
                  <c:v>-1.4666666666666668</c:v>
                </c:pt>
                <c:pt idx="159" formatCode="0.00">
                  <c:v>-1.4666666666666659</c:v>
                </c:pt>
                <c:pt idx="160" formatCode="0.00">
                  <c:v>-1.5</c:v>
                </c:pt>
                <c:pt idx="161" formatCode="0.00">
                  <c:v>-1.2999999999999998</c:v>
                </c:pt>
                <c:pt idx="162" formatCode="0.00">
                  <c:v>-1.2666666666666657</c:v>
                </c:pt>
                <c:pt idx="163" formatCode="0.00">
                  <c:v>-0.96666666666666679</c:v>
                </c:pt>
                <c:pt idx="164" formatCode="0.00">
                  <c:v>-0.53333333333333321</c:v>
                </c:pt>
                <c:pt idx="165" formatCode="0.00">
                  <c:v>-0.10000000000000053</c:v>
                </c:pt>
                <c:pt idx="166" formatCode="0.00">
                  <c:v>0.33333333333333215</c:v>
                </c:pt>
                <c:pt idx="167" formatCode="0.00">
                  <c:v>0.86666666666666803</c:v>
                </c:pt>
                <c:pt idx="168" formatCode="0.00">
                  <c:v>1.0999999999999996</c:v>
                </c:pt>
                <c:pt idx="169" formatCode="0.00">
                  <c:v>1.5666666666666673</c:v>
                </c:pt>
                <c:pt idx="170" formatCode="0.00">
                  <c:v>1.7333333333333334</c:v>
                </c:pt>
                <c:pt idx="171" formatCode="0.00">
                  <c:v>1.9666666666666668</c:v>
                </c:pt>
                <c:pt idx="172" formatCode="0.00">
                  <c:v>1.9333333333333336</c:v>
                </c:pt>
                <c:pt idx="173" formatCode="0.00">
                  <c:v>1.6666666666666661</c:v>
                </c:pt>
                <c:pt idx="174" formatCode="0.00">
                  <c:v>1.633333333333332</c:v>
                </c:pt>
                <c:pt idx="175" formatCode="0.00">
                  <c:v>1.533333333333335</c:v>
                </c:pt>
                <c:pt idx="176" formatCode="0.00">
                  <c:v>1.1999999999999984</c:v>
                </c:pt>
                <c:pt idx="177" formatCode="0.00">
                  <c:v>0.93333333333333268</c:v>
                </c:pt>
                <c:pt idx="178" formatCode="0.00">
                  <c:v>0.59999999999999876</c:v>
                </c:pt>
                <c:pt idx="179" formatCode="0.00">
                  <c:v>0.40000000000000036</c:v>
                </c:pt>
                <c:pt idx="180" formatCode="0.00">
                  <c:v>0.19999999999999929</c:v>
                </c:pt>
                <c:pt idx="181" formatCode="0.00">
                  <c:v>0.13333333333333375</c:v>
                </c:pt>
                <c:pt idx="182" formatCode="0.00">
                  <c:v>6.666666666666643E-2</c:v>
                </c:pt>
                <c:pt idx="183" formatCode="0.00">
                  <c:v>6.6666666666668206E-2</c:v>
                </c:pt>
                <c:pt idx="184" formatCode="0.00">
                  <c:v>-0.10000000000000053</c:v>
                </c:pt>
                <c:pt idx="185" formatCode="0.00">
                  <c:v>-3.3333333333332327E-2</c:v>
                </c:pt>
                <c:pt idx="186" formatCode="0.00">
                  <c:v>3.3333333333333215E-2</c:v>
                </c:pt>
                <c:pt idx="187" formatCode="0.00">
                  <c:v>0.16666666666666696</c:v>
                </c:pt>
                <c:pt idx="188" formatCode="0.00">
                  <c:v>0.33333333333333215</c:v>
                </c:pt>
                <c:pt idx="189" formatCode="0.00">
                  <c:v>0.33333333333333393</c:v>
                </c:pt>
                <c:pt idx="190" formatCode="0.00">
                  <c:v>0.36666666666666714</c:v>
                </c:pt>
                <c:pt idx="191" formatCode="0.00">
                  <c:v>0.33333333333333393</c:v>
                </c:pt>
                <c:pt idx="192" formatCode="0.00">
                  <c:v>0.29999999999999982</c:v>
                </c:pt>
                <c:pt idx="193" formatCode="0.00">
                  <c:v>0.2666666666666675</c:v>
                </c:pt>
                <c:pt idx="194" formatCode="0.00">
                  <c:v>0.36666666666666625</c:v>
                </c:pt>
                <c:pt idx="195" formatCode="0.00">
                  <c:v>0.36666666666666803</c:v>
                </c:pt>
                <c:pt idx="196" formatCode="0.00">
                  <c:v>0.33333333333333304</c:v>
                </c:pt>
                <c:pt idx="197" formatCode="0.00">
                  <c:v>0.2666666666666675</c:v>
                </c:pt>
                <c:pt idx="198" formatCode="0.00">
                  <c:v>0.30000000000000071</c:v>
                </c:pt>
                <c:pt idx="199" formatCode="0.00">
                  <c:v>0.39999999999999858</c:v>
                </c:pt>
                <c:pt idx="200" formatCode="0.00">
                  <c:v>0.53333333333333233</c:v>
                </c:pt>
                <c:pt idx="201" formatCode="0.00">
                  <c:v>0.46666666666666679</c:v>
                </c:pt>
                <c:pt idx="202" formatCode="0.00">
                  <c:v>0.43333333333333268</c:v>
                </c:pt>
                <c:pt idx="203" formatCode="0.00">
                  <c:v>0.40000000000000036</c:v>
                </c:pt>
                <c:pt idx="204" formatCode="0.00">
                  <c:v>0.40000000000000036</c:v>
                </c:pt>
                <c:pt idx="205" formatCode="0.00">
                  <c:v>0.36666666666666714</c:v>
                </c:pt>
                <c:pt idx="206" formatCode="0.00">
                  <c:v>0.16666666666666696</c:v>
                </c:pt>
                <c:pt idx="207" formatCode="0.00">
                  <c:v>0.20000000000000018</c:v>
                </c:pt>
                <c:pt idx="208" formatCode="0.00">
                  <c:v>0.10000000000000053</c:v>
                </c:pt>
                <c:pt idx="209" formatCode="0.00">
                  <c:v>0.23333333333333428</c:v>
                </c:pt>
                <c:pt idx="210" formatCode="0.00">
                  <c:v>0.33333333333333393</c:v>
                </c:pt>
                <c:pt idx="211" formatCode="0.00">
                  <c:v>0.53333333333333321</c:v>
                </c:pt>
                <c:pt idx="212" formatCode="0.00">
                  <c:v>0.53333333333333321</c:v>
                </c:pt>
                <c:pt idx="213" formatCode="0.00">
                  <c:v>0.59999999999999876</c:v>
                </c:pt>
                <c:pt idx="214" formatCode="0.00">
                  <c:v>0.60000000000000053</c:v>
                </c:pt>
                <c:pt idx="215" formatCode="0.00">
                  <c:v>0.79999999999999982</c:v>
                </c:pt>
                <c:pt idx="216" formatCode="0.00">
                  <c:v>0.79999999999999893</c:v>
                </c:pt>
                <c:pt idx="217" formatCode="0.00">
                  <c:v>0.83333333333333393</c:v>
                </c:pt>
                <c:pt idx="218" formatCode="0.00">
                  <c:v>0.76666666666666661</c:v>
                </c:pt>
                <c:pt idx="219" formatCode="0.00">
                  <c:v>0.79999999999999938</c:v>
                </c:pt>
                <c:pt idx="220" formatCode="0.00">
                  <c:v>0.73333333333333384</c:v>
                </c:pt>
                <c:pt idx="221" formatCode="0.00">
                  <c:v>0.6333333333333333</c:v>
                </c:pt>
                <c:pt idx="222" formatCode="0.00">
                  <c:v>0.53333333333333366</c:v>
                </c:pt>
                <c:pt idx="223" formatCode="0.00">
                  <c:v>0.46666666666666634</c:v>
                </c:pt>
                <c:pt idx="224" formatCode="0.00">
                  <c:v>0.4000000000000008</c:v>
                </c:pt>
                <c:pt idx="225" formatCode="0.00">
                  <c:v>0.33333333333333348</c:v>
                </c:pt>
                <c:pt idx="226" formatCode="0.00">
                  <c:v>0.30000000000000027</c:v>
                </c:pt>
                <c:pt idx="227" formatCode="0.00">
                  <c:v>0.26666666666666705</c:v>
                </c:pt>
                <c:pt idx="228" formatCode="0.00">
                  <c:v>0.16666666666666607</c:v>
                </c:pt>
                <c:pt idx="229" formatCode="0.00">
                  <c:v>3.3333333333332327E-2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3.3333333333334103E-2</c:v>
                </c:pt>
                <c:pt idx="233" formatCode="0.00">
                  <c:v>0</c:v>
                </c:pt>
                <c:pt idx="234" formatCode="0.00">
                  <c:v>-6.666666666666643E-2</c:v>
                </c:pt>
                <c:pt idx="235" formatCode="0.00">
                  <c:v>-0.10000000000000053</c:v>
                </c:pt>
                <c:pt idx="236" formatCode="0.00">
                  <c:v>-0.16666666666666696</c:v>
                </c:pt>
                <c:pt idx="237" formatCode="0.00">
                  <c:v>-9.9999999999998757E-2</c:v>
                </c:pt>
                <c:pt idx="238" formatCode="0.00">
                  <c:v>-9.9999999999999645E-2</c:v>
                </c:pt>
                <c:pt idx="239" formatCode="0.00">
                  <c:v>-6.666666666666643E-2</c:v>
                </c:pt>
                <c:pt idx="240" formatCode="0.00">
                  <c:v>-6.666666666666643E-2</c:v>
                </c:pt>
                <c:pt idx="241" formatCode="0.00">
                  <c:v>0</c:v>
                </c:pt>
                <c:pt idx="242" formatCode="0.00">
                  <c:v>3.3333333333332327E-2</c:v>
                </c:pt>
                <c:pt idx="243" formatCode="0.00">
                  <c:v>0.10000000000000053</c:v>
                </c:pt>
                <c:pt idx="244" formatCode="0.00">
                  <c:v>0.16666666666666696</c:v>
                </c:pt>
                <c:pt idx="245" formatCode="0.00">
                  <c:v>0.26666666666666705</c:v>
                </c:pt>
                <c:pt idx="246" formatCode="0.00">
                  <c:v>0.13333333333333242</c:v>
                </c:pt>
                <c:pt idx="247" formatCode="0.00">
                  <c:v>0.13333333333333286</c:v>
                </c:pt>
                <c:pt idx="248" formatCode="0.00">
                  <c:v>6.666666666666643E-2</c:v>
                </c:pt>
                <c:pt idx="249" formatCode="0.00">
                  <c:v>0.16666666666666652</c:v>
                </c:pt>
                <c:pt idx="250" formatCode="0.00">
                  <c:v>0.16666666666666563</c:v>
                </c:pt>
                <c:pt idx="251" formatCode="0.00">
                  <c:v>0.16666666666666696</c:v>
                </c:pt>
                <c:pt idx="252" formatCode="0.00">
                  <c:v>0.13333333333333286</c:v>
                </c:pt>
                <c:pt idx="253" formatCode="0.00">
                  <c:v>-3.3333333333334103E-2</c:v>
                </c:pt>
                <c:pt idx="254" formatCode="0.00">
                  <c:v>-0.13333333333333419</c:v>
                </c:pt>
                <c:pt idx="255" formatCode="0.00">
                  <c:v>-3.3333333333333659E-2</c:v>
                </c:pt>
                <c:pt idx="256" formatCode="0.00">
                  <c:v>3.3333333333333215E-2</c:v>
                </c:pt>
                <c:pt idx="257" formatCode="0.00">
                  <c:v>0.13333333333333286</c:v>
                </c:pt>
                <c:pt idx="258" formatCode="0.00">
                  <c:v>0</c:v>
                </c:pt>
                <c:pt idx="259" formatCode="0.00">
                  <c:v>-0.13333333333333375</c:v>
                </c:pt>
                <c:pt idx="260" formatCode="0.00">
                  <c:v>-0.20000000000000062</c:v>
                </c:pt>
                <c:pt idx="261" formatCode="0.00">
                  <c:v>-0.3666666666666667</c:v>
                </c:pt>
                <c:pt idx="262" formatCode="0.00">
                  <c:v>-0.33333333333333304</c:v>
                </c:pt>
                <c:pt idx="263" formatCode="0.00">
                  <c:v>-0.43333333333333268</c:v>
                </c:pt>
                <c:pt idx="264" formatCode="0.00">
                  <c:v>-0.36666666666666581</c:v>
                </c:pt>
                <c:pt idx="265" formatCode="0.00">
                  <c:v>-0.53333333333333321</c:v>
                </c:pt>
                <c:pt idx="266" formatCode="0.00">
                  <c:v>-0.76666666666666705</c:v>
                </c:pt>
                <c:pt idx="267" formatCode="0.00">
                  <c:v>-1.0333333333333332</c:v>
                </c:pt>
                <c:pt idx="268" formatCode="0.00">
                  <c:v>-1.333333333333333</c:v>
                </c:pt>
                <c:pt idx="269" formatCode="0.00">
                  <c:v>-1.5</c:v>
                </c:pt>
                <c:pt idx="270" formatCode="0.00">
                  <c:v>-1.5</c:v>
                </c:pt>
                <c:pt idx="271" formatCode="0.00">
                  <c:v>-1.566666666666666</c:v>
                </c:pt>
                <c:pt idx="272" formatCode="0.00">
                  <c:v>-1.5666666666666669</c:v>
                </c:pt>
                <c:pt idx="273" formatCode="0.00">
                  <c:v>-1.8000000000000007</c:v>
                </c:pt>
                <c:pt idx="274" formatCode="0.00">
                  <c:v>-1.7999999999999994</c:v>
                </c:pt>
                <c:pt idx="275" formatCode="0.00">
                  <c:v>-1.833333333333333</c:v>
                </c:pt>
                <c:pt idx="276" formatCode="0.00">
                  <c:v>-1.7666666666666657</c:v>
                </c:pt>
                <c:pt idx="277" formatCode="0.00">
                  <c:v>-1.5666666666666655</c:v>
                </c:pt>
                <c:pt idx="278" formatCode="0.00">
                  <c:v>-1.3666666666666654</c:v>
                </c:pt>
                <c:pt idx="279" formatCode="0.00">
                  <c:v>-1.166666666666667</c:v>
                </c:pt>
                <c:pt idx="280" formatCode="0.00">
                  <c:v>-1.0333333333333341</c:v>
                </c:pt>
                <c:pt idx="281" formatCode="0.00">
                  <c:v>-0.93333333333333357</c:v>
                </c:pt>
                <c:pt idx="282" formatCode="0.00">
                  <c:v>-0.73333333333333428</c:v>
                </c:pt>
                <c:pt idx="283" formatCode="0.00">
                  <c:v>-0.60000000000000053</c:v>
                </c:pt>
                <c:pt idx="284" formatCode="0.00">
                  <c:v>-0.39999999999999947</c:v>
                </c:pt>
                <c:pt idx="285" formatCode="0.00">
                  <c:v>-0.20000000000000107</c:v>
                </c:pt>
                <c:pt idx="286" formatCode="0.00">
                  <c:v>0</c:v>
                </c:pt>
                <c:pt idx="287" formatCode="0.00">
                  <c:v>3.3333333333332327E-2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0.10000000000000053</c:v>
                </c:pt>
                <c:pt idx="291" formatCode="0.00">
                  <c:v>0.13333333333333464</c:v>
                </c:pt>
                <c:pt idx="292" formatCode="0.00">
                  <c:v>0.20000000000000018</c:v>
                </c:pt>
                <c:pt idx="293" formatCode="0.00">
                  <c:v>0.26666666666666661</c:v>
                </c:pt>
                <c:pt idx="294" formatCode="0.00">
                  <c:v>0.33333333333333393</c:v>
                </c:pt>
                <c:pt idx="295" formatCode="0.00">
                  <c:v>0.29999999999999893</c:v>
                </c:pt>
                <c:pt idx="296" formatCode="0.00">
                  <c:v>0.30000000000000071</c:v>
                </c:pt>
                <c:pt idx="297" formatCode="0.00">
                  <c:v>0.36666666666666714</c:v>
                </c:pt>
                <c:pt idx="298" formatCode="0.00">
                  <c:v>0.36666666666666714</c:v>
                </c:pt>
                <c:pt idx="299" formatCode="0.00">
                  <c:v>0.36666666666666714</c:v>
                </c:pt>
                <c:pt idx="300" formatCode="0.00">
                  <c:v>0.40000000000000036</c:v>
                </c:pt>
                <c:pt idx="301" formatCode="0.00">
                  <c:v>0.59999999999999964</c:v>
                </c:pt>
                <c:pt idx="302" formatCode="0.00">
                  <c:v>0.69999999999999929</c:v>
                </c:pt>
                <c:pt idx="303" formatCode="0.00">
                  <c:v>0.76666666666666661</c:v>
                </c:pt>
                <c:pt idx="304" formatCode="0.00">
                  <c:v>0.70000000000000018</c:v>
                </c:pt>
                <c:pt idx="305" formatCode="0.00">
                  <c:v>0.69999999999999929</c:v>
                </c:pt>
                <c:pt idx="306" formatCode="0.00">
                  <c:v>0.63333333333333286</c:v>
                </c:pt>
                <c:pt idx="307" formatCode="0.00">
                  <c:v>0.69999999999999929</c:v>
                </c:pt>
                <c:pt idx="308" formatCode="0.00">
                  <c:v>0.63333333333333286</c:v>
                </c:pt>
                <c:pt idx="309" formatCode="0.00">
                  <c:v>0.56666666666666643</c:v>
                </c:pt>
                <c:pt idx="310" formatCode="0.00">
                  <c:v>0.29999999999999982</c:v>
                </c:pt>
                <c:pt idx="311" formatCode="0.00">
                  <c:v>0.20000000000000018</c:v>
                </c:pt>
                <c:pt idx="312" formatCode="0.00">
                  <c:v>6.666666666666643E-2</c:v>
                </c:pt>
                <c:pt idx="313" formatCode="0.00">
                  <c:v>-6.666666666666643E-2</c:v>
                </c:pt>
                <c:pt idx="314" formatCode="0.00">
                  <c:v>-0.23333333333333339</c:v>
                </c:pt>
                <c:pt idx="315" formatCode="0.00">
                  <c:v>-0.30000000000000071</c:v>
                </c:pt>
                <c:pt idx="316" formatCode="0.00">
                  <c:v>-0.36666666666666714</c:v>
                </c:pt>
                <c:pt idx="317" formatCode="0.00">
                  <c:v>-0.36666666666666714</c:v>
                </c:pt>
                <c:pt idx="318" formatCode="0.00">
                  <c:v>-0.50000000000000089</c:v>
                </c:pt>
                <c:pt idx="319" formatCode="0.00">
                  <c:v>-0.59999999999999964</c:v>
                </c:pt>
                <c:pt idx="320" formatCode="0.00">
                  <c:v>-0.7333333333333325</c:v>
                </c:pt>
                <c:pt idx="321" formatCode="0.00">
                  <c:v>-0.86666666666666625</c:v>
                </c:pt>
                <c:pt idx="322" formatCode="0.00">
                  <c:v>-0.86666666666666714</c:v>
                </c:pt>
                <c:pt idx="323" formatCode="0.00">
                  <c:v>-1.1000000000000005</c:v>
                </c:pt>
                <c:pt idx="324" formatCode="0.00">
                  <c:v>-1.4666666666666668</c:v>
                </c:pt>
                <c:pt idx="325" formatCode="0.00">
                  <c:v>-2.1666666666666661</c:v>
                </c:pt>
                <c:pt idx="326" formatCode="0.00">
                  <c:v>-2.7</c:v>
                </c:pt>
                <c:pt idx="327" formatCode="0.00">
                  <c:v>-3.0666666666666655</c:v>
                </c:pt>
                <c:pt idx="328" formatCode="0.00">
                  <c:v>-3.166666666666667</c:v>
                </c:pt>
                <c:pt idx="329" formatCode="0.00">
                  <c:v>-3.333333333333333</c:v>
                </c:pt>
                <c:pt idx="330" formatCode="0.00">
                  <c:v>-3.0333333333333341</c:v>
                </c:pt>
                <c:pt idx="331" formatCode="0.00">
                  <c:v>-2.7999999999999989</c:v>
                </c:pt>
                <c:pt idx="332" formatCode="0.00">
                  <c:v>-2.2333333333333325</c:v>
                </c:pt>
                <c:pt idx="333" formatCode="0.00">
                  <c:v>-1.6666666666666661</c:v>
                </c:pt>
                <c:pt idx="334" formatCode="0.00">
                  <c:v>-0.90000000000000036</c:v>
                </c:pt>
                <c:pt idx="335" formatCode="0.00">
                  <c:v>-0.26666666666666661</c:v>
                </c:pt>
                <c:pt idx="336" formatCode="0.00">
                  <c:v>0.26666666666666572</c:v>
                </c:pt>
                <c:pt idx="337" formatCode="0.00">
                  <c:v>0.66666666666666785</c:v>
                </c:pt>
                <c:pt idx="338" formatCode="0.00">
                  <c:v>1.1666666666666661</c:v>
                </c:pt>
                <c:pt idx="339" formatCode="0.00">
                  <c:v>1.2333333333333334</c:v>
                </c:pt>
                <c:pt idx="340" formatCode="0.00">
                  <c:v>1.2333333333333325</c:v>
                </c:pt>
                <c:pt idx="341" formatCode="0.00">
                  <c:v>1.2333333333333325</c:v>
                </c:pt>
                <c:pt idx="342" formatCode="0.00">
                  <c:v>1.0999999999999996</c:v>
                </c:pt>
                <c:pt idx="343" formatCode="0.00">
                  <c:v>1</c:v>
                </c:pt>
                <c:pt idx="344" formatCode="0.00">
                  <c:v>0.83333333333333304</c:v>
                </c:pt>
                <c:pt idx="345" formatCode="0.00">
                  <c:v>0.76666666666666661</c:v>
                </c:pt>
                <c:pt idx="346" formatCode="0.00">
                  <c:v>0.63333333333333286</c:v>
                </c:pt>
                <c:pt idx="347" formatCode="0.00">
                  <c:v>0.43333333333333268</c:v>
                </c:pt>
                <c:pt idx="348" formatCode="0.00">
                  <c:v>0.16666666666666696</c:v>
                </c:pt>
                <c:pt idx="349" formatCode="0.00">
                  <c:v>0.26666666666666661</c:v>
                </c:pt>
                <c:pt idx="350" formatCode="0.00">
                  <c:v>0.13333333333333464</c:v>
                </c:pt>
                <c:pt idx="351" formatCode="0.00">
                  <c:v>0.36666666666666714</c:v>
                </c:pt>
                <c:pt idx="352" formatCode="0.00">
                  <c:v>0.60000000000000142</c:v>
                </c:pt>
                <c:pt idx="353" formatCode="0.00">
                  <c:v>0.83333333333333393</c:v>
                </c:pt>
                <c:pt idx="354" formatCode="0.00">
                  <c:v>1.0000000000000009</c:v>
                </c:pt>
                <c:pt idx="355" formatCode="0.00">
                  <c:v>1.0666666666666655</c:v>
                </c:pt>
                <c:pt idx="356" formatCode="0.00">
                  <c:v>1.0666666666666664</c:v>
                </c:pt>
                <c:pt idx="357" formatCode="0.00">
                  <c:v>1.2666666666666675</c:v>
                </c:pt>
                <c:pt idx="358" formatCode="0.00">
                  <c:v>1.2333333333333325</c:v>
                </c:pt>
                <c:pt idx="359" formatCode="0.00">
                  <c:v>1.2333333333333325</c:v>
                </c:pt>
                <c:pt idx="360" formatCode="0.00">
                  <c:v>1.1333333333333329</c:v>
                </c:pt>
                <c:pt idx="361" formatCode="0.00">
                  <c:v>1.1666666666666652</c:v>
                </c:pt>
                <c:pt idx="362" formatCode="0.00">
                  <c:v>1.1333333333333329</c:v>
                </c:pt>
                <c:pt idx="363" formatCode="0.00">
                  <c:v>1</c:v>
                </c:pt>
                <c:pt idx="364" formatCode="0.00">
                  <c:v>1.0000000000000009</c:v>
                </c:pt>
                <c:pt idx="365" formatCode="0.00">
                  <c:v>1.2000000000000011</c:v>
                </c:pt>
                <c:pt idx="366" formatCode="0.00">
                  <c:v>1.1999999999999993</c:v>
                </c:pt>
                <c:pt idx="367" formatCode="0.00">
                  <c:v>1.0333333333333332</c:v>
                </c:pt>
                <c:pt idx="368" formatCode="0.00">
                  <c:v>1.1000000000000005</c:v>
                </c:pt>
                <c:pt idx="369" formatCode="0.00">
                  <c:v>0.93333333333333357</c:v>
                </c:pt>
                <c:pt idx="370" formatCode="0.00">
                  <c:v>0.83333333333333393</c:v>
                </c:pt>
                <c:pt idx="371" formatCode="0.00">
                  <c:v>0.66666666666666696</c:v>
                </c:pt>
                <c:pt idx="372" formatCode="0.00">
                  <c:v>0.63333333333333286</c:v>
                </c:pt>
                <c:pt idx="373" formatCode="0.00">
                  <c:v>0.5</c:v>
                </c:pt>
                <c:pt idx="374" formatCode="0.00">
                  <c:v>0.29999999999999982</c:v>
                </c:pt>
                <c:pt idx="375" formatCode="0.00">
                  <c:v>0.23333333333333339</c:v>
                </c:pt>
                <c:pt idx="376" formatCode="0.00">
                  <c:v>0.3000000000000016</c:v>
                </c:pt>
                <c:pt idx="377" formatCode="0.00">
                  <c:v>0.26666666666666661</c:v>
                </c:pt>
                <c:pt idx="378" formatCode="0.00">
                  <c:v>0.33333333333333481</c:v>
                </c:pt>
                <c:pt idx="379" formatCode="0.00">
                  <c:v>0.23333333333333339</c:v>
                </c:pt>
                <c:pt idx="380" formatCode="0.00">
                  <c:v>0.10000000000000053</c:v>
                </c:pt>
                <c:pt idx="381" formatCode="0.00">
                  <c:v>3.3333333333333215E-2</c:v>
                </c:pt>
                <c:pt idx="382" formatCode="0.00">
                  <c:v>-3.3333333333332327E-2</c:v>
                </c:pt>
                <c:pt idx="383" formatCode="0.00">
                  <c:v>0</c:v>
                </c:pt>
                <c:pt idx="384" formatCode="0.00">
                  <c:v>-9.9999999999998757E-2</c:v>
                </c:pt>
                <c:pt idx="385" formatCode="0.00">
                  <c:v>-0.23333333333333339</c:v>
                </c:pt>
                <c:pt idx="386" formatCode="0.00">
                  <c:v>-0.46666666666666679</c:v>
                </c:pt>
                <c:pt idx="387" formatCode="0.00">
                  <c:v>-0.60000000000000053</c:v>
                </c:pt>
                <c:pt idx="388" formatCode="0.00">
                  <c:v>-0.73333333333333339</c:v>
                </c:pt>
                <c:pt idx="389" formatCode="0.00">
                  <c:v>-1</c:v>
                </c:pt>
                <c:pt idx="390" formatCode="0.00">
                  <c:v>-1.3666666666666663</c:v>
                </c:pt>
                <c:pt idx="391" formatCode="0.00">
                  <c:v>-1.5666666666666673</c:v>
                </c:pt>
                <c:pt idx="392" formatCode="0.00">
                  <c:v>-1.6666666666666661</c:v>
                </c:pt>
                <c:pt idx="393" formatCode="0.00">
                  <c:v>-1.6000000000000014</c:v>
                </c:pt>
                <c:pt idx="394" formatCode="0.00">
                  <c:v>-1.4000000000000004</c:v>
                </c:pt>
                <c:pt idx="395" formatCode="0.00">
                  <c:v>-1.2000000000000002</c:v>
                </c:pt>
                <c:pt idx="396" formatCode="0.00">
                  <c:v>-1</c:v>
                </c:pt>
                <c:pt idx="397" formatCode="0.00">
                  <c:v>-0.89999999999999947</c:v>
                </c:pt>
                <c:pt idx="398" formatCode="0.00">
                  <c:v>-0.46666666666666767</c:v>
                </c:pt>
                <c:pt idx="399" formatCode="0.00">
                  <c:v>-0.10000000000000053</c:v>
                </c:pt>
                <c:pt idx="400" formatCode="0.00">
                  <c:v>0.29999999999999982</c:v>
                </c:pt>
                <c:pt idx="401" formatCode="0.00">
                  <c:v>0.43333333333333179</c:v>
                </c:pt>
                <c:pt idx="402" formatCode="0.00">
                  <c:v>0.36666666666666714</c:v>
                </c:pt>
                <c:pt idx="403" formatCode="0.00">
                  <c:v>0.36666666666666714</c:v>
                </c:pt>
                <c:pt idx="404" formatCode="0.00">
                  <c:v>0.43333333333333268</c:v>
                </c:pt>
                <c:pt idx="405" formatCode="0.00">
                  <c:v>0.29999999999999805</c:v>
                </c:pt>
                <c:pt idx="406" formatCode="0.00">
                  <c:v>6.666666666666643E-2</c:v>
                </c:pt>
                <c:pt idx="407" formatCode="0.00">
                  <c:v>-0.26666666666666661</c:v>
                </c:pt>
                <c:pt idx="408" formatCode="0.00">
                  <c:v>-0.50000000000000089</c:v>
                </c:pt>
                <c:pt idx="409" formatCode="0.00">
                  <c:v>-0.73333333333333339</c:v>
                </c:pt>
                <c:pt idx="410" formatCode="0.00">
                  <c:v>-0.99999999999999822</c:v>
                </c:pt>
                <c:pt idx="411" formatCode="0.00">
                  <c:v>-0.93333333333333446</c:v>
                </c:pt>
                <c:pt idx="412" formatCode="0.00">
                  <c:v>-1.0666666666666673</c:v>
                </c:pt>
                <c:pt idx="413" formatCode="0.00">
                  <c:v>-1.3666666666666671</c:v>
                </c:pt>
                <c:pt idx="414" formatCode="0.00">
                  <c:v>-1.5333333333333341</c:v>
                </c:pt>
                <c:pt idx="415" formatCode="0.00">
                  <c:v>-1.3666666666666663</c:v>
                </c:pt>
                <c:pt idx="416" formatCode="0.00">
                  <c:v>-1.1999999999999984</c:v>
                </c:pt>
                <c:pt idx="417" formatCode="0.00">
                  <c:v>-0.9666666666666659</c:v>
                </c:pt>
                <c:pt idx="418" formatCode="0.00">
                  <c:v>-1.0333333333333332</c:v>
                </c:pt>
                <c:pt idx="419" formatCode="0.00">
                  <c:v>-0.96666666666666767</c:v>
                </c:pt>
                <c:pt idx="420" formatCode="0.00">
                  <c:v>-1.2333333333333316</c:v>
                </c:pt>
                <c:pt idx="421" formatCode="0.00">
                  <c:v>-1.1999999999999993</c:v>
                </c:pt>
                <c:pt idx="422" formatCode="0.00">
                  <c:v>-0.89999999999999858</c:v>
                </c:pt>
                <c:pt idx="423" formatCode="0.00">
                  <c:v>-0.53333333333333144</c:v>
                </c:pt>
                <c:pt idx="424" formatCode="0.00">
                  <c:v>-0.40000000000000124</c:v>
                </c:pt>
                <c:pt idx="425" formatCode="0.00">
                  <c:v>3.3333333333331439E-2</c:v>
                </c:pt>
                <c:pt idx="426" formatCode="0.00">
                  <c:v>0.16666666666666785</c:v>
                </c:pt>
                <c:pt idx="427" formatCode="0.00">
                  <c:v>0.63333333333333286</c:v>
                </c:pt>
                <c:pt idx="428" formatCode="0.00">
                  <c:v>0.96666666666666767</c:v>
                </c:pt>
                <c:pt idx="429" formatCode="0.00">
                  <c:v>1.5000000000000009</c:v>
                </c:pt>
                <c:pt idx="430" formatCode="0.00">
                  <c:v>1.7999999999999998</c:v>
                </c:pt>
                <c:pt idx="431" formatCode="0.00">
                  <c:v>1.9999999999999991</c:v>
                </c:pt>
                <c:pt idx="432" formatCode="0.00">
                  <c:v>2.1333333333333337</c:v>
                </c:pt>
                <c:pt idx="433" formatCode="0.00">
                  <c:v>2.333333333333333</c:v>
                </c:pt>
                <c:pt idx="434" formatCode="0.00">
                  <c:v>2.2666666666666675</c:v>
                </c:pt>
                <c:pt idx="435" formatCode="0.00">
                  <c:v>2.3666666666666654</c:v>
                </c:pt>
                <c:pt idx="436" formatCode="0.00">
                  <c:v>2.2000000000000002</c:v>
                </c:pt>
                <c:pt idx="437" formatCode="0.00">
                  <c:v>2.1333333333333329</c:v>
                </c:pt>
                <c:pt idx="438" formatCode="0.00">
                  <c:v>2.0333333333333314</c:v>
                </c:pt>
                <c:pt idx="439" formatCode="0.00">
                  <c:v>1.7999999999999989</c:v>
                </c:pt>
                <c:pt idx="440" formatCode="0.00">
                  <c:v>1.4333333333333345</c:v>
                </c:pt>
                <c:pt idx="441" formatCode="0.00">
                  <c:v>1.0999999999999996</c:v>
                </c:pt>
                <c:pt idx="442" formatCode="0.00">
                  <c:v>0.86666666666666625</c:v>
                </c:pt>
                <c:pt idx="443" formatCode="0.00">
                  <c:v>0.73333333333333339</c:v>
                </c:pt>
                <c:pt idx="444" formatCode="0.00">
                  <c:v>0.56666666666666643</c:v>
                </c:pt>
                <c:pt idx="445" formatCode="0.00">
                  <c:v>0.5</c:v>
                </c:pt>
                <c:pt idx="446" formatCode="0.00">
                  <c:v>0.36666666666666625</c:v>
                </c:pt>
                <c:pt idx="447" formatCode="0.00">
                  <c:v>0.20000000000000018</c:v>
                </c:pt>
                <c:pt idx="448" formatCode="0.00">
                  <c:v>0.13333333333333375</c:v>
                </c:pt>
                <c:pt idx="449" formatCode="0.00">
                  <c:v>0.16666666666666607</c:v>
                </c:pt>
                <c:pt idx="450" formatCode="0.00">
                  <c:v>0.13333333333333375</c:v>
                </c:pt>
                <c:pt idx="451" formatCode="0.00">
                  <c:v>6.6666666666668206E-2</c:v>
                </c:pt>
                <c:pt idx="452" formatCode="0.00">
                  <c:v>0</c:v>
                </c:pt>
                <c:pt idx="453" formatCode="0.00">
                  <c:v>0.10000000000000053</c:v>
                </c:pt>
                <c:pt idx="454" formatCode="0.00">
                  <c:v>6.6666666666668206E-2</c:v>
                </c:pt>
                <c:pt idx="455" formatCode="0.00">
                  <c:v>0.10000000000000053</c:v>
                </c:pt>
                <c:pt idx="456" formatCode="0.00">
                  <c:v>9.9999999999999645E-2</c:v>
                </c:pt>
                <c:pt idx="457" formatCode="0.00">
                  <c:v>0.23333333333333428</c:v>
                </c:pt>
                <c:pt idx="458" formatCode="0.00">
                  <c:v>0.16666666666666785</c:v>
                </c:pt>
                <c:pt idx="459" formatCode="0.00">
                  <c:v>0.16666666666666607</c:v>
                </c:pt>
                <c:pt idx="460" formatCode="0.00">
                  <c:v>6.666666666666643E-2</c:v>
                </c:pt>
                <c:pt idx="461" formatCode="0.00">
                  <c:v>3.3333333333333215E-2</c:v>
                </c:pt>
                <c:pt idx="462" formatCode="0.00">
                  <c:v>-6.666666666666643E-2</c:v>
                </c:pt>
                <c:pt idx="463" formatCode="0.00">
                  <c:v>-0.13333333333333464</c:v>
                </c:pt>
                <c:pt idx="464" formatCode="0.00">
                  <c:v>-6.6666666666668206E-2</c:v>
                </c:pt>
                <c:pt idx="465" formatCode="0.00">
                  <c:v>-3.3333333333332327E-2</c:v>
                </c:pt>
                <c:pt idx="466" formatCode="0.00">
                  <c:v>-0.16666666666666696</c:v>
                </c:pt>
                <c:pt idx="467" formatCode="0.00">
                  <c:v>-0.20000000000000018</c:v>
                </c:pt>
                <c:pt idx="468" formatCode="0.00">
                  <c:v>8.8817841970012523E-16</c:v>
                </c:pt>
                <c:pt idx="469" formatCode="0.00">
                  <c:v>0.26666666666666661</c:v>
                </c:pt>
                <c:pt idx="470" formatCode="0.00">
                  <c:v>0.36666666666666803</c:v>
                </c:pt>
                <c:pt idx="471" formatCode="0.00">
                  <c:v>0.36666666666666803</c:v>
                </c:pt>
                <c:pt idx="472" formatCode="0.00">
                  <c:v>0.53333333333333321</c:v>
                </c:pt>
                <c:pt idx="473" formatCode="0.00">
                  <c:v>0.53333333333333499</c:v>
                </c:pt>
                <c:pt idx="474" formatCode="0.00">
                  <c:v>0.59999999999999964</c:v>
                </c:pt>
                <c:pt idx="475" formatCode="0.00">
                  <c:v>0.66666666666666607</c:v>
                </c:pt>
                <c:pt idx="476" formatCode="0.00">
                  <c:v>0.86666666666666536</c:v>
                </c:pt>
                <c:pt idx="477" formatCode="0.00">
                  <c:v>0.83333333333333304</c:v>
                </c:pt>
                <c:pt idx="478" formatCode="0.00">
                  <c:v>0.73333333333333428</c:v>
                </c:pt>
                <c:pt idx="479" formatCode="0.00">
                  <c:v>0.69999999999999929</c:v>
                </c:pt>
                <c:pt idx="480" formatCode="0.00">
                  <c:v>0.76666666666666572</c:v>
                </c:pt>
                <c:pt idx="481" formatCode="0.00">
                  <c:v>0.76666666666666661</c:v>
                </c:pt>
                <c:pt idx="482" formatCode="0.00">
                  <c:v>0.69999999999999929</c:v>
                </c:pt>
                <c:pt idx="483" formatCode="0.00">
                  <c:v>0.56666666666666643</c:v>
                </c:pt>
                <c:pt idx="484" formatCode="0.00">
                  <c:v>0.59999999999999964</c:v>
                </c:pt>
                <c:pt idx="485" formatCode="0.00">
                  <c:v>0.53333333333333321</c:v>
                </c:pt>
                <c:pt idx="486" formatCode="0.00">
                  <c:v>0.5333333333333341</c:v>
                </c:pt>
                <c:pt idx="487" formatCode="0.00">
                  <c:v>0.5</c:v>
                </c:pt>
                <c:pt idx="488" formatCode="0.00">
                  <c:v>0.43333333333333357</c:v>
                </c:pt>
                <c:pt idx="489" formatCode="0.00">
                  <c:v>0.36666666666666714</c:v>
                </c:pt>
                <c:pt idx="490" formatCode="0.00">
                  <c:v>0.2666666666666675</c:v>
                </c:pt>
                <c:pt idx="491" formatCode="0.00">
                  <c:v>0.33333333333333304</c:v>
                </c:pt>
                <c:pt idx="492" formatCode="0.00">
                  <c:v>0.36666666666666714</c:v>
                </c:pt>
                <c:pt idx="493" formatCode="0.00">
                  <c:v>0.2666666666666675</c:v>
                </c:pt>
                <c:pt idx="494" formatCode="0.00">
                  <c:v>0.2666666666666675</c:v>
                </c:pt>
                <c:pt idx="495" formatCode="0.00">
                  <c:v>0.26666666666666572</c:v>
                </c:pt>
                <c:pt idx="496" formatCode="0.00">
                  <c:v>0.33333333333333304</c:v>
                </c:pt>
                <c:pt idx="497" formatCode="0.00">
                  <c:v>0.33333333333333304</c:v>
                </c:pt>
                <c:pt idx="498" formatCode="0.00">
                  <c:v>0.2333333333333325</c:v>
                </c:pt>
                <c:pt idx="499" formatCode="0.00">
                  <c:v>0.2333333333333325</c:v>
                </c:pt>
                <c:pt idx="500" formatCode="0.00">
                  <c:v>0.13333333333333375</c:v>
                </c:pt>
                <c:pt idx="501" formatCode="0.00">
                  <c:v>9.9999999999999645E-2</c:v>
                </c:pt>
                <c:pt idx="502" formatCode="0.00">
                  <c:v>6.666666666666643E-2</c:v>
                </c:pt>
                <c:pt idx="503" formatCode="0.00">
                  <c:v>-3.3333333333333215E-2</c:v>
                </c:pt>
                <c:pt idx="504" formatCode="0.00">
                  <c:v>-0.16666666666666696</c:v>
                </c:pt>
                <c:pt idx="505" formatCode="0.00">
                  <c:v>-0.26666666666666838</c:v>
                </c:pt>
                <c:pt idx="506" formatCode="0.00">
                  <c:v>-0.23333333333333428</c:v>
                </c:pt>
                <c:pt idx="507" formatCode="0.00">
                  <c:v>-6.666666666666643E-2</c:v>
                </c:pt>
                <c:pt idx="508" formatCode="0.00">
                  <c:v>-6.666666666666643E-2</c:v>
                </c:pt>
                <c:pt idx="509" formatCode="0.00">
                  <c:v>-9.9999999999999645E-2</c:v>
                </c:pt>
                <c:pt idx="510" formatCode="0.00">
                  <c:v>-9.9999999999999645E-2</c:v>
                </c:pt>
                <c:pt idx="511" formatCode="0.00">
                  <c:v>-0.10000000000000053</c:v>
                </c:pt>
                <c:pt idx="512" formatCode="0.00">
                  <c:v>-0.13333333333333286</c:v>
                </c:pt>
                <c:pt idx="513" formatCode="0.00">
                  <c:v>-0.33333333333333304</c:v>
                </c:pt>
                <c:pt idx="514" formatCode="0.00">
                  <c:v>-0.43333333333333179</c:v>
                </c:pt>
                <c:pt idx="515" formatCode="0.00">
                  <c:v>-0.63333333333333286</c:v>
                </c:pt>
                <c:pt idx="516" formatCode="0.00">
                  <c:v>-0.93333333333333446</c:v>
                </c:pt>
                <c:pt idx="517" formatCode="0.00">
                  <c:v>-1.1000000000000005</c:v>
                </c:pt>
                <c:pt idx="518" formatCode="0.00">
                  <c:v>-1.2000000000000002</c:v>
                </c:pt>
                <c:pt idx="519" formatCode="0.00">
                  <c:v>-1.366666666666668</c:v>
                </c:pt>
                <c:pt idx="520" formatCode="0.00">
                  <c:v>-1.5333333333333323</c:v>
                </c:pt>
                <c:pt idx="521" formatCode="0.00">
                  <c:v>-1.5333333333333341</c:v>
                </c:pt>
                <c:pt idx="522" formatCode="0.00">
                  <c:v>-1.333333333333333</c:v>
                </c:pt>
                <c:pt idx="523" formatCode="0.00">
                  <c:v>-1.2333333333333343</c:v>
                </c:pt>
                <c:pt idx="524" formatCode="0.00">
                  <c:v>-1.0666666666666673</c:v>
                </c:pt>
                <c:pt idx="525" formatCode="0.00">
                  <c:v>-0.93333333333333268</c:v>
                </c:pt>
                <c:pt idx="526" formatCode="0.00">
                  <c:v>-0.83333333333333304</c:v>
                </c:pt>
                <c:pt idx="527" formatCode="0.00">
                  <c:v>-0.7333333333333325</c:v>
                </c:pt>
                <c:pt idx="528" formatCode="0.00">
                  <c:v>-0.69999999999999929</c:v>
                </c:pt>
                <c:pt idx="529" formatCode="0.00">
                  <c:v>-0.60000000000000053</c:v>
                </c:pt>
                <c:pt idx="530" formatCode="0.00">
                  <c:v>-0.63333333333333286</c:v>
                </c:pt>
                <c:pt idx="531" formatCode="0.00">
                  <c:v>-0.63333333333333375</c:v>
                </c:pt>
                <c:pt idx="532" formatCode="0.00">
                  <c:v>-0.63333333333333375</c:v>
                </c:pt>
                <c:pt idx="533" formatCode="0.00">
                  <c:v>-0.6999999999999984</c:v>
                </c:pt>
                <c:pt idx="534" formatCode="0.00">
                  <c:v>-0.73333333333333339</c:v>
                </c:pt>
                <c:pt idx="535" formatCode="0.00">
                  <c:v>-0.76666666666666572</c:v>
                </c:pt>
                <c:pt idx="536" formatCode="0.00">
                  <c:v>-0.73333333333333428</c:v>
                </c:pt>
                <c:pt idx="537" formatCode="0.00">
                  <c:v>-0.53333333333333233</c:v>
                </c:pt>
                <c:pt idx="538" formatCode="0.00">
                  <c:v>-0.29999999999999982</c:v>
                </c:pt>
                <c:pt idx="539" formatCode="0.00">
                  <c:v>-9.9999999999999645E-2</c:v>
                </c:pt>
                <c:pt idx="540" formatCode="0.00">
                  <c:v>0</c:v>
                </c:pt>
                <c:pt idx="541" formatCode="0.00">
                  <c:v>3.3333333333334103E-2</c:v>
                </c:pt>
                <c:pt idx="542" formatCode="0.00">
                  <c:v>0.20000000000000018</c:v>
                </c:pt>
                <c:pt idx="543" formatCode="0.00">
                  <c:v>0.46666666666666767</c:v>
                </c:pt>
                <c:pt idx="544" formatCode="0.00">
                  <c:v>0.63333333333333286</c:v>
                </c:pt>
                <c:pt idx="545" formatCode="0.00">
                  <c:v>0.63333333333333375</c:v>
                </c:pt>
                <c:pt idx="546" formatCode="0.00">
                  <c:v>0.56666666666666643</c:v>
                </c:pt>
                <c:pt idx="547" formatCode="0.00">
                  <c:v>0.5</c:v>
                </c:pt>
                <c:pt idx="548" formatCode="0.00">
                  <c:v>0.53333333333333233</c:v>
                </c:pt>
                <c:pt idx="549" formatCode="0.00">
                  <c:v>0.56666666666666732</c:v>
                </c:pt>
                <c:pt idx="550" formatCode="0.00">
                  <c:v>0.60000000000000053</c:v>
                </c:pt>
                <c:pt idx="551" formatCode="0.00">
                  <c:v>0.56666666666666554</c:v>
                </c:pt>
                <c:pt idx="552" formatCode="0.00">
                  <c:v>0.5</c:v>
                </c:pt>
                <c:pt idx="553" formatCode="0.00">
                  <c:v>0.39999999999999947</c:v>
                </c:pt>
                <c:pt idx="554" formatCode="0.00">
                  <c:v>0.39999999999999947</c:v>
                </c:pt>
                <c:pt idx="555" formatCode="0.00">
                  <c:v>0.39999999999999947</c:v>
                </c:pt>
                <c:pt idx="556" formatCode="0.00">
                  <c:v>0.39999999999999947</c:v>
                </c:pt>
                <c:pt idx="557" formatCode="0.00">
                  <c:v>0.36666666666666714</c:v>
                </c:pt>
                <c:pt idx="558" formatCode="0.00">
                  <c:v>0.39999999999999947</c:v>
                </c:pt>
                <c:pt idx="559" formatCode="0.00">
                  <c:v>0.46666666666666767</c:v>
                </c:pt>
                <c:pt idx="560" formatCode="0.00">
                  <c:v>0.33333333333333304</c:v>
                </c:pt>
                <c:pt idx="561" formatCode="0.00">
                  <c:v>0.33333333333333215</c:v>
                </c:pt>
                <c:pt idx="562" formatCode="0.00">
                  <c:v>0.46666666666666679</c:v>
                </c:pt>
                <c:pt idx="563" formatCode="0.00">
                  <c:v>0.60000000000000053</c:v>
                </c:pt>
                <c:pt idx="564" formatCode="0.00">
                  <c:v>0.73333333333333339</c:v>
                </c:pt>
                <c:pt idx="565" formatCode="0.00">
                  <c:v>0.73333333333333339</c:v>
                </c:pt>
                <c:pt idx="566" formatCode="0.00">
                  <c:v>0.7333333333333325</c:v>
                </c:pt>
                <c:pt idx="567" formatCode="0.00">
                  <c:v>0.63333333333333375</c:v>
                </c:pt>
                <c:pt idx="568" formatCode="0.00">
                  <c:v>0.36666666666666448</c:v>
                </c:pt>
                <c:pt idx="569" formatCode="0.00">
                  <c:v>0.36666666666666803</c:v>
                </c:pt>
                <c:pt idx="570" formatCode="0.00">
                  <c:v>0.13333333333333375</c:v>
                </c:pt>
                <c:pt idx="571" formatCode="0.00">
                  <c:v>6.6666666666667318E-2</c:v>
                </c:pt>
                <c:pt idx="572" formatCode="0.00">
                  <c:v>-0.20000000000000107</c:v>
                </c:pt>
                <c:pt idx="573" formatCode="0.00">
                  <c:v>-0.33333333333333393</c:v>
                </c:pt>
                <c:pt idx="574" formatCode="0.00">
                  <c:v>-0.33333333333333393</c:v>
                </c:pt>
                <c:pt idx="575" formatCode="0.00">
                  <c:v>-0.4666666666666659</c:v>
                </c:pt>
                <c:pt idx="576" formatCode="0.00">
                  <c:v>-0.5</c:v>
                </c:pt>
                <c:pt idx="577" formatCode="0.00">
                  <c:v>-0.46666666666666501</c:v>
                </c:pt>
                <c:pt idx="578" formatCode="0.00">
                  <c:v>-0.36666666666666803</c:v>
                </c:pt>
                <c:pt idx="579" formatCode="0.00">
                  <c:v>-0.16666666666666785</c:v>
                </c:pt>
                <c:pt idx="580" formatCode="0.00">
                  <c:v>-0.20000000000000195</c:v>
                </c:pt>
                <c:pt idx="581" formatCode="0.00">
                  <c:v>-0.19999999999999929</c:v>
                </c:pt>
                <c:pt idx="582" formatCode="0.00">
                  <c:v>-0.13333333333333286</c:v>
                </c:pt>
                <c:pt idx="583" formatCode="0.00">
                  <c:v>-0.16666666666666519</c:v>
                </c:pt>
                <c:pt idx="584" formatCode="0.00">
                  <c:v>-3.3333333333333215E-2</c:v>
                </c:pt>
                <c:pt idx="585" formatCode="0.00">
                  <c:v>0</c:v>
                </c:pt>
                <c:pt idx="586" formatCode="0.00">
                  <c:v>0.2333333333333325</c:v>
                </c:pt>
                <c:pt idx="587" formatCode="0.00">
                  <c:v>0.10000000000000053</c:v>
                </c:pt>
                <c:pt idx="588" formatCode="0.00">
                  <c:v>-9.9999999999998757E-2</c:v>
                </c:pt>
                <c:pt idx="589" formatCode="0.00">
                  <c:v>-0.13333333333333286</c:v>
                </c:pt>
                <c:pt idx="590" formatCode="0.00">
                  <c:v>6.666666666666643E-2</c:v>
                </c:pt>
                <c:pt idx="591" formatCode="0.00">
                  <c:v>-3.3333333333333215E-2</c:v>
                </c:pt>
                <c:pt idx="592" formatCode="0.00">
                  <c:v>-8.8817841970012523E-16</c:v>
                </c:pt>
                <c:pt idx="593" formatCode="0.00">
                  <c:v>3.3333333333332327E-2</c:v>
                </c:pt>
                <c:pt idx="594" formatCode="0.00">
                  <c:v>6.666666666666643E-2</c:v>
                </c:pt>
                <c:pt idx="595" formatCode="0.00">
                  <c:v>3.3333333333333215E-2</c:v>
                </c:pt>
                <c:pt idx="596" formatCode="0.00">
                  <c:v>0.16666666666666696</c:v>
                </c:pt>
                <c:pt idx="597" formatCode="0.00">
                  <c:v>0.36666666666666714</c:v>
                </c:pt>
                <c:pt idx="598" formatCode="0.00">
                  <c:v>0.36666666666666714</c:v>
                </c:pt>
                <c:pt idx="599" formatCode="0.00">
                  <c:v>0.36666666666666625</c:v>
                </c:pt>
                <c:pt idx="600" formatCode="0.00">
                  <c:v>0.4666666666666659</c:v>
                </c:pt>
                <c:pt idx="601" formatCode="0.00">
                  <c:v>0.43333333333333268</c:v>
                </c:pt>
                <c:pt idx="602" formatCode="0.00">
                  <c:v>0.33333333333333304</c:v>
                </c:pt>
                <c:pt idx="603" formatCode="0.00">
                  <c:v>0.26666666666666661</c:v>
                </c:pt>
                <c:pt idx="604" formatCode="0.00">
                  <c:v>0.29999999999999893</c:v>
                </c:pt>
                <c:pt idx="605" formatCode="0.00">
                  <c:v>0.33333333333333215</c:v>
                </c:pt>
                <c:pt idx="606" formatCode="0.00">
                  <c:v>0.36666666666666625</c:v>
                </c:pt>
                <c:pt idx="607" formatCode="0.00">
                  <c:v>0.33333333333333304</c:v>
                </c:pt>
                <c:pt idx="608" formatCode="0.00">
                  <c:v>0.23333333333333339</c:v>
                </c:pt>
                <c:pt idx="609" formatCode="0.00">
                  <c:v>0.13333333333333375</c:v>
                </c:pt>
                <c:pt idx="610" formatCode="0.00">
                  <c:v>0.10000000000000053</c:v>
                </c:pt>
                <c:pt idx="611" formatCode="0.00">
                  <c:v>0.13333333333333375</c:v>
                </c:pt>
                <c:pt idx="612" formatCode="0.00">
                  <c:v>0.19999999999999929</c:v>
                </c:pt>
                <c:pt idx="613" formatCode="0.00">
                  <c:v>0.16666666666666696</c:v>
                </c:pt>
                <c:pt idx="614" formatCode="0.00">
                  <c:v>0.10000000000000053</c:v>
                </c:pt>
                <c:pt idx="615" formatCode="0.00">
                  <c:v>9.9999999999999645E-2</c:v>
                </c:pt>
                <c:pt idx="616" formatCode="0.00">
                  <c:v>0.16666666666666607</c:v>
                </c:pt>
                <c:pt idx="617" formatCode="0.00">
                  <c:v>0.26666666666666661</c:v>
                </c:pt>
                <c:pt idx="618" formatCode="0.00">
                  <c:v>0.26666666666666661</c:v>
                </c:pt>
                <c:pt idx="619" formatCode="0.00">
                  <c:v>0.26666666666666661</c:v>
                </c:pt>
                <c:pt idx="620" formatCode="0.00">
                  <c:v>0.23333333333333339</c:v>
                </c:pt>
                <c:pt idx="621" formatCode="0.00">
                  <c:v>0.20000000000000018</c:v>
                </c:pt>
                <c:pt idx="622" formatCode="0.00">
                  <c:v>0.20000000000000018</c:v>
                </c:pt>
                <c:pt idx="623" formatCode="0.00">
                  <c:v>0.2333333333333325</c:v>
                </c:pt>
                <c:pt idx="624" formatCode="0.00">
                  <c:v>0.23333333333333339</c:v>
                </c:pt>
                <c:pt idx="625" formatCode="0.00">
                  <c:v>0.2666666666666675</c:v>
                </c:pt>
                <c:pt idx="626" formatCode="0.00">
                  <c:v>0.20000000000000018</c:v>
                </c:pt>
                <c:pt idx="627" formatCode="0.00">
                  <c:v>0.23333333333333339</c:v>
                </c:pt>
                <c:pt idx="628" formatCode="0.00">
                  <c:v>0.30000000000000027</c:v>
                </c:pt>
                <c:pt idx="629" formatCode="0.00">
                  <c:v>0.33333333333333304</c:v>
                </c:pt>
                <c:pt idx="630" formatCode="0.00">
                  <c:v>0.29999999999999982</c:v>
                </c:pt>
                <c:pt idx="631" formatCode="0.00">
                  <c:v>0.16666666666666696</c:v>
                </c:pt>
                <c:pt idx="632" formatCode="0.00">
                  <c:v>0.10000000000000053</c:v>
                </c:pt>
                <c:pt idx="633" formatCode="0.00">
                  <c:v>6.666666666666643E-2</c:v>
                </c:pt>
                <c:pt idx="634" formatCode="0.00">
                  <c:v>6.666666666666643E-2</c:v>
                </c:pt>
                <c:pt idx="635" formatCode="0.00">
                  <c:v>0.1333333333333333</c:v>
                </c:pt>
                <c:pt idx="636" formatCode="0.00">
                  <c:v>3.3333333333333659E-2</c:v>
                </c:pt>
                <c:pt idx="637" formatCode="0.00">
                  <c:v>-0.1333333333333333</c:v>
                </c:pt>
                <c:pt idx="638" formatCode="0.00">
                  <c:v>-0.26666666666666661</c:v>
                </c:pt>
                <c:pt idx="639" formatCode="0.00">
                  <c:v>-0.39999999999999947</c:v>
                </c:pt>
                <c:pt idx="640" formatCode="0.00">
                  <c:v>-0.39999999999999947</c:v>
                </c:pt>
                <c:pt idx="641" formatCode="0.00">
                  <c:v>-0.49999999999999911</c:v>
                </c:pt>
                <c:pt idx="642" formatCode="0.00">
                  <c:v>-0.59999999999999876</c:v>
                </c:pt>
                <c:pt idx="643" formatCode="0.00">
                  <c:v>-0.69999999999999929</c:v>
                </c:pt>
                <c:pt idx="644" formatCode="0.00">
                  <c:v>-0.96666666666666634</c:v>
                </c:pt>
                <c:pt idx="645" formatCode="0.00">
                  <c:v>-1.1333333333333333</c:v>
                </c:pt>
                <c:pt idx="646" formatCode="0.00">
                  <c:v>-1.2666666666666666</c:v>
                </c:pt>
                <c:pt idx="647" formatCode="0.00">
                  <c:v>-1.3666666666666663</c:v>
                </c:pt>
                <c:pt idx="648" formatCode="0.00">
                  <c:v>-1.4666666666666668</c:v>
                </c:pt>
                <c:pt idx="649" formatCode="0.00">
                  <c:v>-1.5333333333333332</c:v>
                </c:pt>
                <c:pt idx="650" formatCode="0.00">
                  <c:v>-1.4666666666666677</c:v>
                </c:pt>
                <c:pt idx="651" formatCode="0.00">
                  <c:v>-1.4000000000000012</c:v>
                </c:pt>
                <c:pt idx="652" formatCode="0.00">
                  <c:v>-1.4000000000000004</c:v>
                </c:pt>
                <c:pt idx="653" formatCode="0.00">
                  <c:v>-1.2333333333333343</c:v>
                </c:pt>
                <c:pt idx="654" formatCode="0.00">
                  <c:v>-1</c:v>
                </c:pt>
                <c:pt idx="655" formatCode="0.00">
                  <c:v>-0.73333333333333339</c:v>
                </c:pt>
                <c:pt idx="656" formatCode="0.00">
                  <c:v>-0.5</c:v>
                </c:pt>
                <c:pt idx="657" formatCode="0.00">
                  <c:v>-0.23333333333333339</c:v>
                </c:pt>
                <c:pt idx="658" formatCode="0.00">
                  <c:v>-6.6666666666667318E-2</c:v>
                </c:pt>
                <c:pt idx="659" formatCode="0.00">
                  <c:v>-6.666666666666643E-2</c:v>
                </c:pt>
                <c:pt idx="660" formatCode="0.00">
                  <c:v>-0.16666666666666696</c:v>
                </c:pt>
                <c:pt idx="661" formatCode="0.00">
                  <c:v>-0.13333333333333286</c:v>
                </c:pt>
                <c:pt idx="662" formatCode="0.00">
                  <c:v>-0.10000000000000053</c:v>
                </c:pt>
                <c:pt idx="663" formatCode="0.00">
                  <c:v>-3.3333333333334103E-2</c:v>
                </c:pt>
                <c:pt idx="664" formatCode="0.00">
                  <c:v>-0.13333333333333375</c:v>
                </c:pt>
                <c:pt idx="665" formatCode="0.00">
                  <c:v>-0.23333333333333339</c:v>
                </c:pt>
                <c:pt idx="666" formatCode="0.00">
                  <c:v>-0.39999999999999947</c:v>
                </c:pt>
                <c:pt idx="667" formatCode="0.00">
                  <c:v>-0.49999999999999911</c:v>
                </c:pt>
                <c:pt idx="668" formatCode="0.00">
                  <c:v>-0.43333333333333357</c:v>
                </c:pt>
                <c:pt idx="669" formatCode="0.00">
                  <c:v>-0.26666666666666572</c:v>
                </c:pt>
                <c:pt idx="670" formatCode="0.00">
                  <c:v>-0.16666666666666696</c:v>
                </c:pt>
                <c:pt idx="671" formatCode="0.00">
                  <c:v>-6.6666666666664653E-2</c:v>
                </c:pt>
                <c:pt idx="672" formatCode="0.00">
                  <c:v>3.3333333333334103E-2</c:v>
                </c:pt>
                <c:pt idx="673" formatCode="0.00">
                  <c:v>0.20000000000000018</c:v>
                </c:pt>
                <c:pt idx="674" formatCode="0.00">
                  <c:v>0.33333333333333304</c:v>
                </c:pt>
                <c:pt idx="675" formatCode="0.00">
                  <c:v>0.43333333333333268</c:v>
                </c:pt>
                <c:pt idx="676" formatCode="0.00">
                  <c:v>0.53333333333333233</c:v>
                </c:pt>
                <c:pt idx="677" formatCode="0.00">
                  <c:v>0.53333333333333321</c:v>
                </c:pt>
                <c:pt idx="678" formatCode="0.00">
                  <c:v>0.5333333333333341</c:v>
                </c:pt>
                <c:pt idx="679" formatCode="0.00">
                  <c:v>0.5</c:v>
                </c:pt>
                <c:pt idx="680" formatCode="0.00">
                  <c:v>0.4666666666666659</c:v>
                </c:pt>
                <c:pt idx="681" formatCode="0.00">
                  <c:v>0.39999999999999947</c:v>
                </c:pt>
                <c:pt idx="682" formatCode="0.00">
                  <c:v>0.29999999999999982</c:v>
                </c:pt>
                <c:pt idx="683" formatCode="0.00">
                  <c:v>0.23333333333333339</c:v>
                </c:pt>
                <c:pt idx="684" formatCode="0.00">
                  <c:v>0.26666666666666661</c:v>
                </c:pt>
                <c:pt idx="685" formatCode="0.00">
                  <c:v>0.29999999999999982</c:v>
                </c:pt>
                <c:pt idx="686" formatCode="0.00">
                  <c:v>0.29999999999999982</c:v>
                </c:pt>
                <c:pt idx="687" formatCode="0.00">
                  <c:v>0.29999999999999893</c:v>
                </c:pt>
                <c:pt idx="688" formatCode="0.00">
                  <c:v>0.20000000000000018</c:v>
                </c:pt>
                <c:pt idx="689" formatCode="0.00">
                  <c:v>0.23333333333333339</c:v>
                </c:pt>
                <c:pt idx="690" formatCode="0.00">
                  <c:v>0.23333333333333339</c:v>
                </c:pt>
                <c:pt idx="691" formatCode="0.00">
                  <c:v>0.30000000000000071</c:v>
                </c:pt>
                <c:pt idx="692" formatCode="0.00">
                  <c:v>0.36666666666666714</c:v>
                </c:pt>
                <c:pt idx="693" formatCode="0.00">
                  <c:v>0.36666666666666714</c:v>
                </c:pt>
                <c:pt idx="694" formatCode="0.00">
                  <c:v>0.20000000000000018</c:v>
                </c:pt>
                <c:pt idx="695" formatCode="0.00">
                  <c:v>0.16666666666666696</c:v>
                </c:pt>
                <c:pt idx="696" formatCode="0.00">
                  <c:v>0.13333333333333286</c:v>
                </c:pt>
                <c:pt idx="697" formatCode="0.00">
                  <c:v>0.19999999999999929</c:v>
                </c:pt>
                <c:pt idx="698" formatCode="0.00">
                  <c:v>0.16666666666666607</c:v>
                </c:pt>
                <c:pt idx="699" formatCode="0.00">
                  <c:v>0.16666666666666696</c:v>
                </c:pt>
                <c:pt idx="700" formatCode="0.00">
                  <c:v>9.9999999999999645E-2</c:v>
                </c:pt>
                <c:pt idx="701" formatCode="0.00">
                  <c:v>9.9999999999999645E-2</c:v>
                </c:pt>
                <c:pt idx="702" formatCode="0.00">
                  <c:v>0.13333333333333286</c:v>
                </c:pt>
                <c:pt idx="703" formatCode="0.00">
                  <c:v>0.23333333333333428</c:v>
                </c:pt>
                <c:pt idx="704" formatCode="0.00">
                  <c:v>0.13333333333333375</c:v>
                </c:pt>
                <c:pt idx="705" formatCode="0.00">
                  <c:v>0.13333333333333375</c:v>
                </c:pt>
                <c:pt idx="706" formatCode="0.00">
                  <c:v>0.23333333333333428</c:v>
                </c:pt>
                <c:pt idx="707" formatCode="0.00">
                  <c:v>0.23333333333333428</c:v>
                </c:pt>
                <c:pt idx="708" formatCode="0.00">
                  <c:v>0.20000000000000018</c:v>
                </c:pt>
                <c:pt idx="709" formatCode="0.00">
                  <c:v>0.13333333333333375</c:v>
                </c:pt>
                <c:pt idx="710" formatCode="0.00">
                  <c:v>-3.3333333333333215E-2</c:v>
                </c:pt>
                <c:pt idx="711" formatCode="0.00">
                  <c:v>-6.666666666666643E-2</c:v>
                </c:pt>
                <c:pt idx="712" formatCode="0.00">
                  <c:v>-0.13333333333333375</c:v>
                </c:pt>
                <c:pt idx="713" formatCode="0.00">
                  <c:v>3.3333333333333215E-2</c:v>
                </c:pt>
                <c:pt idx="714" formatCode="0.00">
                  <c:v>-6.666666666666643E-2</c:v>
                </c:pt>
                <c:pt idx="715" formatCode="0.00">
                  <c:v>-0.23333333333333339</c:v>
                </c:pt>
                <c:pt idx="716" formatCode="0.00">
                  <c:v>-0.36666666666666714</c:v>
                </c:pt>
                <c:pt idx="717" formatCode="0.00">
                  <c:v>-0.43333333333333357</c:v>
                </c:pt>
                <c:pt idx="718" formatCode="0.00">
                  <c:v>-0.36666666666666714</c:v>
                </c:pt>
                <c:pt idx="719" formatCode="0.00">
                  <c:v>-0.29999999999999982</c:v>
                </c:pt>
                <c:pt idx="720" formatCode="0.00">
                  <c:v>-0.39999999999999947</c:v>
                </c:pt>
                <c:pt idx="721" formatCode="0.00">
                  <c:v>-0.43333333333333268</c:v>
                </c:pt>
                <c:pt idx="722" formatCode="0.00">
                  <c:v>-0.53333333333333321</c:v>
                </c:pt>
                <c:pt idx="723" formatCode="0.00">
                  <c:v>-0.5</c:v>
                </c:pt>
                <c:pt idx="724" formatCode="0.00">
                  <c:v>-0.43333333333333357</c:v>
                </c:pt>
                <c:pt idx="725" formatCode="0.00">
                  <c:v>-0.53333333333333321</c:v>
                </c:pt>
                <c:pt idx="726" formatCode="0.00">
                  <c:v>-0.56666666666666643</c:v>
                </c:pt>
                <c:pt idx="727" formatCode="0.00">
                  <c:v>-0.73333333333333339</c:v>
                </c:pt>
                <c:pt idx="728" formatCode="0.00">
                  <c:v>-0.93333333333333268</c:v>
                </c:pt>
                <c:pt idx="729" formatCode="0.00">
                  <c:v>-1</c:v>
                </c:pt>
                <c:pt idx="730" formatCode="0.00">
                  <c:v>-1.1333333333333337</c:v>
                </c:pt>
                <c:pt idx="731" formatCode="0.00">
                  <c:v>-1.1999999999999993</c:v>
                </c:pt>
                <c:pt idx="732" formatCode="0.00">
                  <c:v>-1.5666666666666673</c:v>
                </c:pt>
                <c:pt idx="733" formatCode="0.00">
                  <c:v>-2</c:v>
                </c:pt>
                <c:pt idx="734" formatCode="0.00">
                  <c:v>-2.333333333333333</c:v>
                </c:pt>
                <c:pt idx="735" formatCode="0.00">
                  <c:v>-2.7333333333333343</c:v>
                </c:pt>
                <c:pt idx="736" formatCode="0.00">
                  <c:v>-2.9666666666666659</c:v>
                </c:pt>
                <c:pt idx="737" formatCode="0.00">
                  <c:v>-3.1000000000000005</c:v>
                </c:pt>
                <c:pt idx="738" formatCode="0.00">
                  <c:v>-3.1999999999999993</c:v>
                </c:pt>
                <c:pt idx="739" formatCode="0.00">
                  <c:v>-3.1333333333333337</c:v>
                </c:pt>
                <c:pt idx="740" formatCode="0.00">
                  <c:v>-2.9666666666666677</c:v>
                </c:pt>
                <c:pt idx="741" formatCode="0.00">
                  <c:v>-2.6666666666666679</c:v>
                </c:pt>
                <c:pt idx="742" formatCode="0.00">
                  <c:v>-2.2999999999999989</c:v>
                </c:pt>
                <c:pt idx="743" formatCode="0.00">
                  <c:v>-1.9000000000000004</c:v>
                </c:pt>
                <c:pt idx="744" formatCode="0.00">
                  <c:v>-1.3666666666666645</c:v>
                </c:pt>
                <c:pt idx="745" formatCode="0.00">
                  <c:v>-0.90000000000000124</c:v>
                </c:pt>
                <c:pt idx="746" formatCode="0.00">
                  <c:v>-0.40000000000000036</c:v>
                </c:pt>
                <c:pt idx="747" formatCode="0.00">
                  <c:v>-0.13333333333333464</c:v>
                </c:pt>
                <c:pt idx="748" formatCode="0.00">
                  <c:v>0</c:v>
                </c:pt>
                <c:pt idx="749" formatCode="0.00">
                  <c:v>3.3333333333334991E-2</c:v>
                </c:pt>
                <c:pt idx="750" formatCode="0.00">
                  <c:v>0.30000000000000249</c:v>
                </c:pt>
                <c:pt idx="751" formatCode="0.00">
                  <c:v>0.53333333333333233</c:v>
                </c:pt>
                <c:pt idx="752" formatCode="0.00">
                  <c:v>0.76666666666666661</c:v>
                </c:pt>
                <c:pt idx="753" formatCode="0.00">
                  <c:v>0.66666666666666519</c:v>
                </c:pt>
                <c:pt idx="754" formatCode="0.00">
                  <c:v>0.60000000000000053</c:v>
                </c:pt>
                <c:pt idx="755" formatCode="0.00">
                  <c:v>0.46666666666666679</c:v>
                </c:pt>
                <c:pt idx="756" formatCode="0.00">
                  <c:v>0.53333333333333144</c:v>
                </c:pt>
                <c:pt idx="757" formatCode="0.00">
                  <c:v>0.66666666666666607</c:v>
                </c:pt>
                <c:pt idx="758" formatCode="0.00">
                  <c:v>0.86666666666666536</c:v>
                </c:pt>
                <c:pt idx="759" formatCode="0.00">
                  <c:v>0.79999999999999893</c:v>
                </c:pt>
                <c:pt idx="760" formatCode="0.00">
                  <c:v>0.73333333333333339</c:v>
                </c:pt>
                <c:pt idx="761" formatCode="0.00">
                  <c:v>0.60000000000000053</c:v>
                </c:pt>
                <c:pt idx="762" formatCode="0.00">
                  <c:v>0.59999999999999876</c:v>
                </c:pt>
                <c:pt idx="763" formatCode="0.00">
                  <c:v>0.63333333333333375</c:v>
                </c:pt>
                <c:pt idx="764" formatCode="0.00">
                  <c:v>0.63333333333333375</c:v>
                </c:pt>
                <c:pt idx="765" formatCode="0.00">
                  <c:v>0.60000000000000231</c:v>
                </c:pt>
                <c:pt idx="766" formatCode="0.00">
                  <c:v>0.56666666666666732</c:v>
                </c:pt>
                <c:pt idx="767" formatCode="0.00">
                  <c:v>0.43333333333333446</c:v>
                </c:pt>
                <c:pt idx="768" formatCode="0.00">
                  <c:v>0.50000000000000089</c:v>
                </c:pt>
                <c:pt idx="769" formatCode="0.00">
                  <c:v>0.66666666666666607</c:v>
                </c:pt>
                <c:pt idx="770" formatCode="0.00">
                  <c:v>0.76666666666666572</c:v>
                </c:pt>
                <c:pt idx="771" formatCode="0.00">
                  <c:v>0.90000000000000036</c:v>
                </c:pt>
                <c:pt idx="772" formatCode="0.00">
                  <c:v>0.90000000000000036</c:v>
                </c:pt>
                <c:pt idx="773" formatCode="0.00">
                  <c:v>0.93333333333333357</c:v>
                </c:pt>
                <c:pt idx="774" formatCode="0.00">
                  <c:v>0.90000000000000036</c:v>
                </c:pt>
                <c:pt idx="775" formatCode="0.00">
                  <c:v>0.83333333333333393</c:v>
                </c:pt>
                <c:pt idx="776" formatCode="0.00">
                  <c:v>0.7333333333333325</c:v>
                </c:pt>
                <c:pt idx="777" formatCode="0.00">
                  <c:v>0.79999999999999982</c:v>
                </c:pt>
                <c:pt idx="778" formatCode="0.00">
                  <c:v>0.66666666666666785</c:v>
                </c:pt>
                <c:pt idx="779" formatCode="0.00">
                  <c:v>0.70000000000000107</c:v>
                </c:pt>
                <c:pt idx="780" formatCode="0.00">
                  <c:v>0.66666666666666785</c:v>
                </c:pt>
                <c:pt idx="781" formatCode="0.00">
                  <c:v>0.56666666666666554</c:v>
                </c:pt>
                <c:pt idx="782" formatCode="0.00">
                  <c:v>0.53333333333333233</c:v>
                </c:pt>
                <c:pt idx="783" formatCode="0.00">
                  <c:v>0.76666666666666572</c:v>
                </c:pt>
                <c:pt idx="784" formatCode="0.00">
                  <c:v>0.90000000000000036</c:v>
                </c:pt>
                <c:pt idx="785" formatCode="0.00">
                  <c:v>0.93333333333333179</c:v>
                </c:pt>
                <c:pt idx="786" formatCode="0.00">
                  <c:v>0.6999999999999984</c:v>
                </c:pt>
                <c:pt idx="787" formatCode="0.00">
                  <c:v>0.66666666666666519</c:v>
                </c:pt>
                <c:pt idx="788" formatCode="0.00">
                  <c:v>0.63333333333333286</c:v>
                </c:pt>
                <c:pt idx="789" formatCode="0.00">
                  <c:v>0.66666666666666607</c:v>
                </c:pt>
                <c:pt idx="790" formatCode="0.00">
                  <c:v>1.166666666666667</c:v>
                </c:pt>
                <c:pt idx="791" formatCode="0.00">
                  <c:v>1.5666666666666664</c:v>
                </c:pt>
                <c:pt idx="792" formatCode="0.00">
                  <c:v>1.5</c:v>
                </c:pt>
                <c:pt idx="793" formatCode="0.00">
                  <c:v>1.5666666666666647</c:v>
                </c:pt>
                <c:pt idx="794" formatCode="0.00">
                  <c:v>1.5666666666666673</c:v>
                </c:pt>
                <c:pt idx="795" formatCode="0.00">
                  <c:v>1.5666666666666673</c:v>
                </c:pt>
                <c:pt idx="796" formatCode="0.00">
                  <c:v>1.5999999999999996</c:v>
                </c:pt>
                <c:pt idx="797" formatCode="0.00">
                  <c:v>1.6333333333333337</c:v>
                </c:pt>
                <c:pt idx="798" formatCode="0.00">
                  <c:v>1.7333333333333334</c:v>
                </c:pt>
                <c:pt idx="799" formatCode="0.00">
                  <c:v>1.3000000000000007</c:v>
                </c:pt>
                <c:pt idx="800" formatCode="0.00">
                  <c:v>0.96666666666666767</c:v>
                </c:pt>
                <c:pt idx="801" formatCode="0.00">
                  <c:v>0.86666666666666625</c:v>
                </c:pt>
                <c:pt idx="802" formatCode="0.00">
                  <c:v>0.83333333333333481</c:v>
                </c:pt>
                <c:pt idx="803" formatCode="0.00">
                  <c:v>0.86666666666666625</c:v>
                </c:pt>
                <c:pt idx="804" formatCode="0.00">
                  <c:v>0.96666666666666679</c:v>
                </c:pt>
                <c:pt idx="805" formatCode="0.00">
                  <c:v>0.83333333333333481</c:v>
                </c:pt>
                <c:pt idx="806" formatCode="0.00">
                  <c:v>0.79999999999999893</c:v>
                </c:pt>
                <c:pt idx="807" formatCode="0.00">
                  <c:v>0.66666666666666607</c:v>
                </c:pt>
                <c:pt idx="808" formatCode="0.00">
                  <c:v>0.76666666666666572</c:v>
                </c:pt>
                <c:pt idx="809" formatCode="0.00">
                  <c:v>0.66666666666666696</c:v>
                </c:pt>
                <c:pt idx="810" formatCode="0.00">
                  <c:v>0.63333333333333375</c:v>
                </c:pt>
                <c:pt idx="811" formatCode="0.00">
                  <c:v>0.53333333333333321</c:v>
                </c:pt>
                <c:pt idx="812" formatCode="0.00">
                  <c:v>0.60000000000000053</c:v>
                </c:pt>
                <c:pt idx="813" formatCode="0.00">
                  <c:v>0.59999999999999964</c:v>
                </c:pt>
                <c:pt idx="814" formatCode="0.00">
                  <c:v>0.66666666666666607</c:v>
                </c:pt>
                <c:pt idx="815" formatCode="0.00">
                  <c:v>0.56666666666666732</c:v>
                </c:pt>
                <c:pt idx="816" formatCode="0.00">
                  <c:v>0.50000000000000089</c:v>
                </c:pt>
                <c:pt idx="817" formatCode="0.00">
                  <c:v>0.46666666666666767</c:v>
                </c:pt>
                <c:pt idx="818" formatCode="0.00">
                  <c:v>0.56666666666666554</c:v>
                </c:pt>
                <c:pt idx="819" formatCode="0.00">
                  <c:v>0.5333333333333341</c:v>
                </c:pt>
                <c:pt idx="820" formatCode="0.00">
                  <c:v>0.36666666666666625</c:v>
                </c:pt>
                <c:pt idx="821" formatCode="0.00">
                  <c:v>0.23333333333333428</c:v>
                </c:pt>
                <c:pt idx="822" formatCode="0.00">
                  <c:v>0.16666666666666785</c:v>
                </c:pt>
                <c:pt idx="823" formatCode="0.00">
                  <c:v>0.20000000000000018</c:v>
                </c:pt>
                <c:pt idx="824" formatCode="0.00">
                  <c:v>0.16666666666666696</c:v>
                </c:pt>
                <c:pt idx="825" formatCode="0.00">
                  <c:v>0.13333333333333375</c:v>
                </c:pt>
                <c:pt idx="826" formatCode="0.00">
                  <c:v>3.3333333333332327E-2</c:v>
                </c:pt>
                <c:pt idx="827" formatCode="0.00">
                  <c:v>3.3333333333333215E-2</c:v>
                </c:pt>
                <c:pt idx="828" formatCode="0.00">
                  <c:v>0.13333333333333286</c:v>
                </c:pt>
                <c:pt idx="829" formatCode="0.00">
                  <c:v>0.29999999999999982</c:v>
                </c:pt>
                <c:pt idx="830" formatCode="0.00">
                  <c:v>0.29999999999999893</c:v>
                </c:pt>
                <c:pt idx="831" formatCode="0.00">
                  <c:v>0.36666666666666536</c:v>
                </c:pt>
                <c:pt idx="832" formatCode="0.00">
                  <c:v>0.36666666666666625</c:v>
                </c:pt>
                <c:pt idx="833" formatCode="0.00">
                  <c:v>0.4666666666666659</c:v>
                </c:pt>
                <c:pt idx="834" formatCode="0.00">
                  <c:v>0.53333333333333233</c:v>
                </c:pt>
                <c:pt idx="835" formatCode="0.00">
                  <c:v>0.60000000000000053</c:v>
                </c:pt>
                <c:pt idx="836" formatCode="0.00">
                  <c:v>0.5333333333333341</c:v>
                </c:pt>
                <c:pt idx="837" formatCode="0.00">
                  <c:v>0.43333333333333357</c:v>
                </c:pt>
                <c:pt idx="838" formatCode="0.00">
                  <c:v>0.40000000000000036</c:v>
                </c:pt>
                <c:pt idx="839" formatCode="0.00">
                  <c:v>0.43333333333333357</c:v>
                </c:pt>
                <c:pt idx="840" formatCode="0.00">
                  <c:v>0.40000000000000036</c:v>
                </c:pt>
                <c:pt idx="841" formatCode="0.00">
                  <c:v>0.36666666666666625</c:v>
                </c:pt>
                <c:pt idx="842" formatCode="0.00">
                  <c:v>0.33333333333333393</c:v>
                </c:pt>
                <c:pt idx="843" formatCode="0.00">
                  <c:v>0.33333333333333393</c:v>
                </c:pt>
                <c:pt idx="844" formatCode="0.00">
                  <c:v>0.29999999999999982</c:v>
                </c:pt>
                <c:pt idx="845" formatCode="0.00">
                  <c:v>0.39999999999999947</c:v>
                </c:pt>
                <c:pt idx="846" formatCode="0.00">
                  <c:v>0.39999999999999947</c:v>
                </c:pt>
                <c:pt idx="847" formatCode="0.00">
                  <c:v>0.43333333333333313</c:v>
                </c:pt>
                <c:pt idx="848" formatCode="0.00">
                  <c:v>0.3666666666666667</c:v>
                </c:pt>
                <c:pt idx="849" formatCode="0.00">
                  <c:v>0.39999999999999991</c:v>
                </c:pt>
                <c:pt idx="850" formatCode="0.00">
                  <c:v>0.33333333333333348</c:v>
                </c:pt>
                <c:pt idx="851" formatCode="0.00">
                  <c:v>0.29999999999999938</c:v>
                </c:pt>
                <c:pt idx="852" formatCode="0.00">
                  <c:v>0.10000000000000009</c:v>
                </c:pt>
                <c:pt idx="853" formatCode="0.00">
                  <c:v>3.3333333333333659E-2</c:v>
                </c:pt>
                <c:pt idx="854" formatCode="0.00">
                  <c:v>-6.6666666666665986E-2</c:v>
                </c:pt>
                <c:pt idx="855" formatCode="0.00">
                  <c:v>-0.1333333333333333</c:v>
                </c:pt>
                <c:pt idx="856" formatCode="0.00">
                  <c:v>-0.40000000000000036</c:v>
                </c:pt>
                <c:pt idx="857" formatCode="0.00">
                  <c:v>-0.43333333333333268</c:v>
                </c:pt>
                <c:pt idx="858" formatCode="0.00">
                  <c:v>-0.4666666666666659</c:v>
                </c:pt>
                <c:pt idx="859" formatCode="0.00">
                  <c:v>-0.56666666666666643</c:v>
                </c:pt>
                <c:pt idx="860" formatCode="0.00">
                  <c:v>-0.56666666666666643</c:v>
                </c:pt>
                <c:pt idx="861" formatCode="0.00">
                  <c:v>-0.56666666666666643</c:v>
                </c:pt>
                <c:pt idx="862" formatCode="0.00">
                  <c:v>-0.56666666666666687</c:v>
                </c:pt>
                <c:pt idx="863" formatCode="0.00">
                  <c:v>-0.66666666666666652</c:v>
                </c:pt>
                <c:pt idx="864" formatCode="0.00">
                  <c:v>-0.63333333333333286</c:v>
                </c:pt>
                <c:pt idx="865" formatCode="0.00">
                  <c:v>-0.53333333333333321</c:v>
                </c:pt>
                <c:pt idx="866" formatCode="0.00">
                  <c:v>-0.46666666666666723</c:v>
                </c:pt>
                <c:pt idx="867" formatCode="0.00">
                  <c:v>-0.90000000000000036</c:v>
                </c:pt>
                <c:pt idx="868" formatCode="0.00">
                  <c:v>-4.5333333333333332</c:v>
                </c:pt>
                <c:pt idx="869" formatCode="0.00">
                  <c:v>-7.7666666666666693</c:v>
                </c:pt>
                <c:pt idx="870" formatCode="0.00">
                  <c:v>-9.8000000000000007</c:v>
                </c:pt>
                <c:pt idx="871" formatCode="0.00">
                  <c:v>-8.1999999999999993</c:v>
                </c:pt>
                <c:pt idx="872" formatCode="0.00">
                  <c:v>-6.5000000000000009</c:v>
                </c:pt>
                <c:pt idx="873" formatCode="0.00">
                  <c:v>-5.4</c:v>
                </c:pt>
                <c:pt idx="874" formatCode="0.00">
                  <c:v>-4.1999999999999993</c:v>
                </c:pt>
                <c:pt idx="875" formatCode="0.00">
                  <c:v>-3.6666666666666661</c:v>
                </c:pt>
                <c:pt idx="876" formatCode="0.00">
                  <c:v>-2.9333333333333331</c:v>
                </c:pt>
                <c:pt idx="877" formatCode="0.00">
                  <c:v>0.96666666666666679</c:v>
                </c:pt>
                <c:pt idx="878" formatCode="0.00">
                  <c:v>4.3666666666666689</c:v>
                </c:pt>
                <c:pt idx="879" formatCode="0.00">
                  <c:v>6.7666666666666657</c:v>
                </c:pt>
                <c:pt idx="880" formatCode="0.00">
                  <c:v>5.3333333333333339</c:v>
                </c:pt>
                <c:pt idx="881" formatCode="0.00">
                  <c:v>3.8666666666666671</c:v>
                </c:pt>
                <c:pt idx="882" formatCode="0.00">
                  <c:v>2.866666666666668</c:v>
                </c:pt>
                <c:pt idx="883" formatCode="0.00">
                  <c:v>1.9000000000000004</c:v>
                </c:pt>
                <c:pt idx="884" formatCode="0.00">
                  <c:v>1.5666666666666673</c:v>
                </c:pt>
                <c:pt idx="885" formatCode="0.00">
                  <c:v>1.6000000000000005</c:v>
                </c:pt>
                <c:pt idx="886" formatCode="0.00">
                  <c:v>1.6333333333333337</c:v>
                </c:pt>
                <c:pt idx="887" formatCode="0.00">
                  <c:v>1.7000000000000011</c:v>
                </c:pt>
                <c:pt idx="888" formatCode="0.00">
                  <c:v>1.666666666666667</c:v>
                </c:pt>
                <c:pt idx="889" formatCode="0.00">
                  <c:v>1.7333333333333325</c:v>
                </c:pt>
                <c:pt idx="890" formatCode="0.00">
                  <c:v>1.6666666666666661</c:v>
                </c:pt>
                <c:pt idx="891" formatCode="0.00">
                  <c:v>1.6666666666666652</c:v>
                </c:pt>
                <c:pt idx="892" formatCode="0.00">
                  <c:v>1.5333333333333328</c:v>
                </c:pt>
                <c:pt idx="893" formatCode="0.00">
                  <c:v>1.399999999999999</c:v>
                </c:pt>
                <c:pt idx="894" formatCode="0.00">
                  <c:v>1.0333333333333328</c:v>
                </c:pt>
                <c:pt idx="895" formatCode="0.00">
                  <c:v>0.90000000000000036</c:v>
                </c:pt>
                <c:pt idx="896" formatCode="0.00">
                  <c:v>0.66666666666666607</c:v>
                </c:pt>
                <c:pt idx="897" formatCode="0.00">
                  <c:v>0.43333333333333446</c:v>
                </c:pt>
                <c:pt idx="898" formatCode="0.00">
                  <c:v>0.23333333333333428</c:v>
                </c:pt>
                <c:pt idx="899" formatCode="0.00">
                  <c:v>0.16666666666666785</c:v>
                </c:pt>
                <c:pt idx="900" formatCode="0.00">
                  <c:v>0.10000000000000142</c:v>
                </c:pt>
                <c:pt idx="901" formatCode="0.00">
                  <c:v>3.3333333333333659E-2</c:v>
                </c:pt>
                <c:pt idx="902" formatCode="0.00">
                  <c:v>-6.6666666666666874E-2</c:v>
                </c:pt>
                <c:pt idx="903" formatCode="0.00">
                  <c:v>-0.10000000000000009</c:v>
                </c:pt>
                <c:pt idx="904" formatCode="0.00">
                  <c:v>-0.23333333333333339</c:v>
                </c:pt>
                <c:pt idx="905" formatCode="0.00">
                  <c:v>-0.23333333333333339</c:v>
                </c:pt>
                <c:pt idx="906" formatCode="0.00">
                  <c:v>-0.20000000000000018</c:v>
                </c:pt>
                <c:pt idx="907" formatCode="0.00">
                  <c:v>-0.20000000000000018</c:v>
                </c:pt>
                <c:pt idx="908" formatCode="0.00">
                  <c:v>-0.33333333333333437</c:v>
                </c:pt>
                <c:pt idx="909" formatCode="0.00">
                  <c:v>-0.46666666666666723</c:v>
                </c:pt>
                <c:pt idx="910" formatCode="0.00">
                  <c:v>-0.6333333333333333</c:v>
                </c:pt>
                <c:pt idx="911" formatCode="0.00">
                  <c:v>-0.6333333333333333</c:v>
                </c:pt>
                <c:pt idx="912" formatCode="0.00">
                  <c:v>-0.66666666666666563</c:v>
                </c:pt>
                <c:pt idx="913" formatCode="0.00">
                  <c:v>-0.53333333333333277</c:v>
                </c:pt>
                <c:pt idx="914" formatCode="0.00">
                  <c:v>-0.60000000000000009</c:v>
                </c:pt>
                <c:pt idx="915" formatCode="0.00">
                  <c:v>-0.70000000000000062</c:v>
                </c:pt>
                <c:pt idx="916" formatCode="0.00">
                  <c:v>-0.73333333333333384</c:v>
                </c:pt>
                <c:pt idx="917" formatCode="0.00">
                  <c:v>-0.59999999999999964</c:v>
                </c:pt>
                <c:pt idx="918" formatCode="0.00">
                  <c:v>-0.63333333333333286</c:v>
                </c:pt>
                <c:pt idx="919" formatCode="0.00">
                  <c:v>-0.49999999999999956</c:v>
                </c:pt>
                <c:pt idx="920" formatCode="0.00">
                  <c:v>-0.60000000000000009</c:v>
                </c:pt>
                <c:pt idx="921" formatCode="0.00">
                  <c:v>-0.56666666666666776</c:v>
                </c:pt>
                <c:pt idx="922" formatCode="0.00">
                  <c:v>-0.70000000000000151</c:v>
                </c:pt>
                <c:pt idx="923" formatCode="0.00">
                  <c:v>-0.6333333333333333</c:v>
                </c:pt>
                <c:pt idx="924" formatCode="0.00">
                  <c:v>-0.50000000000000044</c:v>
                </c:pt>
                <c:pt idx="925" formatCode="0.00">
                  <c:v>-0.39999999999999991</c:v>
                </c:pt>
                <c:pt idx="926" formatCode="0.00">
                  <c:v>-0.39999999999999991</c:v>
                </c:pt>
                <c:pt idx="927" formatCode="0.00">
                  <c:v>-0.26666666666666705</c:v>
                </c:pt>
                <c:pt idx="928" formatCode="0.00">
                  <c:v>-0.23333333333333428</c:v>
                </c:pt>
                <c:pt idx="929" formatCode="0.00">
                  <c:v>-0.16666666666666696</c:v>
                </c:pt>
                <c:pt idx="930" formatCode="0.00">
                  <c:v>-0.13333333333333375</c:v>
                </c:pt>
                <c:pt idx="931" formatCode="0.00">
                  <c:v>-9.9999999999999645E-2</c:v>
                </c:pt>
                <c:pt idx="932" formatCode="0.00">
                  <c:v>-0.10000000000000053</c:v>
                </c:pt>
                <c:pt idx="933" formatCode="0.00">
                  <c:v>-0.19999999999999929</c:v>
                </c:pt>
                <c:pt idx="934" formatCode="0.00">
                  <c:v>-0.25</c:v>
                </c:pt>
                <c:pt idx="935" formatCode="0.00">
                  <c:v>-0.35000000000000053</c:v>
                </c:pt>
                <c:pt idx="936" formatCode="0.00">
                  <c:v>-0.31666666666666732</c:v>
                </c:pt>
                <c:pt idx="937" formatCode="0.00">
                  <c:v>-0.19999999999999929</c:v>
                </c:pt>
                <c:pt idx="938" formatCode="0.00">
                  <c:v>-0.13333333333333286</c:v>
                </c:pt>
                <c:pt idx="939" formatCode="0.00">
                  <c:v>-0.13333333333333286</c:v>
                </c:pt>
                <c:pt idx="940" formatCode="0.00">
                  <c:v>-9.9999999999999645E-2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4-420B-BB73-DBD4FE574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074160"/>
        <c:axId val="626073440"/>
      </c:lineChart>
      <c:catAx>
        <c:axId val="79414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43800"/>
        <c:crosses val="autoZero"/>
        <c:auto val="1"/>
        <c:lblAlgn val="ctr"/>
        <c:lblOffset val="100"/>
        <c:noMultiLvlLbl val="0"/>
      </c:catAx>
      <c:valAx>
        <c:axId val="79414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43080"/>
        <c:crosses val="autoZero"/>
        <c:crossBetween val="between"/>
      </c:valAx>
      <c:valAx>
        <c:axId val="626073440"/>
        <c:scaling>
          <c:orientation val="minMax"/>
          <c:max val="5"/>
          <c:min val="-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74160"/>
        <c:crosses val="max"/>
        <c:crossBetween val="between"/>
      </c:valAx>
      <c:catAx>
        <c:axId val="62607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6073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median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'Labor Market'!$A$1:$A$941</c:f>
              <c:strCache>
                <c:ptCount val="941"/>
                <c:pt idx="0">
                  <c:v>observation_date</c:v>
                </c:pt>
                <c:pt idx="1">
                  <c:v>1/1/1948</c:v>
                </c:pt>
                <c:pt idx="2">
                  <c:v>2/1/1948</c:v>
                </c:pt>
                <c:pt idx="3">
                  <c:v>3/1/1948</c:v>
                </c:pt>
                <c:pt idx="4">
                  <c:v>4/1/1948</c:v>
                </c:pt>
                <c:pt idx="5">
                  <c:v>5/1/1948</c:v>
                </c:pt>
                <c:pt idx="6">
                  <c:v>6/1/1948</c:v>
                </c:pt>
                <c:pt idx="7">
                  <c:v>7/1/1948</c:v>
                </c:pt>
                <c:pt idx="8">
                  <c:v>8/1/1948</c:v>
                </c:pt>
                <c:pt idx="9">
                  <c:v>9/1/1948</c:v>
                </c:pt>
                <c:pt idx="10">
                  <c:v>10/1/1948</c:v>
                </c:pt>
                <c:pt idx="11">
                  <c:v>11/1/1948</c:v>
                </c:pt>
                <c:pt idx="12">
                  <c:v>12/1/1948</c:v>
                </c:pt>
                <c:pt idx="13">
                  <c:v>1/1/1949</c:v>
                </c:pt>
                <c:pt idx="14">
                  <c:v>2/1/1949</c:v>
                </c:pt>
                <c:pt idx="15">
                  <c:v>3/1/1949</c:v>
                </c:pt>
                <c:pt idx="16">
                  <c:v>4/1/1949</c:v>
                </c:pt>
                <c:pt idx="17">
                  <c:v>5/1/1949</c:v>
                </c:pt>
                <c:pt idx="18">
                  <c:v>6/1/1949</c:v>
                </c:pt>
                <c:pt idx="19">
                  <c:v>7/1/1949</c:v>
                </c:pt>
                <c:pt idx="20">
                  <c:v>8/1/1949</c:v>
                </c:pt>
                <c:pt idx="21">
                  <c:v>9/1/1949</c:v>
                </c:pt>
                <c:pt idx="22">
                  <c:v>10/1/1949</c:v>
                </c:pt>
                <c:pt idx="23">
                  <c:v>11/1/1949</c:v>
                </c:pt>
                <c:pt idx="24">
                  <c:v>12/1/1949</c:v>
                </c:pt>
                <c:pt idx="25">
                  <c:v>1/1/1950</c:v>
                </c:pt>
                <c:pt idx="26">
                  <c:v>2/1/1950</c:v>
                </c:pt>
                <c:pt idx="27">
                  <c:v>3/1/1950</c:v>
                </c:pt>
                <c:pt idx="28">
                  <c:v>4/1/1950</c:v>
                </c:pt>
                <c:pt idx="29">
                  <c:v>5/1/1950</c:v>
                </c:pt>
                <c:pt idx="30">
                  <c:v>6/1/1950</c:v>
                </c:pt>
                <c:pt idx="31">
                  <c:v>7/1/1950</c:v>
                </c:pt>
                <c:pt idx="32">
                  <c:v>8/1/1950</c:v>
                </c:pt>
                <c:pt idx="33">
                  <c:v>9/1/1950</c:v>
                </c:pt>
                <c:pt idx="34">
                  <c:v>10/1/1950</c:v>
                </c:pt>
                <c:pt idx="35">
                  <c:v>11/1/1950</c:v>
                </c:pt>
                <c:pt idx="36">
                  <c:v>12/1/1950</c:v>
                </c:pt>
                <c:pt idx="37">
                  <c:v>1/1/1951</c:v>
                </c:pt>
                <c:pt idx="38">
                  <c:v>2/1/1951</c:v>
                </c:pt>
                <c:pt idx="39">
                  <c:v>3/1/1951</c:v>
                </c:pt>
                <c:pt idx="40">
                  <c:v>4/1/1951</c:v>
                </c:pt>
                <c:pt idx="41">
                  <c:v>5/1/1951</c:v>
                </c:pt>
                <c:pt idx="42">
                  <c:v>6/1/1951</c:v>
                </c:pt>
                <c:pt idx="43">
                  <c:v>7/1/1951</c:v>
                </c:pt>
                <c:pt idx="44">
                  <c:v>8/1/1951</c:v>
                </c:pt>
                <c:pt idx="45">
                  <c:v>9/1/1951</c:v>
                </c:pt>
                <c:pt idx="46">
                  <c:v>10/1/1951</c:v>
                </c:pt>
                <c:pt idx="47">
                  <c:v>11/1/1951</c:v>
                </c:pt>
                <c:pt idx="48">
                  <c:v>12/1/1951</c:v>
                </c:pt>
                <c:pt idx="49">
                  <c:v>1/1/1952</c:v>
                </c:pt>
                <c:pt idx="50">
                  <c:v>2/1/1952</c:v>
                </c:pt>
                <c:pt idx="51">
                  <c:v>3/1/1952</c:v>
                </c:pt>
                <c:pt idx="52">
                  <c:v>4/1/1952</c:v>
                </c:pt>
                <c:pt idx="53">
                  <c:v>5/1/1952</c:v>
                </c:pt>
                <c:pt idx="54">
                  <c:v>6/1/1952</c:v>
                </c:pt>
                <c:pt idx="55">
                  <c:v>7/1/1952</c:v>
                </c:pt>
                <c:pt idx="56">
                  <c:v>8/1/1952</c:v>
                </c:pt>
                <c:pt idx="57">
                  <c:v>9/1/1952</c:v>
                </c:pt>
                <c:pt idx="58">
                  <c:v>10/1/1952</c:v>
                </c:pt>
                <c:pt idx="59">
                  <c:v>11/1/1952</c:v>
                </c:pt>
                <c:pt idx="60">
                  <c:v>12/1/1952</c:v>
                </c:pt>
                <c:pt idx="61">
                  <c:v>1/1/1953</c:v>
                </c:pt>
                <c:pt idx="62">
                  <c:v>2/1/1953</c:v>
                </c:pt>
                <c:pt idx="63">
                  <c:v>3/1/1953</c:v>
                </c:pt>
                <c:pt idx="64">
                  <c:v>4/1/1953</c:v>
                </c:pt>
                <c:pt idx="65">
                  <c:v>5/1/1953</c:v>
                </c:pt>
                <c:pt idx="66">
                  <c:v>6/1/1953</c:v>
                </c:pt>
                <c:pt idx="67">
                  <c:v>7/1/1953</c:v>
                </c:pt>
                <c:pt idx="68">
                  <c:v>8/1/1953</c:v>
                </c:pt>
                <c:pt idx="69">
                  <c:v>9/1/1953</c:v>
                </c:pt>
                <c:pt idx="70">
                  <c:v>10/1/1953</c:v>
                </c:pt>
                <c:pt idx="71">
                  <c:v>11/1/1953</c:v>
                </c:pt>
                <c:pt idx="72">
                  <c:v>12/1/1953</c:v>
                </c:pt>
                <c:pt idx="73">
                  <c:v>1/1/1954</c:v>
                </c:pt>
                <c:pt idx="74">
                  <c:v>2/1/1954</c:v>
                </c:pt>
                <c:pt idx="75">
                  <c:v>3/1/1954</c:v>
                </c:pt>
                <c:pt idx="76">
                  <c:v>4/1/1954</c:v>
                </c:pt>
                <c:pt idx="77">
                  <c:v>5/1/1954</c:v>
                </c:pt>
                <c:pt idx="78">
                  <c:v>6/1/1954</c:v>
                </c:pt>
                <c:pt idx="79">
                  <c:v>7/1/1954</c:v>
                </c:pt>
                <c:pt idx="80">
                  <c:v>8/1/1954</c:v>
                </c:pt>
                <c:pt idx="81">
                  <c:v>9/1/1954</c:v>
                </c:pt>
                <c:pt idx="82">
                  <c:v>10/1/1954</c:v>
                </c:pt>
                <c:pt idx="83">
                  <c:v>11/1/1954</c:v>
                </c:pt>
                <c:pt idx="84">
                  <c:v>12/1/1954</c:v>
                </c:pt>
                <c:pt idx="85">
                  <c:v>1/1/1955</c:v>
                </c:pt>
                <c:pt idx="86">
                  <c:v>2/1/1955</c:v>
                </c:pt>
                <c:pt idx="87">
                  <c:v>3/1/1955</c:v>
                </c:pt>
                <c:pt idx="88">
                  <c:v>4/1/1955</c:v>
                </c:pt>
                <c:pt idx="89">
                  <c:v>5/1/1955</c:v>
                </c:pt>
                <c:pt idx="90">
                  <c:v>6/1/1955</c:v>
                </c:pt>
                <c:pt idx="91">
                  <c:v>7/1/1955</c:v>
                </c:pt>
                <c:pt idx="92">
                  <c:v>8/1/1955</c:v>
                </c:pt>
                <c:pt idx="93">
                  <c:v>9/1/1955</c:v>
                </c:pt>
                <c:pt idx="94">
                  <c:v>10/1/1955</c:v>
                </c:pt>
                <c:pt idx="95">
                  <c:v>11/1/1955</c:v>
                </c:pt>
                <c:pt idx="96">
                  <c:v>12/1/1955</c:v>
                </c:pt>
                <c:pt idx="97">
                  <c:v>1/1/1956</c:v>
                </c:pt>
                <c:pt idx="98">
                  <c:v>2/1/1956</c:v>
                </c:pt>
                <c:pt idx="99">
                  <c:v>3/1/1956</c:v>
                </c:pt>
                <c:pt idx="100">
                  <c:v>4/1/1956</c:v>
                </c:pt>
                <c:pt idx="101">
                  <c:v>5/1/1956</c:v>
                </c:pt>
                <c:pt idx="102">
                  <c:v>6/1/1956</c:v>
                </c:pt>
                <c:pt idx="103">
                  <c:v>7/1/1956</c:v>
                </c:pt>
                <c:pt idx="104">
                  <c:v>8/1/1956</c:v>
                </c:pt>
                <c:pt idx="105">
                  <c:v>9/1/1956</c:v>
                </c:pt>
                <c:pt idx="106">
                  <c:v>10/1/1956</c:v>
                </c:pt>
                <c:pt idx="107">
                  <c:v>11/1/1956</c:v>
                </c:pt>
                <c:pt idx="108">
                  <c:v>12/1/1956</c:v>
                </c:pt>
                <c:pt idx="109">
                  <c:v>1/1/1957</c:v>
                </c:pt>
                <c:pt idx="110">
                  <c:v>2/1/1957</c:v>
                </c:pt>
                <c:pt idx="111">
                  <c:v>3/1/1957</c:v>
                </c:pt>
                <c:pt idx="112">
                  <c:v>4/1/1957</c:v>
                </c:pt>
                <c:pt idx="113">
                  <c:v>5/1/1957</c:v>
                </c:pt>
                <c:pt idx="114">
                  <c:v>6/1/1957</c:v>
                </c:pt>
                <c:pt idx="115">
                  <c:v>7/1/1957</c:v>
                </c:pt>
                <c:pt idx="116">
                  <c:v>8/1/1957</c:v>
                </c:pt>
                <c:pt idx="117">
                  <c:v>9/1/1957</c:v>
                </c:pt>
                <c:pt idx="118">
                  <c:v>10/1/1957</c:v>
                </c:pt>
                <c:pt idx="119">
                  <c:v>11/1/1957</c:v>
                </c:pt>
                <c:pt idx="120">
                  <c:v>12/1/1957</c:v>
                </c:pt>
                <c:pt idx="121">
                  <c:v>1/1/1958</c:v>
                </c:pt>
                <c:pt idx="122">
                  <c:v>2/1/1958</c:v>
                </c:pt>
                <c:pt idx="123">
                  <c:v>3/1/1958</c:v>
                </c:pt>
                <c:pt idx="124">
                  <c:v>4/1/1958</c:v>
                </c:pt>
                <c:pt idx="125">
                  <c:v>5/1/1958</c:v>
                </c:pt>
                <c:pt idx="126">
                  <c:v>6/1/1958</c:v>
                </c:pt>
                <c:pt idx="127">
                  <c:v>7/1/1958</c:v>
                </c:pt>
                <c:pt idx="128">
                  <c:v>8/1/1958</c:v>
                </c:pt>
                <c:pt idx="129">
                  <c:v>9/1/1958</c:v>
                </c:pt>
                <c:pt idx="130">
                  <c:v>10/1/1958</c:v>
                </c:pt>
                <c:pt idx="131">
                  <c:v>11/1/1958</c:v>
                </c:pt>
                <c:pt idx="132">
                  <c:v>12/1/1958</c:v>
                </c:pt>
                <c:pt idx="133">
                  <c:v>1/1/1959</c:v>
                </c:pt>
                <c:pt idx="134">
                  <c:v>2/1/1959</c:v>
                </c:pt>
                <c:pt idx="135">
                  <c:v>3/1/1959</c:v>
                </c:pt>
                <c:pt idx="136">
                  <c:v>4/1/1959</c:v>
                </c:pt>
                <c:pt idx="137">
                  <c:v>5/1/1959</c:v>
                </c:pt>
                <c:pt idx="138">
                  <c:v>6/1/1959</c:v>
                </c:pt>
                <c:pt idx="139">
                  <c:v>7/1/1959</c:v>
                </c:pt>
                <c:pt idx="140">
                  <c:v>8/1/1959</c:v>
                </c:pt>
                <c:pt idx="141">
                  <c:v>9/1/1959</c:v>
                </c:pt>
                <c:pt idx="142">
                  <c:v>10/1/1959</c:v>
                </c:pt>
                <c:pt idx="143">
                  <c:v>11/1/1959</c:v>
                </c:pt>
                <c:pt idx="144">
                  <c:v>12/1/1959</c:v>
                </c:pt>
                <c:pt idx="145">
                  <c:v>1/1/1960</c:v>
                </c:pt>
                <c:pt idx="146">
                  <c:v>2/1/1960</c:v>
                </c:pt>
                <c:pt idx="147">
                  <c:v>3/1/1960</c:v>
                </c:pt>
                <c:pt idx="148">
                  <c:v>4/1/1960</c:v>
                </c:pt>
                <c:pt idx="149">
                  <c:v>5/1/1960</c:v>
                </c:pt>
                <c:pt idx="150">
                  <c:v>6/1/1960</c:v>
                </c:pt>
                <c:pt idx="151">
                  <c:v>7/1/1960</c:v>
                </c:pt>
                <c:pt idx="152">
                  <c:v>8/1/1960</c:v>
                </c:pt>
                <c:pt idx="153">
                  <c:v>9/1/1960</c:v>
                </c:pt>
                <c:pt idx="154">
                  <c:v>10/1/1960</c:v>
                </c:pt>
                <c:pt idx="155">
                  <c:v>11/1/1960</c:v>
                </c:pt>
                <c:pt idx="156">
                  <c:v>12/1/1960</c:v>
                </c:pt>
                <c:pt idx="157">
                  <c:v>1/1/1961</c:v>
                </c:pt>
                <c:pt idx="158">
                  <c:v>2/1/1961</c:v>
                </c:pt>
                <c:pt idx="159">
                  <c:v>3/1/1961</c:v>
                </c:pt>
                <c:pt idx="160">
                  <c:v>4/1/1961</c:v>
                </c:pt>
                <c:pt idx="161">
                  <c:v>5/1/1961</c:v>
                </c:pt>
                <c:pt idx="162">
                  <c:v>6/1/1961</c:v>
                </c:pt>
                <c:pt idx="163">
                  <c:v>7/1/1961</c:v>
                </c:pt>
                <c:pt idx="164">
                  <c:v>8/1/1961</c:v>
                </c:pt>
                <c:pt idx="165">
                  <c:v>9/1/1961</c:v>
                </c:pt>
                <c:pt idx="166">
                  <c:v>10/1/1961</c:v>
                </c:pt>
                <c:pt idx="167">
                  <c:v>11/1/1961</c:v>
                </c:pt>
                <c:pt idx="168">
                  <c:v>12/1/1961</c:v>
                </c:pt>
                <c:pt idx="169">
                  <c:v>1/1/1962</c:v>
                </c:pt>
                <c:pt idx="170">
                  <c:v>2/1/1962</c:v>
                </c:pt>
                <c:pt idx="171">
                  <c:v>3/1/1962</c:v>
                </c:pt>
                <c:pt idx="172">
                  <c:v>4/1/1962</c:v>
                </c:pt>
                <c:pt idx="173">
                  <c:v>5/1/1962</c:v>
                </c:pt>
                <c:pt idx="174">
                  <c:v>6/1/1962</c:v>
                </c:pt>
                <c:pt idx="175">
                  <c:v>7/1/1962</c:v>
                </c:pt>
                <c:pt idx="176">
                  <c:v>8/1/1962</c:v>
                </c:pt>
                <c:pt idx="177">
                  <c:v>9/1/1962</c:v>
                </c:pt>
                <c:pt idx="178">
                  <c:v>10/1/1962</c:v>
                </c:pt>
                <c:pt idx="179">
                  <c:v>11/1/1962</c:v>
                </c:pt>
                <c:pt idx="180">
                  <c:v>12/1/1962</c:v>
                </c:pt>
                <c:pt idx="181">
                  <c:v>1/1/1963</c:v>
                </c:pt>
                <c:pt idx="182">
                  <c:v>2/1/1963</c:v>
                </c:pt>
                <c:pt idx="183">
                  <c:v>3/1/1963</c:v>
                </c:pt>
                <c:pt idx="184">
                  <c:v>4/1/1963</c:v>
                </c:pt>
                <c:pt idx="185">
                  <c:v>5/1/1963</c:v>
                </c:pt>
                <c:pt idx="186">
                  <c:v>6/1/1963</c:v>
                </c:pt>
                <c:pt idx="187">
                  <c:v>7/1/1963</c:v>
                </c:pt>
                <c:pt idx="188">
                  <c:v>8/1/1963</c:v>
                </c:pt>
                <c:pt idx="189">
                  <c:v>9/1/1963</c:v>
                </c:pt>
                <c:pt idx="190">
                  <c:v>10/1/1963</c:v>
                </c:pt>
                <c:pt idx="191">
                  <c:v>11/1/1963</c:v>
                </c:pt>
                <c:pt idx="192">
                  <c:v>12/1/1963</c:v>
                </c:pt>
                <c:pt idx="193">
                  <c:v>1/1/1964</c:v>
                </c:pt>
                <c:pt idx="194">
                  <c:v>2/1/1964</c:v>
                </c:pt>
                <c:pt idx="195">
                  <c:v>3/1/1964</c:v>
                </c:pt>
                <c:pt idx="196">
                  <c:v>4/1/1964</c:v>
                </c:pt>
                <c:pt idx="197">
                  <c:v>5/1/1964</c:v>
                </c:pt>
                <c:pt idx="198">
                  <c:v>6/1/1964</c:v>
                </c:pt>
                <c:pt idx="199">
                  <c:v>7/1/1964</c:v>
                </c:pt>
                <c:pt idx="200">
                  <c:v>8/1/1964</c:v>
                </c:pt>
                <c:pt idx="201">
                  <c:v>9/1/1964</c:v>
                </c:pt>
                <c:pt idx="202">
                  <c:v>10/1/1964</c:v>
                </c:pt>
                <c:pt idx="203">
                  <c:v>11/1/1964</c:v>
                </c:pt>
                <c:pt idx="204">
                  <c:v>12/1/1964</c:v>
                </c:pt>
                <c:pt idx="205">
                  <c:v>1/1/1965</c:v>
                </c:pt>
                <c:pt idx="206">
                  <c:v>2/1/1965</c:v>
                </c:pt>
                <c:pt idx="207">
                  <c:v>3/1/1965</c:v>
                </c:pt>
                <c:pt idx="208">
                  <c:v>4/1/1965</c:v>
                </c:pt>
                <c:pt idx="209">
                  <c:v>5/1/1965</c:v>
                </c:pt>
                <c:pt idx="210">
                  <c:v>6/1/1965</c:v>
                </c:pt>
                <c:pt idx="211">
                  <c:v>7/1/1965</c:v>
                </c:pt>
                <c:pt idx="212">
                  <c:v>8/1/1965</c:v>
                </c:pt>
                <c:pt idx="213">
                  <c:v>9/1/1965</c:v>
                </c:pt>
                <c:pt idx="214">
                  <c:v>10/1/1965</c:v>
                </c:pt>
                <c:pt idx="215">
                  <c:v>11/1/1965</c:v>
                </c:pt>
                <c:pt idx="216">
                  <c:v>12/1/1965</c:v>
                </c:pt>
                <c:pt idx="217">
                  <c:v>1/1/1966</c:v>
                </c:pt>
                <c:pt idx="218">
                  <c:v>2/1/1966</c:v>
                </c:pt>
                <c:pt idx="219">
                  <c:v>3/1/1966</c:v>
                </c:pt>
                <c:pt idx="220">
                  <c:v>4/1/1966</c:v>
                </c:pt>
                <c:pt idx="221">
                  <c:v>5/1/1966</c:v>
                </c:pt>
                <c:pt idx="222">
                  <c:v>6/1/1966</c:v>
                </c:pt>
                <c:pt idx="223">
                  <c:v>7/1/1966</c:v>
                </c:pt>
                <c:pt idx="224">
                  <c:v>8/1/1966</c:v>
                </c:pt>
                <c:pt idx="225">
                  <c:v>9/1/1966</c:v>
                </c:pt>
                <c:pt idx="226">
                  <c:v>10/1/1966</c:v>
                </c:pt>
                <c:pt idx="227">
                  <c:v>11/1/1966</c:v>
                </c:pt>
                <c:pt idx="228">
                  <c:v>12/1/1966</c:v>
                </c:pt>
                <c:pt idx="229">
                  <c:v>1/1/1967</c:v>
                </c:pt>
                <c:pt idx="230">
                  <c:v>2/1/1967</c:v>
                </c:pt>
                <c:pt idx="231">
                  <c:v>3/1/1967</c:v>
                </c:pt>
                <c:pt idx="232">
                  <c:v>4/1/1967</c:v>
                </c:pt>
                <c:pt idx="233">
                  <c:v>5/1/1967</c:v>
                </c:pt>
                <c:pt idx="234">
                  <c:v>6/1/1967</c:v>
                </c:pt>
                <c:pt idx="235">
                  <c:v>7/1/1967</c:v>
                </c:pt>
                <c:pt idx="236">
                  <c:v>8/1/1967</c:v>
                </c:pt>
                <c:pt idx="237">
                  <c:v>9/1/1967</c:v>
                </c:pt>
                <c:pt idx="238">
                  <c:v>10/1/1967</c:v>
                </c:pt>
                <c:pt idx="239">
                  <c:v>11/1/1967</c:v>
                </c:pt>
                <c:pt idx="240">
                  <c:v>12/1/1967</c:v>
                </c:pt>
                <c:pt idx="241">
                  <c:v>1/1/1968</c:v>
                </c:pt>
                <c:pt idx="242">
                  <c:v>2/1/1968</c:v>
                </c:pt>
                <c:pt idx="243">
                  <c:v>3/1/1968</c:v>
                </c:pt>
                <c:pt idx="244">
                  <c:v>4/1/1968</c:v>
                </c:pt>
                <c:pt idx="245">
                  <c:v>5/1/1968</c:v>
                </c:pt>
                <c:pt idx="246">
                  <c:v>6/1/1968</c:v>
                </c:pt>
                <c:pt idx="247">
                  <c:v>7/1/1968</c:v>
                </c:pt>
                <c:pt idx="248">
                  <c:v>8/1/1968</c:v>
                </c:pt>
                <c:pt idx="249">
                  <c:v>9/1/1968</c:v>
                </c:pt>
                <c:pt idx="250">
                  <c:v>10/1/1968</c:v>
                </c:pt>
                <c:pt idx="251">
                  <c:v>11/1/1968</c:v>
                </c:pt>
                <c:pt idx="252">
                  <c:v>12/1/1968</c:v>
                </c:pt>
                <c:pt idx="253">
                  <c:v>1/1/1969</c:v>
                </c:pt>
                <c:pt idx="254">
                  <c:v>2/1/1969</c:v>
                </c:pt>
                <c:pt idx="255">
                  <c:v>3/1/1969</c:v>
                </c:pt>
                <c:pt idx="256">
                  <c:v>4/1/1969</c:v>
                </c:pt>
                <c:pt idx="257">
                  <c:v>5/1/1969</c:v>
                </c:pt>
                <c:pt idx="258">
                  <c:v>6/1/1969</c:v>
                </c:pt>
                <c:pt idx="259">
                  <c:v>7/1/1969</c:v>
                </c:pt>
                <c:pt idx="260">
                  <c:v>8/1/1969</c:v>
                </c:pt>
                <c:pt idx="261">
                  <c:v>9/1/1969</c:v>
                </c:pt>
                <c:pt idx="262">
                  <c:v>10/1/1969</c:v>
                </c:pt>
                <c:pt idx="263">
                  <c:v>11/1/1969</c:v>
                </c:pt>
                <c:pt idx="264">
                  <c:v>12/1/1969</c:v>
                </c:pt>
                <c:pt idx="265">
                  <c:v>1/1/1970</c:v>
                </c:pt>
                <c:pt idx="266">
                  <c:v>2/1/1970</c:v>
                </c:pt>
                <c:pt idx="267">
                  <c:v>3/1/1970</c:v>
                </c:pt>
                <c:pt idx="268">
                  <c:v>4/1/1970</c:v>
                </c:pt>
                <c:pt idx="269">
                  <c:v>5/1/1970</c:v>
                </c:pt>
                <c:pt idx="270">
                  <c:v>6/1/1970</c:v>
                </c:pt>
                <c:pt idx="271">
                  <c:v>7/1/1970</c:v>
                </c:pt>
                <c:pt idx="272">
                  <c:v>8/1/1970</c:v>
                </c:pt>
                <c:pt idx="273">
                  <c:v>9/1/1970</c:v>
                </c:pt>
                <c:pt idx="274">
                  <c:v>10/1/1970</c:v>
                </c:pt>
                <c:pt idx="275">
                  <c:v>11/1/1970</c:v>
                </c:pt>
                <c:pt idx="276">
                  <c:v>12/1/1970</c:v>
                </c:pt>
                <c:pt idx="277">
                  <c:v>1/1/1971</c:v>
                </c:pt>
                <c:pt idx="278">
                  <c:v>2/1/1971</c:v>
                </c:pt>
                <c:pt idx="279">
                  <c:v>3/1/1971</c:v>
                </c:pt>
                <c:pt idx="280">
                  <c:v>4/1/1971</c:v>
                </c:pt>
                <c:pt idx="281">
                  <c:v>5/1/1971</c:v>
                </c:pt>
                <c:pt idx="282">
                  <c:v>6/1/1971</c:v>
                </c:pt>
                <c:pt idx="283">
                  <c:v>7/1/1971</c:v>
                </c:pt>
                <c:pt idx="284">
                  <c:v>8/1/1971</c:v>
                </c:pt>
                <c:pt idx="285">
                  <c:v>9/1/1971</c:v>
                </c:pt>
                <c:pt idx="286">
                  <c:v>10/1/1971</c:v>
                </c:pt>
                <c:pt idx="287">
                  <c:v>11/1/1971</c:v>
                </c:pt>
                <c:pt idx="288">
                  <c:v>12/1/1971</c:v>
                </c:pt>
                <c:pt idx="289">
                  <c:v>1/1/1972</c:v>
                </c:pt>
                <c:pt idx="290">
                  <c:v>2/1/1972</c:v>
                </c:pt>
                <c:pt idx="291">
                  <c:v>3/1/1972</c:v>
                </c:pt>
                <c:pt idx="292">
                  <c:v>4/1/1972</c:v>
                </c:pt>
                <c:pt idx="293">
                  <c:v>5/1/1972</c:v>
                </c:pt>
                <c:pt idx="294">
                  <c:v>6/1/1972</c:v>
                </c:pt>
                <c:pt idx="295">
                  <c:v>7/1/1972</c:v>
                </c:pt>
                <c:pt idx="296">
                  <c:v>8/1/1972</c:v>
                </c:pt>
                <c:pt idx="297">
                  <c:v>9/1/1972</c:v>
                </c:pt>
                <c:pt idx="298">
                  <c:v>10/1/1972</c:v>
                </c:pt>
                <c:pt idx="299">
                  <c:v>11/1/1972</c:v>
                </c:pt>
                <c:pt idx="300">
                  <c:v>12/1/1972</c:v>
                </c:pt>
                <c:pt idx="301">
                  <c:v>1/1/1973</c:v>
                </c:pt>
                <c:pt idx="302">
                  <c:v>2/1/1973</c:v>
                </c:pt>
                <c:pt idx="303">
                  <c:v>3/1/1973</c:v>
                </c:pt>
                <c:pt idx="304">
                  <c:v>4/1/1973</c:v>
                </c:pt>
                <c:pt idx="305">
                  <c:v>5/1/1973</c:v>
                </c:pt>
                <c:pt idx="306">
                  <c:v>6/1/1973</c:v>
                </c:pt>
                <c:pt idx="307">
                  <c:v>7/1/1973</c:v>
                </c:pt>
                <c:pt idx="308">
                  <c:v>8/1/1973</c:v>
                </c:pt>
                <c:pt idx="309">
                  <c:v>9/1/1973</c:v>
                </c:pt>
                <c:pt idx="310">
                  <c:v>10/1/1973</c:v>
                </c:pt>
                <c:pt idx="311">
                  <c:v>11/1/1973</c:v>
                </c:pt>
                <c:pt idx="312">
                  <c:v>12/1/1973</c:v>
                </c:pt>
                <c:pt idx="313">
                  <c:v>1/1/1974</c:v>
                </c:pt>
                <c:pt idx="314">
                  <c:v>2/1/1974</c:v>
                </c:pt>
                <c:pt idx="315">
                  <c:v>3/1/1974</c:v>
                </c:pt>
                <c:pt idx="316">
                  <c:v>4/1/1974</c:v>
                </c:pt>
                <c:pt idx="317">
                  <c:v>5/1/1974</c:v>
                </c:pt>
                <c:pt idx="318">
                  <c:v>6/1/1974</c:v>
                </c:pt>
                <c:pt idx="319">
                  <c:v>7/1/1974</c:v>
                </c:pt>
                <c:pt idx="320">
                  <c:v>8/1/1974</c:v>
                </c:pt>
                <c:pt idx="321">
                  <c:v>9/1/1974</c:v>
                </c:pt>
                <c:pt idx="322">
                  <c:v>10/1/1974</c:v>
                </c:pt>
                <c:pt idx="323">
                  <c:v>11/1/1974</c:v>
                </c:pt>
                <c:pt idx="324">
                  <c:v>12/1/1974</c:v>
                </c:pt>
                <c:pt idx="325">
                  <c:v>1/1/1975</c:v>
                </c:pt>
                <c:pt idx="326">
                  <c:v>2/1/1975</c:v>
                </c:pt>
                <c:pt idx="327">
                  <c:v>3/1/1975</c:v>
                </c:pt>
                <c:pt idx="328">
                  <c:v>4/1/1975</c:v>
                </c:pt>
                <c:pt idx="329">
                  <c:v>5/1/1975</c:v>
                </c:pt>
                <c:pt idx="330">
                  <c:v>6/1/1975</c:v>
                </c:pt>
                <c:pt idx="331">
                  <c:v>7/1/1975</c:v>
                </c:pt>
                <c:pt idx="332">
                  <c:v>8/1/1975</c:v>
                </c:pt>
                <c:pt idx="333">
                  <c:v>9/1/1975</c:v>
                </c:pt>
                <c:pt idx="334">
                  <c:v>10/1/1975</c:v>
                </c:pt>
                <c:pt idx="335">
                  <c:v>11/1/1975</c:v>
                </c:pt>
                <c:pt idx="336">
                  <c:v>12/1/1975</c:v>
                </c:pt>
                <c:pt idx="337">
                  <c:v>1/1/1976</c:v>
                </c:pt>
                <c:pt idx="338">
                  <c:v>2/1/1976</c:v>
                </c:pt>
                <c:pt idx="339">
                  <c:v>3/1/1976</c:v>
                </c:pt>
                <c:pt idx="340">
                  <c:v>4/1/1976</c:v>
                </c:pt>
                <c:pt idx="341">
                  <c:v>5/1/1976</c:v>
                </c:pt>
                <c:pt idx="342">
                  <c:v>6/1/1976</c:v>
                </c:pt>
                <c:pt idx="343">
                  <c:v>7/1/1976</c:v>
                </c:pt>
                <c:pt idx="344">
                  <c:v>8/1/1976</c:v>
                </c:pt>
                <c:pt idx="345">
                  <c:v>9/1/1976</c:v>
                </c:pt>
                <c:pt idx="346">
                  <c:v>10/1/1976</c:v>
                </c:pt>
                <c:pt idx="347">
                  <c:v>11/1/1976</c:v>
                </c:pt>
                <c:pt idx="348">
                  <c:v>12/1/1976</c:v>
                </c:pt>
                <c:pt idx="349">
                  <c:v>1/1/1977</c:v>
                </c:pt>
                <c:pt idx="350">
                  <c:v>2/1/1977</c:v>
                </c:pt>
                <c:pt idx="351">
                  <c:v>3/1/1977</c:v>
                </c:pt>
                <c:pt idx="352">
                  <c:v>4/1/1977</c:v>
                </c:pt>
                <c:pt idx="353">
                  <c:v>5/1/1977</c:v>
                </c:pt>
                <c:pt idx="354">
                  <c:v>6/1/1977</c:v>
                </c:pt>
                <c:pt idx="355">
                  <c:v>7/1/1977</c:v>
                </c:pt>
                <c:pt idx="356">
                  <c:v>8/1/1977</c:v>
                </c:pt>
                <c:pt idx="357">
                  <c:v>9/1/1977</c:v>
                </c:pt>
                <c:pt idx="358">
                  <c:v>10/1/1977</c:v>
                </c:pt>
                <c:pt idx="359">
                  <c:v>11/1/1977</c:v>
                </c:pt>
                <c:pt idx="360">
                  <c:v>12/1/1977</c:v>
                </c:pt>
                <c:pt idx="361">
                  <c:v>1/1/1978</c:v>
                </c:pt>
                <c:pt idx="362">
                  <c:v>2/1/1978</c:v>
                </c:pt>
                <c:pt idx="363">
                  <c:v>3/1/1978</c:v>
                </c:pt>
                <c:pt idx="364">
                  <c:v>4/1/1978</c:v>
                </c:pt>
                <c:pt idx="365">
                  <c:v>5/1/1978</c:v>
                </c:pt>
                <c:pt idx="366">
                  <c:v>6/1/1978</c:v>
                </c:pt>
                <c:pt idx="367">
                  <c:v>7/1/1978</c:v>
                </c:pt>
                <c:pt idx="368">
                  <c:v>8/1/1978</c:v>
                </c:pt>
                <c:pt idx="369">
                  <c:v>9/1/1978</c:v>
                </c:pt>
                <c:pt idx="370">
                  <c:v>10/1/1978</c:v>
                </c:pt>
                <c:pt idx="371">
                  <c:v>11/1/1978</c:v>
                </c:pt>
                <c:pt idx="372">
                  <c:v>12/1/1978</c:v>
                </c:pt>
                <c:pt idx="373">
                  <c:v>1/1/1979</c:v>
                </c:pt>
                <c:pt idx="374">
                  <c:v>2/1/1979</c:v>
                </c:pt>
                <c:pt idx="375">
                  <c:v>3/1/1979</c:v>
                </c:pt>
                <c:pt idx="376">
                  <c:v>4/1/1979</c:v>
                </c:pt>
                <c:pt idx="377">
                  <c:v>5/1/1979</c:v>
                </c:pt>
                <c:pt idx="378">
                  <c:v>6/1/1979</c:v>
                </c:pt>
                <c:pt idx="379">
                  <c:v>7/1/1979</c:v>
                </c:pt>
                <c:pt idx="380">
                  <c:v>8/1/1979</c:v>
                </c:pt>
                <c:pt idx="381">
                  <c:v>9/1/1979</c:v>
                </c:pt>
                <c:pt idx="382">
                  <c:v>10/1/1979</c:v>
                </c:pt>
                <c:pt idx="383">
                  <c:v>11/1/1979</c:v>
                </c:pt>
                <c:pt idx="384">
                  <c:v>12/1/1979</c:v>
                </c:pt>
                <c:pt idx="385">
                  <c:v>1/1/1980</c:v>
                </c:pt>
                <c:pt idx="386">
                  <c:v>2/1/1980</c:v>
                </c:pt>
                <c:pt idx="387">
                  <c:v>3/1/1980</c:v>
                </c:pt>
                <c:pt idx="388">
                  <c:v>4/1/1980</c:v>
                </c:pt>
                <c:pt idx="389">
                  <c:v>5/1/1980</c:v>
                </c:pt>
                <c:pt idx="390">
                  <c:v>6/1/1980</c:v>
                </c:pt>
                <c:pt idx="391">
                  <c:v>7/1/1980</c:v>
                </c:pt>
                <c:pt idx="392">
                  <c:v>8/1/1980</c:v>
                </c:pt>
                <c:pt idx="393">
                  <c:v>9/1/1980</c:v>
                </c:pt>
                <c:pt idx="394">
                  <c:v>10/1/1980</c:v>
                </c:pt>
                <c:pt idx="395">
                  <c:v>11/1/1980</c:v>
                </c:pt>
                <c:pt idx="396">
                  <c:v>12/1/1980</c:v>
                </c:pt>
                <c:pt idx="397">
                  <c:v>1/1/1981</c:v>
                </c:pt>
                <c:pt idx="398">
                  <c:v>2/1/1981</c:v>
                </c:pt>
                <c:pt idx="399">
                  <c:v>3/1/1981</c:v>
                </c:pt>
                <c:pt idx="400">
                  <c:v>4/1/1981</c:v>
                </c:pt>
                <c:pt idx="401">
                  <c:v>5/1/1981</c:v>
                </c:pt>
                <c:pt idx="402">
                  <c:v>6/1/1981</c:v>
                </c:pt>
                <c:pt idx="403">
                  <c:v>7/1/1981</c:v>
                </c:pt>
                <c:pt idx="404">
                  <c:v>8/1/1981</c:v>
                </c:pt>
                <c:pt idx="405">
                  <c:v>9/1/1981</c:v>
                </c:pt>
                <c:pt idx="406">
                  <c:v>10/1/1981</c:v>
                </c:pt>
                <c:pt idx="407">
                  <c:v>11/1/1981</c:v>
                </c:pt>
                <c:pt idx="408">
                  <c:v>12/1/1981</c:v>
                </c:pt>
                <c:pt idx="409">
                  <c:v>1/1/1982</c:v>
                </c:pt>
                <c:pt idx="410">
                  <c:v>2/1/1982</c:v>
                </c:pt>
                <c:pt idx="411">
                  <c:v>3/1/1982</c:v>
                </c:pt>
                <c:pt idx="412">
                  <c:v>4/1/1982</c:v>
                </c:pt>
                <c:pt idx="413">
                  <c:v>5/1/1982</c:v>
                </c:pt>
                <c:pt idx="414">
                  <c:v>6/1/1982</c:v>
                </c:pt>
                <c:pt idx="415">
                  <c:v>7/1/1982</c:v>
                </c:pt>
                <c:pt idx="416">
                  <c:v>8/1/1982</c:v>
                </c:pt>
                <c:pt idx="417">
                  <c:v>9/1/1982</c:v>
                </c:pt>
                <c:pt idx="418">
                  <c:v>10/1/1982</c:v>
                </c:pt>
                <c:pt idx="419">
                  <c:v>11/1/1982</c:v>
                </c:pt>
                <c:pt idx="420">
                  <c:v>12/1/1982</c:v>
                </c:pt>
                <c:pt idx="421">
                  <c:v>1/1/1983</c:v>
                </c:pt>
                <c:pt idx="422">
                  <c:v>2/1/1983</c:v>
                </c:pt>
                <c:pt idx="423">
                  <c:v>3/1/1983</c:v>
                </c:pt>
                <c:pt idx="424">
                  <c:v>4/1/1983</c:v>
                </c:pt>
                <c:pt idx="425">
                  <c:v>5/1/1983</c:v>
                </c:pt>
                <c:pt idx="426">
                  <c:v>6/1/1983</c:v>
                </c:pt>
                <c:pt idx="427">
                  <c:v>7/1/1983</c:v>
                </c:pt>
                <c:pt idx="428">
                  <c:v>8/1/1983</c:v>
                </c:pt>
                <c:pt idx="429">
                  <c:v>9/1/1983</c:v>
                </c:pt>
                <c:pt idx="430">
                  <c:v>10/1/1983</c:v>
                </c:pt>
                <c:pt idx="431">
                  <c:v>11/1/1983</c:v>
                </c:pt>
                <c:pt idx="432">
                  <c:v>12/1/1983</c:v>
                </c:pt>
                <c:pt idx="433">
                  <c:v>1/1/1984</c:v>
                </c:pt>
                <c:pt idx="434">
                  <c:v>2/1/1984</c:v>
                </c:pt>
                <c:pt idx="435">
                  <c:v>3/1/1984</c:v>
                </c:pt>
                <c:pt idx="436">
                  <c:v>4/1/1984</c:v>
                </c:pt>
                <c:pt idx="437">
                  <c:v>5/1/1984</c:v>
                </c:pt>
                <c:pt idx="438">
                  <c:v>6/1/1984</c:v>
                </c:pt>
                <c:pt idx="439">
                  <c:v>7/1/1984</c:v>
                </c:pt>
                <c:pt idx="440">
                  <c:v>8/1/1984</c:v>
                </c:pt>
                <c:pt idx="441">
                  <c:v>9/1/1984</c:v>
                </c:pt>
                <c:pt idx="442">
                  <c:v>10/1/1984</c:v>
                </c:pt>
                <c:pt idx="443">
                  <c:v>11/1/1984</c:v>
                </c:pt>
                <c:pt idx="444">
                  <c:v>12/1/1984</c:v>
                </c:pt>
                <c:pt idx="445">
                  <c:v>1/1/1985</c:v>
                </c:pt>
                <c:pt idx="446">
                  <c:v>2/1/1985</c:v>
                </c:pt>
                <c:pt idx="447">
                  <c:v>3/1/1985</c:v>
                </c:pt>
                <c:pt idx="448">
                  <c:v>4/1/1985</c:v>
                </c:pt>
                <c:pt idx="449">
                  <c:v>5/1/1985</c:v>
                </c:pt>
                <c:pt idx="450">
                  <c:v>6/1/1985</c:v>
                </c:pt>
                <c:pt idx="451">
                  <c:v>7/1/1985</c:v>
                </c:pt>
                <c:pt idx="452">
                  <c:v>8/1/1985</c:v>
                </c:pt>
                <c:pt idx="453">
                  <c:v>9/1/1985</c:v>
                </c:pt>
                <c:pt idx="454">
                  <c:v>10/1/1985</c:v>
                </c:pt>
                <c:pt idx="455">
                  <c:v>11/1/1985</c:v>
                </c:pt>
                <c:pt idx="456">
                  <c:v>12/1/1985</c:v>
                </c:pt>
                <c:pt idx="457">
                  <c:v>1/1/1986</c:v>
                </c:pt>
                <c:pt idx="458">
                  <c:v>2/1/1986</c:v>
                </c:pt>
                <c:pt idx="459">
                  <c:v>3/1/1986</c:v>
                </c:pt>
                <c:pt idx="460">
                  <c:v>4/1/1986</c:v>
                </c:pt>
                <c:pt idx="461">
                  <c:v>5/1/1986</c:v>
                </c:pt>
                <c:pt idx="462">
                  <c:v>6/1/1986</c:v>
                </c:pt>
                <c:pt idx="463">
                  <c:v>7/1/1986</c:v>
                </c:pt>
                <c:pt idx="464">
                  <c:v>8/1/1986</c:v>
                </c:pt>
                <c:pt idx="465">
                  <c:v>9/1/1986</c:v>
                </c:pt>
                <c:pt idx="466">
                  <c:v>10/1/1986</c:v>
                </c:pt>
                <c:pt idx="467">
                  <c:v>11/1/1986</c:v>
                </c:pt>
                <c:pt idx="468">
                  <c:v>12/1/1986</c:v>
                </c:pt>
                <c:pt idx="469">
                  <c:v>1/1/1987</c:v>
                </c:pt>
                <c:pt idx="470">
                  <c:v>2/1/1987</c:v>
                </c:pt>
                <c:pt idx="471">
                  <c:v>3/1/1987</c:v>
                </c:pt>
                <c:pt idx="472">
                  <c:v>4/1/1987</c:v>
                </c:pt>
                <c:pt idx="473">
                  <c:v>5/1/1987</c:v>
                </c:pt>
                <c:pt idx="474">
                  <c:v>6/1/1987</c:v>
                </c:pt>
                <c:pt idx="475">
                  <c:v>7/1/1987</c:v>
                </c:pt>
                <c:pt idx="476">
                  <c:v>8/1/1987</c:v>
                </c:pt>
                <c:pt idx="477">
                  <c:v>9/1/1987</c:v>
                </c:pt>
                <c:pt idx="478">
                  <c:v>10/1/1987</c:v>
                </c:pt>
                <c:pt idx="479">
                  <c:v>11/1/1987</c:v>
                </c:pt>
                <c:pt idx="480">
                  <c:v>12/1/1987</c:v>
                </c:pt>
                <c:pt idx="481">
                  <c:v>1/1/1988</c:v>
                </c:pt>
                <c:pt idx="482">
                  <c:v>2/1/1988</c:v>
                </c:pt>
                <c:pt idx="483">
                  <c:v>3/1/1988</c:v>
                </c:pt>
                <c:pt idx="484">
                  <c:v>4/1/1988</c:v>
                </c:pt>
                <c:pt idx="485">
                  <c:v>5/1/1988</c:v>
                </c:pt>
                <c:pt idx="486">
                  <c:v>6/1/1988</c:v>
                </c:pt>
                <c:pt idx="487">
                  <c:v>7/1/1988</c:v>
                </c:pt>
                <c:pt idx="488">
                  <c:v>8/1/1988</c:v>
                </c:pt>
                <c:pt idx="489">
                  <c:v>9/1/1988</c:v>
                </c:pt>
                <c:pt idx="490">
                  <c:v>10/1/1988</c:v>
                </c:pt>
                <c:pt idx="491">
                  <c:v>11/1/1988</c:v>
                </c:pt>
                <c:pt idx="492">
                  <c:v>12/1/1988</c:v>
                </c:pt>
                <c:pt idx="493">
                  <c:v>1/1/1989</c:v>
                </c:pt>
                <c:pt idx="494">
                  <c:v>2/1/1989</c:v>
                </c:pt>
                <c:pt idx="495">
                  <c:v>3/1/1989</c:v>
                </c:pt>
                <c:pt idx="496">
                  <c:v>4/1/1989</c:v>
                </c:pt>
                <c:pt idx="497">
                  <c:v>5/1/1989</c:v>
                </c:pt>
                <c:pt idx="498">
                  <c:v>6/1/1989</c:v>
                </c:pt>
                <c:pt idx="499">
                  <c:v>7/1/1989</c:v>
                </c:pt>
                <c:pt idx="500">
                  <c:v>8/1/1989</c:v>
                </c:pt>
                <c:pt idx="501">
                  <c:v>9/1/1989</c:v>
                </c:pt>
                <c:pt idx="502">
                  <c:v>10/1/1989</c:v>
                </c:pt>
                <c:pt idx="503">
                  <c:v>11/1/1989</c:v>
                </c:pt>
                <c:pt idx="504">
                  <c:v>12/1/1989</c:v>
                </c:pt>
                <c:pt idx="505">
                  <c:v>1/1/1990</c:v>
                </c:pt>
                <c:pt idx="506">
                  <c:v>2/1/1990</c:v>
                </c:pt>
                <c:pt idx="507">
                  <c:v>3/1/1990</c:v>
                </c:pt>
                <c:pt idx="508">
                  <c:v>4/1/1990</c:v>
                </c:pt>
                <c:pt idx="509">
                  <c:v>5/1/1990</c:v>
                </c:pt>
                <c:pt idx="510">
                  <c:v>6/1/1990</c:v>
                </c:pt>
                <c:pt idx="511">
                  <c:v>7/1/1990</c:v>
                </c:pt>
                <c:pt idx="512">
                  <c:v>8/1/1990</c:v>
                </c:pt>
                <c:pt idx="513">
                  <c:v>9/1/1990</c:v>
                </c:pt>
                <c:pt idx="514">
                  <c:v>10/1/1990</c:v>
                </c:pt>
                <c:pt idx="515">
                  <c:v>11/1/1990</c:v>
                </c:pt>
                <c:pt idx="516">
                  <c:v>12/1/1990</c:v>
                </c:pt>
                <c:pt idx="517">
                  <c:v>1/1/1991</c:v>
                </c:pt>
                <c:pt idx="518">
                  <c:v>2/1/1991</c:v>
                </c:pt>
                <c:pt idx="519">
                  <c:v>3/1/1991</c:v>
                </c:pt>
                <c:pt idx="520">
                  <c:v>4/1/1991</c:v>
                </c:pt>
                <c:pt idx="521">
                  <c:v>5/1/1991</c:v>
                </c:pt>
                <c:pt idx="522">
                  <c:v>6/1/1991</c:v>
                </c:pt>
                <c:pt idx="523">
                  <c:v>7/1/1991</c:v>
                </c:pt>
                <c:pt idx="524">
                  <c:v>8/1/1991</c:v>
                </c:pt>
                <c:pt idx="525">
                  <c:v>9/1/1991</c:v>
                </c:pt>
                <c:pt idx="526">
                  <c:v>10/1/1991</c:v>
                </c:pt>
                <c:pt idx="527">
                  <c:v>11/1/1991</c:v>
                </c:pt>
                <c:pt idx="528">
                  <c:v>12/1/1991</c:v>
                </c:pt>
                <c:pt idx="529">
                  <c:v>1/1/1992</c:v>
                </c:pt>
                <c:pt idx="530">
                  <c:v>2/1/1992</c:v>
                </c:pt>
                <c:pt idx="531">
                  <c:v>3/1/1992</c:v>
                </c:pt>
                <c:pt idx="532">
                  <c:v>4/1/1992</c:v>
                </c:pt>
                <c:pt idx="533">
                  <c:v>5/1/1992</c:v>
                </c:pt>
                <c:pt idx="534">
                  <c:v>6/1/1992</c:v>
                </c:pt>
                <c:pt idx="535">
                  <c:v>7/1/1992</c:v>
                </c:pt>
                <c:pt idx="536">
                  <c:v>8/1/1992</c:v>
                </c:pt>
                <c:pt idx="537">
                  <c:v>9/1/1992</c:v>
                </c:pt>
                <c:pt idx="538">
                  <c:v>10/1/1992</c:v>
                </c:pt>
                <c:pt idx="539">
                  <c:v>11/1/1992</c:v>
                </c:pt>
                <c:pt idx="540">
                  <c:v>12/1/1992</c:v>
                </c:pt>
                <c:pt idx="541">
                  <c:v>1/1/1993</c:v>
                </c:pt>
                <c:pt idx="542">
                  <c:v>2/1/1993</c:v>
                </c:pt>
                <c:pt idx="543">
                  <c:v>3/1/1993</c:v>
                </c:pt>
                <c:pt idx="544">
                  <c:v>4/1/1993</c:v>
                </c:pt>
                <c:pt idx="545">
                  <c:v>5/1/1993</c:v>
                </c:pt>
                <c:pt idx="546">
                  <c:v>6/1/1993</c:v>
                </c:pt>
                <c:pt idx="547">
                  <c:v>7/1/1993</c:v>
                </c:pt>
                <c:pt idx="548">
                  <c:v>8/1/1993</c:v>
                </c:pt>
                <c:pt idx="549">
                  <c:v>9/1/1993</c:v>
                </c:pt>
                <c:pt idx="550">
                  <c:v>10/1/1993</c:v>
                </c:pt>
                <c:pt idx="551">
                  <c:v>11/1/1993</c:v>
                </c:pt>
                <c:pt idx="552">
                  <c:v>12/1/1993</c:v>
                </c:pt>
                <c:pt idx="553">
                  <c:v>1/1/1994</c:v>
                </c:pt>
                <c:pt idx="554">
                  <c:v>2/1/1994</c:v>
                </c:pt>
                <c:pt idx="555">
                  <c:v>3/1/1994</c:v>
                </c:pt>
                <c:pt idx="556">
                  <c:v>4/1/1994</c:v>
                </c:pt>
                <c:pt idx="557">
                  <c:v>5/1/1994</c:v>
                </c:pt>
                <c:pt idx="558">
                  <c:v>6/1/1994</c:v>
                </c:pt>
                <c:pt idx="559">
                  <c:v>7/1/1994</c:v>
                </c:pt>
                <c:pt idx="560">
                  <c:v>8/1/1994</c:v>
                </c:pt>
                <c:pt idx="561">
                  <c:v>9/1/1994</c:v>
                </c:pt>
                <c:pt idx="562">
                  <c:v>10/1/1994</c:v>
                </c:pt>
                <c:pt idx="563">
                  <c:v>11/1/1994</c:v>
                </c:pt>
                <c:pt idx="564">
                  <c:v>12/1/1994</c:v>
                </c:pt>
                <c:pt idx="565">
                  <c:v>1/1/1995</c:v>
                </c:pt>
                <c:pt idx="566">
                  <c:v>2/1/1995</c:v>
                </c:pt>
                <c:pt idx="567">
                  <c:v>3/1/1995</c:v>
                </c:pt>
                <c:pt idx="568">
                  <c:v>4/1/1995</c:v>
                </c:pt>
                <c:pt idx="569">
                  <c:v>5/1/1995</c:v>
                </c:pt>
                <c:pt idx="570">
                  <c:v>6/1/1995</c:v>
                </c:pt>
                <c:pt idx="571">
                  <c:v>7/1/1995</c:v>
                </c:pt>
                <c:pt idx="572">
                  <c:v>8/1/1995</c:v>
                </c:pt>
                <c:pt idx="573">
                  <c:v>9/1/1995</c:v>
                </c:pt>
                <c:pt idx="574">
                  <c:v>10/1/1995</c:v>
                </c:pt>
                <c:pt idx="575">
                  <c:v>11/1/1995</c:v>
                </c:pt>
                <c:pt idx="576">
                  <c:v>12/1/1995</c:v>
                </c:pt>
                <c:pt idx="577">
                  <c:v>1/1/1996</c:v>
                </c:pt>
                <c:pt idx="578">
                  <c:v>2/1/1996</c:v>
                </c:pt>
                <c:pt idx="579">
                  <c:v>3/1/1996</c:v>
                </c:pt>
                <c:pt idx="580">
                  <c:v>4/1/1996</c:v>
                </c:pt>
                <c:pt idx="581">
                  <c:v>5/1/1996</c:v>
                </c:pt>
                <c:pt idx="582">
                  <c:v>6/1/1996</c:v>
                </c:pt>
                <c:pt idx="583">
                  <c:v>7/1/1996</c:v>
                </c:pt>
                <c:pt idx="584">
                  <c:v>8/1/1996</c:v>
                </c:pt>
                <c:pt idx="585">
                  <c:v>9/1/1996</c:v>
                </c:pt>
                <c:pt idx="586">
                  <c:v>10/1/1996</c:v>
                </c:pt>
                <c:pt idx="587">
                  <c:v>11/1/1996</c:v>
                </c:pt>
                <c:pt idx="588">
                  <c:v>12/1/1996</c:v>
                </c:pt>
                <c:pt idx="589">
                  <c:v>1/1/1997</c:v>
                </c:pt>
                <c:pt idx="590">
                  <c:v>2/1/1997</c:v>
                </c:pt>
                <c:pt idx="591">
                  <c:v>3/1/1997</c:v>
                </c:pt>
                <c:pt idx="592">
                  <c:v>4/1/1997</c:v>
                </c:pt>
                <c:pt idx="593">
                  <c:v>5/1/1997</c:v>
                </c:pt>
                <c:pt idx="594">
                  <c:v>6/1/1997</c:v>
                </c:pt>
                <c:pt idx="595">
                  <c:v>7/1/1997</c:v>
                </c:pt>
                <c:pt idx="596">
                  <c:v>8/1/1997</c:v>
                </c:pt>
                <c:pt idx="597">
                  <c:v>9/1/1997</c:v>
                </c:pt>
                <c:pt idx="598">
                  <c:v>10/1/1997</c:v>
                </c:pt>
                <c:pt idx="599">
                  <c:v>11/1/1997</c:v>
                </c:pt>
                <c:pt idx="600">
                  <c:v>12/1/1997</c:v>
                </c:pt>
                <c:pt idx="601">
                  <c:v>1/1/1998</c:v>
                </c:pt>
                <c:pt idx="602">
                  <c:v>2/1/1998</c:v>
                </c:pt>
                <c:pt idx="603">
                  <c:v>3/1/1998</c:v>
                </c:pt>
                <c:pt idx="604">
                  <c:v>4/1/1998</c:v>
                </c:pt>
                <c:pt idx="605">
                  <c:v>5/1/1998</c:v>
                </c:pt>
                <c:pt idx="606">
                  <c:v>6/1/1998</c:v>
                </c:pt>
                <c:pt idx="607">
                  <c:v>7/1/1998</c:v>
                </c:pt>
                <c:pt idx="608">
                  <c:v>8/1/1998</c:v>
                </c:pt>
                <c:pt idx="609">
                  <c:v>9/1/1998</c:v>
                </c:pt>
                <c:pt idx="610">
                  <c:v>10/1/1998</c:v>
                </c:pt>
                <c:pt idx="611">
                  <c:v>11/1/1998</c:v>
                </c:pt>
                <c:pt idx="612">
                  <c:v>12/1/1998</c:v>
                </c:pt>
                <c:pt idx="613">
                  <c:v>1/1/1999</c:v>
                </c:pt>
                <c:pt idx="614">
                  <c:v>2/1/1999</c:v>
                </c:pt>
                <c:pt idx="615">
                  <c:v>3/1/1999</c:v>
                </c:pt>
                <c:pt idx="616">
                  <c:v>4/1/1999</c:v>
                </c:pt>
                <c:pt idx="617">
                  <c:v>5/1/1999</c:v>
                </c:pt>
                <c:pt idx="618">
                  <c:v>6/1/1999</c:v>
                </c:pt>
                <c:pt idx="619">
                  <c:v>7/1/1999</c:v>
                </c:pt>
                <c:pt idx="620">
                  <c:v>8/1/1999</c:v>
                </c:pt>
                <c:pt idx="621">
                  <c:v>9/1/1999</c:v>
                </c:pt>
                <c:pt idx="622">
                  <c:v>10/1/1999</c:v>
                </c:pt>
                <c:pt idx="623">
                  <c:v>11/1/1999</c:v>
                </c:pt>
                <c:pt idx="624">
                  <c:v>12/1/1999</c:v>
                </c:pt>
                <c:pt idx="625">
                  <c:v>1/1/2000</c:v>
                </c:pt>
                <c:pt idx="626">
                  <c:v>2/1/2000</c:v>
                </c:pt>
                <c:pt idx="627">
                  <c:v>3/1/2000</c:v>
                </c:pt>
                <c:pt idx="628">
                  <c:v>4/1/2000</c:v>
                </c:pt>
                <c:pt idx="629">
                  <c:v>5/1/2000</c:v>
                </c:pt>
                <c:pt idx="630">
                  <c:v>6/1/2000</c:v>
                </c:pt>
                <c:pt idx="631">
                  <c:v>7/1/2000</c:v>
                </c:pt>
                <c:pt idx="632">
                  <c:v>8/1/2000</c:v>
                </c:pt>
                <c:pt idx="633">
                  <c:v>9/1/2000</c:v>
                </c:pt>
                <c:pt idx="634">
                  <c:v>10/1/2000</c:v>
                </c:pt>
                <c:pt idx="635">
                  <c:v>11/1/2000</c:v>
                </c:pt>
                <c:pt idx="636">
                  <c:v>12/1/2000</c:v>
                </c:pt>
                <c:pt idx="637">
                  <c:v>1/1/2001</c:v>
                </c:pt>
                <c:pt idx="638">
                  <c:v>2/1/2001</c:v>
                </c:pt>
                <c:pt idx="639">
                  <c:v>3/1/2001</c:v>
                </c:pt>
                <c:pt idx="640">
                  <c:v>4/1/2001</c:v>
                </c:pt>
                <c:pt idx="641">
                  <c:v>5/1/2001</c:v>
                </c:pt>
                <c:pt idx="642">
                  <c:v>6/1/2001</c:v>
                </c:pt>
                <c:pt idx="643">
                  <c:v>7/1/2001</c:v>
                </c:pt>
                <c:pt idx="644">
                  <c:v>8/1/2001</c:v>
                </c:pt>
                <c:pt idx="645">
                  <c:v>9/1/2001</c:v>
                </c:pt>
                <c:pt idx="646">
                  <c:v>10/1/2001</c:v>
                </c:pt>
                <c:pt idx="647">
                  <c:v>11/1/2001</c:v>
                </c:pt>
                <c:pt idx="648">
                  <c:v>12/1/2001</c:v>
                </c:pt>
                <c:pt idx="649">
                  <c:v>1/1/2002</c:v>
                </c:pt>
                <c:pt idx="650">
                  <c:v>2/1/2002</c:v>
                </c:pt>
                <c:pt idx="651">
                  <c:v>3/1/2002</c:v>
                </c:pt>
                <c:pt idx="652">
                  <c:v>4/1/2002</c:v>
                </c:pt>
                <c:pt idx="653">
                  <c:v>5/1/2002</c:v>
                </c:pt>
                <c:pt idx="654">
                  <c:v>6/1/2002</c:v>
                </c:pt>
                <c:pt idx="655">
                  <c:v>7/1/2002</c:v>
                </c:pt>
                <c:pt idx="656">
                  <c:v>8/1/2002</c:v>
                </c:pt>
                <c:pt idx="657">
                  <c:v>9/1/2002</c:v>
                </c:pt>
                <c:pt idx="658">
                  <c:v>10/1/2002</c:v>
                </c:pt>
                <c:pt idx="659">
                  <c:v>11/1/2002</c:v>
                </c:pt>
                <c:pt idx="660">
                  <c:v>12/1/2002</c:v>
                </c:pt>
                <c:pt idx="661">
                  <c:v>1/1/2003</c:v>
                </c:pt>
                <c:pt idx="662">
                  <c:v>2/1/2003</c:v>
                </c:pt>
                <c:pt idx="663">
                  <c:v>3/1/2003</c:v>
                </c:pt>
                <c:pt idx="664">
                  <c:v>4/1/2003</c:v>
                </c:pt>
                <c:pt idx="665">
                  <c:v>5/1/2003</c:v>
                </c:pt>
                <c:pt idx="666">
                  <c:v>6/1/2003</c:v>
                </c:pt>
                <c:pt idx="667">
                  <c:v>7/1/2003</c:v>
                </c:pt>
                <c:pt idx="668">
                  <c:v>8/1/2003</c:v>
                </c:pt>
                <c:pt idx="669">
                  <c:v>9/1/2003</c:v>
                </c:pt>
                <c:pt idx="670">
                  <c:v>10/1/2003</c:v>
                </c:pt>
                <c:pt idx="671">
                  <c:v>11/1/2003</c:v>
                </c:pt>
                <c:pt idx="672">
                  <c:v>12/1/2003</c:v>
                </c:pt>
                <c:pt idx="673">
                  <c:v>1/1/2004</c:v>
                </c:pt>
                <c:pt idx="674">
                  <c:v>2/1/2004</c:v>
                </c:pt>
                <c:pt idx="675">
                  <c:v>3/1/2004</c:v>
                </c:pt>
                <c:pt idx="676">
                  <c:v>4/1/2004</c:v>
                </c:pt>
                <c:pt idx="677">
                  <c:v>5/1/2004</c:v>
                </c:pt>
                <c:pt idx="678">
                  <c:v>6/1/2004</c:v>
                </c:pt>
                <c:pt idx="679">
                  <c:v>7/1/2004</c:v>
                </c:pt>
                <c:pt idx="680">
                  <c:v>8/1/2004</c:v>
                </c:pt>
                <c:pt idx="681">
                  <c:v>9/1/2004</c:v>
                </c:pt>
                <c:pt idx="682">
                  <c:v>10/1/2004</c:v>
                </c:pt>
                <c:pt idx="683">
                  <c:v>11/1/2004</c:v>
                </c:pt>
                <c:pt idx="684">
                  <c:v>12/1/2004</c:v>
                </c:pt>
                <c:pt idx="685">
                  <c:v>1/1/2005</c:v>
                </c:pt>
                <c:pt idx="686">
                  <c:v>2/1/2005</c:v>
                </c:pt>
                <c:pt idx="687">
                  <c:v>3/1/2005</c:v>
                </c:pt>
                <c:pt idx="688">
                  <c:v>4/1/2005</c:v>
                </c:pt>
                <c:pt idx="689">
                  <c:v>5/1/2005</c:v>
                </c:pt>
                <c:pt idx="690">
                  <c:v>6/1/2005</c:v>
                </c:pt>
                <c:pt idx="691">
                  <c:v>7/1/2005</c:v>
                </c:pt>
                <c:pt idx="692">
                  <c:v>8/1/2005</c:v>
                </c:pt>
                <c:pt idx="693">
                  <c:v>9/1/2005</c:v>
                </c:pt>
                <c:pt idx="694">
                  <c:v>10/1/2005</c:v>
                </c:pt>
                <c:pt idx="695">
                  <c:v>11/1/2005</c:v>
                </c:pt>
                <c:pt idx="696">
                  <c:v>12/1/2005</c:v>
                </c:pt>
                <c:pt idx="697">
                  <c:v>1/1/2006</c:v>
                </c:pt>
                <c:pt idx="698">
                  <c:v>2/1/2006</c:v>
                </c:pt>
                <c:pt idx="699">
                  <c:v>3/1/2006</c:v>
                </c:pt>
                <c:pt idx="700">
                  <c:v>4/1/2006</c:v>
                </c:pt>
                <c:pt idx="701">
                  <c:v>5/1/2006</c:v>
                </c:pt>
                <c:pt idx="702">
                  <c:v>6/1/2006</c:v>
                </c:pt>
                <c:pt idx="703">
                  <c:v>7/1/2006</c:v>
                </c:pt>
                <c:pt idx="704">
                  <c:v>8/1/2006</c:v>
                </c:pt>
                <c:pt idx="705">
                  <c:v>9/1/2006</c:v>
                </c:pt>
                <c:pt idx="706">
                  <c:v>10/1/2006</c:v>
                </c:pt>
                <c:pt idx="707">
                  <c:v>11/1/2006</c:v>
                </c:pt>
                <c:pt idx="708">
                  <c:v>12/1/2006</c:v>
                </c:pt>
                <c:pt idx="709">
                  <c:v>1/1/2007</c:v>
                </c:pt>
                <c:pt idx="710">
                  <c:v>2/1/2007</c:v>
                </c:pt>
                <c:pt idx="711">
                  <c:v>3/1/2007</c:v>
                </c:pt>
                <c:pt idx="712">
                  <c:v>4/1/2007</c:v>
                </c:pt>
                <c:pt idx="713">
                  <c:v>5/1/2007</c:v>
                </c:pt>
                <c:pt idx="714">
                  <c:v>6/1/2007</c:v>
                </c:pt>
                <c:pt idx="715">
                  <c:v>7/1/2007</c:v>
                </c:pt>
                <c:pt idx="716">
                  <c:v>8/1/2007</c:v>
                </c:pt>
                <c:pt idx="717">
                  <c:v>9/1/2007</c:v>
                </c:pt>
                <c:pt idx="718">
                  <c:v>10/1/2007</c:v>
                </c:pt>
                <c:pt idx="719">
                  <c:v>11/1/2007</c:v>
                </c:pt>
                <c:pt idx="720">
                  <c:v>12/1/2007</c:v>
                </c:pt>
                <c:pt idx="721">
                  <c:v>1/1/2008</c:v>
                </c:pt>
                <c:pt idx="722">
                  <c:v>2/1/2008</c:v>
                </c:pt>
                <c:pt idx="723">
                  <c:v>3/1/2008</c:v>
                </c:pt>
                <c:pt idx="724">
                  <c:v>4/1/2008</c:v>
                </c:pt>
                <c:pt idx="725">
                  <c:v>5/1/2008</c:v>
                </c:pt>
                <c:pt idx="726">
                  <c:v>6/1/2008</c:v>
                </c:pt>
                <c:pt idx="727">
                  <c:v>7/1/2008</c:v>
                </c:pt>
                <c:pt idx="728">
                  <c:v>8/1/2008</c:v>
                </c:pt>
                <c:pt idx="729">
                  <c:v>9/1/2008</c:v>
                </c:pt>
                <c:pt idx="730">
                  <c:v>10/1/2008</c:v>
                </c:pt>
                <c:pt idx="731">
                  <c:v>11/1/2008</c:v>
                </c:pt>
                <c:pt idx="732">
                  <c:v>12/1/2008</c:v>
                </c:pt>
                <c:pt idx="733">
                  <c:v>1/1/2009</c:v>
                </c:pt>
                <c:pt idx="734">
                  <c:v>2/1/2009</c:v>
                </c:pt>
                <c:pt idx="735">
                  <c:v>3/1/2009</c:v>
                </c:pt>
                <c:pt idx="736">
                  <c:v>4/1/2009</c:v>
                </c:pt>
                <c:pt idx="737">
                  <c:v>5/1/2009</c:v>
                </c:pt>
                <c:pt idx="738">
                  <c:v>6/1/2009</c:v>
                </c:pt>
                <c:pt idx="739">
                  <c:v>7/1/2009</c:v>
                </c:pt>
                <c:pt idx="740">
                  <c:v>8/1/2009</c:v>
                </c:pt>
                <c:pt idx="741">
                  <c:v>9/1/2009</c:v>
                </c:pt>
                <c:pt idx="742">
                  <c:v>10/1/2009</c:v>
                </c:pt>
                <c:pt idx="743">
                  <c:v>11/1/2009</c:v>
                </c:pt>
                <c:pt idx="744">
                  <c:v>12/1/2009</c:v>
                </c:pt>
                <c:pt idx="745">
                  <c:v>1/1/2010</c:v>
                </c:pt>
                <c:pt idx="746">
                  <c:v>2/1/2010</c:v>
                </c:pt>
                <c:pt idx="747">
                  <c:v>3/1/2010</c:v>
                </c:pt>
                <c:pt idx="748">
                  <c:v>4/1/2010</c:v>
                </c:pt>
                <c:pt idx="749">
                  <c:v>5/1/2010</c:v>
                </c:pt>
                <c:pt idx="750">
                  <c:v>6/1/2010</c:v>
                </c:pt>
                <c:pt idx="751">
                  <c:v>7/1/2010</c:v>
                </c:pt>
                <c:pt idx="752">
                  <c:v>8/1/2010</c:v>
                </c:pt>
                <c:pt idx="753">
                  <c:v>9/1/2010</c:v>
                </c:pt>
                <c:pt idx="754">
                  <c:v>10/1/2010</c:v>
                </c:pt>
                <c:pt idx="755">
                  <c:v>11/1/2010</c:v>
                </c:pt>
                <c:pt idx="756">
                  <c:v>12/1/2010</c:v>
                </c:pt>
                <c:pt idx="757">
                  <c:v>1/1/2011</c:v>
                </c:pt>
                <c:pt idx="758">
                  <c:v>2/1/2011</c:v>
                </c:pt>
                <c:pt idx="759">
                  <c:v>3/1/2011</c:v>
                </c:pt>
                <c:pt idx="760">
                  <c:v>4/1/2011</c:v>
                </c:pt>
                <c:pt idx="761">
                  <c:v>5/1/2011</c:v>
                </c:pt>
                <c:pt idx="762">
                  <c:v>6/1/2011</c:v>
                </c:pt>
                <c:pt idx="763">
                  <c:v>7/1/2011</c:v>
                </c:pt>
                <c:pt idx="764">
                  <c:v>8/1/2011</c:v>
                </c:pt>
                <c:pt idx="765">
                  <c:v>9/1/2011</c:v>
                </c:pt>
                <c:pt idx="766">
                  <c:v>10/1/2011</c:v>
                </c:pt>
                <c:pt idx="767">
                  <c:v>11/1/2011</c:v>
                </c:pt>
                <c:pt idx="768">
                  <c:v>12/1/2011</c:v>
                </c:pt>
                <c:pt idx="769">
                  <c:v>1/1/2012</c:v>
                </c:pt>
                <c:pt idx="770">
                  <c:v>2/1/2012</c:v>
                </c:pt>
                <c:pt idx="771">
                  <c:v>3/1/2012</c:v>
                </c:pt>
                <c:pt idx="772">
                  <c:v>4/1/2012</c:v>
                </c:pt>
                <c:pt idx="773">
                  <c:v>5/1/2012</c:v>
                </c:pt>
                <c:pt idx="774">
                  <c:v>6/1/2012</c:v>
                </c:pt>
                <c:pt idx="775">
                  <c:v>7/1/2012</c:v>
                </c:pt>
                <c:pt idx="776">
                  <c:v>8/1/2012</c:v>
                </c:pt>
                <c:pt idx="777">
                  <c:v>9/1/2012</c:v>
                </c:pt>
                <c:pt idx="778">
                  <c:v>10/1/2012</c:v>
                </c:pt>
                <c:pt idx="779">
                  <c:v>11/1/2012</c:v>
                </c:pt>
                <c:pt idx="780">
                  <c:v>12/1/2012</c:v>
                </c:pt>
                <c:pt idx="781">
                  <c:v>1/1/2013</c:v>
                </c:pt>
                <c:pt idx="782">
                  <c:v>2/1/2013</c:v>
                </c:pt>
                <c:pt idx="783">
                  <c:v>3/1/2013</c:v>
                </c:pt>
                <c:pt idx="784">
                  <c:v>4/1/2013</c:v>
                </c:pt>
                <c:pt idx="785">
                  <c:v>5/1/2013</c:v>
                </c:pt>
                <c:pt idx="786">
                  <c:v>6/1/2013</c:v>
                </c:pt>
                <c:pt idx="787">
                  <c:v>7/1/2013</c:v>
                </c:pt>
                <c:pt idx="788">
                  <c:v>8/1/2013</c:v>
                </c:pt>
                <c:pt idx="789">
                  <c:v>9/1/2013</c:v>
                </c:pt>
                <c:pt idx="790">
                  <c:v>10/1/2013</c:v>
                </c:pt>
                <c:pt idx="791">
                  <c:v>11/1/2013</c:v>
                </c:pt>
                <c:pt idx="792">
                  <c:v>12/1/2013</c:v>
                </c:pt>
                <c:pt idx="793">
                  <c:v>1/1/2014</c:v>
                </c:pt>
                <c:pt idx="794">
                  <c:v>2/1/2014</c:v>
                </c:pt>
                <c:pt idx="795">
                  <c:v>3/1/2014</c:v>
                </c:pt>
                <c:pt idx="796">
                  <c:v>4/1/2014</c:v>
                </c:pt>
                <c:pt idx="797">
                  <c:v>5/1/2014</c:v>
                </c:pt>
                <c:pt idx="798">
                  <c:v>6/1/2014</c:v>
                </c:pt>
                <c:pt idx="799">
                  <c:v>7/1/2014</c:v>
                </c:pt>
                <c:pt idx="800">
                  <c:v>8/1/2014</c:v>
                </c:pt>
                <c:pt idx="801">
                  <c:v>9/1/2014</c:v>
                </c:pt>
                <c:pt idx="802">
                  <c:v>10/1/2014</c:v>
                </c:pt>
                <c:pt idx="803">
                  <c:v>11/1/2014</c:v>
                </c:pt>
                <c:pt idx="804">
                  <c:v>12/1/2014</c:v>
                </c:pt>
                <c:pt idx="805">
                  <c:v>1/1/2015</c:v>
                </c:pt>
                <c:pt idx="806">
                  <c:v>2/1/2015</c:v>
                </c:pt>
                <c:pt idx="807">
                  <c:v>3/1/2015</c:v>
                </c:pt>
                <c:pt idx="808">
                  <c:v>4/1/2015</c:v>
                </c:pt>
                <c:pt idx="809">
                  <c:v>5/1/2015</c:v>
                </c:pt>
                <c:pt idx="810">
                  <c:v>6/1/2015</c:v>
                </c:pt>
                <c:pt idx="811">
                  <c:v>7/1/2015</c:v>
                </c:pt>
                <c:pt idx="812">
                  <c:v>8/1/2015</c:v>
                </c:pt>
                <c:pt idx="813">
                  <c:v>9/1/2015</c:v>
                </c:pt>
                <c:pt idx="814">
                  <c:v>10/1/2015</c:v>
                </c:pt>
                <c:pt idx="815">
                  <c:v>11/1/2015</c:v>
                </c:pt>
                <c:pt idx="816">
                  <c:v>12/1/2015</c:v>
                </c:pt>
                <c:pt idx="817">
                  <c:v>1/1/2016</c:v>
                </c:pt>
                <c:pt idx="818">
                  <c:v>2/1/2016</c:v>
                </c:pt>
                <c:pt idx="819">
                  <c:v>3/1/2016</c:v>
                </c:pt>
                <c:pt idx="820">
                  <c:v>4/1/2016</c:v>
                </c:pt>
                <c:pt idx="821">
                  <c:v>5/1/2016</c:v>
                </c:pt>
                <c:pt idx="822">
                  <c:v>6/1/2016</c:v>
                </c:pt>
                <c:pt idx="823">
                  <c:v>7/1/2016</c:v>
                </c:pt>
                <c:pt idx="824">
                  <c:v>8/1/2016</c:v>
                </c:pt>
                <c:pt idx="825">
                  <c:v>9/1/2016</c:v>
                </c:pt>
                <c:pt idx="826">
                  <c:v>10/1/2016</c:v>
                </c:pt>
                <c:pt idx="827">
                  <c:v>11/1/2016</c:v>
                </c:pt>
                <c:pt idx="828">
                  <c:v>12/1/2016</c:v>
                </c:pt>
                <c:pt idx="829">
                  <c:v>1/1/2017</c:v>
                </c:pt>
                <c:pt idx="830">
                  <c:v>2/1/2017</c:v>
                </c:pt>
                <c:pt idx="831">
                  <c:v>3/1/2017</c:v>
                </c:pt>
                <c:pt idx="832">
                  <c:v>4/1/2017</c:v>
                </c:pt>
                <c:pt idx="833">
                  <c:v>5/1/2017</c:v>
                </c:pt>
                <c:pt idx="834">
                  <c:v>6/1/2017</c:v>
                </c:pt>
                <c:pt idx="835">
                  <c:v>7/1/2017</c:v>
                </c:pt>
                <c:pt idx="836">
                  <c:v>8/1/2017</c:v>
                </c:pt>
                <c:pt idx="837">
                  <c:v>9/1/2017</c:v>
                </c:pt>
                <c:pt idx="838">
                  <c:v>10/1/2017</c:v>
                </c:pt>
                <c:pt idx="839">
                  <c:v>11/1/2017</c:v>
                </c:pt>
                <c:pt idx="840">
                  <c:v>12/1/2017</c:v>
                </c:pt>
                <c:pt idx="841">
                  <c:v>1/1/2018</c:v>
                </c:pt>
                <c:pt idx="842">
                  <c:v>2/1/2018</c:v>
                </c:pt>
                <c:pt idx="843">
                  <c:v>3/1/2018</c:v>
                </c:pt>
                <c:pt idx="844">
                  <c:v>4/1/2018</c:v>
                </c:pt>
                <c:pt idx="845">
                  <c:v>5/1/2018</c:v>
                </c:pt>
                <c:pt idx="846">
                  <c:v>6/1/2018</c:v>
                </c:pt>
                <c:pt idx="847">
                  <c:v>7/1/2018</c:v>
                </c:pt>
                <c:pt idx="848">
                  <c:v>8/1/2018</c:v>
                </c:pt>
                <c:pt idx="849">
                  <c:v>9/1/2018</c:v>
                </c:pt>
                <c:pt idx="850">
                  <c:v>10/1/2018</c:v>
                </c:pt>
                <c:pt idx="851">
                  <c:v>11/1/2018</c:v>
                </c:pt>
                <c:pt idx="852">
                  <c:v>12/1/2018</c:v>
                </c:pt>
                <c:pt idx="853">
                  <c:v>1/1/2019</c:v>
                </c:pt>
                <c:pt idx="854">
                  <c:v>2/1/2019</c:v>
                </c:pt>
                <c:pt idx="855">
                  <c:v>3/1/2019</c:v>
                </c:pt>
                <c:pt idx="856">
                  <c:v>4/1/2019</c:v>
                </c:pt>
                <c:pt idx="857">
                  <c:v>5/1/2019</c:v>
                </c:pt>
                <c:pt idx="858">
                  <c:v>6/1/2019</c:v>
                </c:pt>
                <c:pt idx="859">
                  <c:v>7/1/2019</c:v>
                </c:pt>
                <c:pt idx="860">
                  <c:v>8/1/2019</c:v>
                </c:pt>
                <c:pt idx="861">
                  <c:v>9/1/2019</c:v>
                </c:pt>
                <c:pt idx="862">
                  <c:v>10/1/2019</c:v>
                </c:pt>
                <c:pt idx="863">
                  <c:v>11/1/2019</c:v>
                </c:pt>
                <c:pt idx="864">
                  <c:v>12/1/2019</c:v>
                </c:pt>
                <c:pt idx="865">
                  <c:v>1/1/2020</c:v>
                </c:pt>
                <c:pt idx="866">
                  <c:v>2/1/2020</c:v>
                </c:pt>
                <c:pt idx="867">
                  <c:v>3/1/2020</c:v>
                </c:pt>
                <c:pt idx="868">
                  <c:v>4/1/2020</c:v>
                </c:pt>
                <c:pt idx="869">
                  <c:v>5/1/2020</c:v>
                </c:pt>
                <c:pt idx="870">
                  <c:v>6/1/2020</c:v>
                </c:pt>
                <c:pt idx="871">
                  <c:v>7/1/2020</c:v>
                </c:pt>
                <c:pt idx="872">
                  <c:v>8/1/2020</c:v>
                </c:pt>
                <c:pt idx="873">
                  <c:v>9/1/2020</c:v>
                </c:pt>
                <c:pt idx="874">
                  <c:v>10/1/2020</c:v>
                </c:pt>
                <c:pt idx="875">
                  <c:v>11/1/2020</c:v>
                </c:pt>
                <c:pt idx="876">
                  <c:v>12/1/2020</c:v>
                </c:pt>
                <c:pt idx="877">
                  <c:v>1/1/2021</c:v>
                </c:pt>
                <c:pt idx="878">
                  <c:v>2/1/2021</c:v>
                </c:pt>
                <c:pt idx="879">
                  <c:v>3/1/2021</c:v>
                </c:pt>
                <c:pt idx="880">
                  <c:v>4/1/2021</c:v>
                </c:pt>
                <c:pt idx="881">
                  <c:v>5/1/2021</c:v>
                </c:pt>
                <c:pt idx="882">
                  <c:v>6/1/2021</c:v>
                </c:pt>
                <c:pt idx="883">
                  <c:v>7/1/2021</c:v>
                </c:pt>
                <c:pt idx="884">
                  <c:v>8/1/2021</c:v>
                </c:pt>
                <c:pt idx="885">
                  <c:v>9/1/2021</c:v>
                </c:pt>
                <c:pt idx="886">
                  <c:v>10/1/2021</c:v>
                </c:pt>
                <c:pt idx="887">
                  <c:v>11/1/2021</c:v>
                </c:pt>
                <c:pt idx="888">
                  <c:v>12/1/2021</c:v>
                </c:pt>
                <c:pt idx="889">
                  <c:v>1/1/2022</c:v>
                </c:pt>
                <c:pt idx="890">
                  <c:v>2/1/2022</c:v>
                </c:pt>
                <c:pt idx="891">
                  <c:v>3/1/2022</c:v>
                </c:pt>
                <c:pt idx="892">
                  <c:v>4/1/2022</c:v>
                </c:pt>
                <c:pt idx="893">
                  <c:v>5/1/2022</c:v>
                </c:pt>
                <c:pt idx="894">
                  <c:v>6/1/2022</c:v>
                </c:pt>
                <c:pt idx="895">
                  <c:v>7/1/2022</c:v>
                </c:pt>
                <c:pt idx="896">
                  <c:v>8/1/2022</c:v>
                </c:pt>
                <c:pt idx="897">
                  <c:v>9/1/2022</c:v>
                </c:pt>
                <c:pt idx="898">
                  <c:v>10/1/2022</c:v>
                </c:pt>
                <c:pt idx="899">
                  <c:v>11/1/2022</c:v>
                </c:pt>
                <c:pt idx="900">
                  <c:v>12/1/2022</c:v>
                </c:pt>
                <c:pt idx="901">
                  <c:v>1/1/2023</c:v>
                </c:pt>
                <c:pt idx="902">
                  <c:v>2/1/2023</c:v>
                </c:pt>
                <c:pt idx="903">
                  <c:v>3/1/2023</c:v>
                </c:pt>
                <c:pt idx="904">
                  <c:v>4/1/2023</c:v>
                </c:pt>
                <c:pt idx="905">
                  <c:v>5/1/2023</c:v>
                </c:pt>
                <c:pt idx="906">
                  <c:v>6/1/2023</c:v>
                </c:pt>
                <c:pt idx="907">
                  <c:v>7/1/2023</c:v>
                </c:pt>
                <c:pt idx="908">
                  <c:v>8/1/2023</c:v>
                </c:pt>
                <c:pt idx="909">
                  <c:v>9/1/2023</c:v>
                </c:pt>
                <c:pt idx="910">
                  <c:v>10/1/2023</c:v>
                </c:pt>
                <c:pt idx="911">
                  <c:v>11/1/2023</c:v>
                </c:pt>
                <c:pt idx="912">
                  <c:v>12/1/2023</c:v>
                </c:pt>
                <c:pt idx="913">
                  <c:v>1/1/2024</c:v>
                </c:pt>
                <c:pt idx="914">
                  <c:v>2/1/2024</c:v>
                </c:pt>
                <c:pt idx="915">
                  <c:v>3/1/2024</c:v>
                </c:pt>
                <c:pt idx="916">
                  <c:v>4/1/2024</c:v>
                </c:pt>
                <c:pt idx="917">
                  <c:v>5/1/2024</c:v>
                </c:pt>
                <c:pt idx="918">
                  <c:v>6/1/2024</c:v>
                </c:pt>
                <c:pt idx="919">
                  <c:v>7/1/2024</c:v>
                </c:pt>
                <c:pt idx="920">
                  <c:v>8/1/2024</c:v>
                </c:pt>
                <c:pt idx="921">
                  <c:v>9/1/2024</c:v>
                </c:pt>
                <c:pt idx="922">
                  <c:v>10/1/2024</c:v>
                </c:pt>
                <c:pt idx="923">
                  <c:v>11/1/2024</c:v>
                </c:pt>
                <c:pt idx="924">
                  <c:v>12/1/2024</c:v>
                </c:pt>
                <c:pt idx="925">
                  <c:v>1/1/2025</c:v>
                </c:pt>
                <c:pt idx="926">
                  <c:v>2/1/2025</c:v>
                </c:pt>
                <c:pt idx="927">
                  <c:v>3/1/2025</c:v>
                </c:pt>
                <c:pt idx="928">
                  <c:v>4/1/2025</c:v>
                </c:pt>
                <c:pt idx="929">
                  <c:v>5/1/2025</c:v>
                </c:pt>
                <c:pt idx="930">
                  <c:v>6/1/2025</c:v>
                </c:pt>
                <c:pt idx="931">
                  <c:v>7/1/2025</c:v>
                </c:pt>
                <c:pt idx="932">
                  <c:v>8/1/2025</c:v>
                </c:pt>
                <c:pt idx="933">
                  <c:v>9/1/2025</c:v>
                </c:pt>
                <c:pt idx="934">
                  <c:v>10/1/2025</c:v>
                </c:pt>
                <c:pt idx="935">
                  <c:v>11/1/2025</c:v>
                </c:pt>
                <c:pt idx="936">
                  <c:v>12/1/2025</c:v>
                </c:pt>
                <c:pt idx="937">
                  <c:v>1/1/2026</c:v>
                </c:pt>
                <c:pt idx="938">
                  <c:v>2/1/2026</c:v>
                </c:pt>
                <c:pt idx="939">
                  <c:v>3/1/2026</c:v>
                </c:pt>
                <c:pt idx="940">
                  <c:v>4/1/2026</c:v>
                </c:pt>
              </c:strCache>
            </c:strRef>
          </c:cat>
          <c:val>
            <c:numRef>
              <c:f>'Labor Market'!$E$3:$E$943</c:f>
              <c:numCache>
                <c:formatCode>General</c:formatCode>
                <c:ptCount val="941"/>
                <c:pt idx="4">
                  <c:v>0.13333333333333308</c:v>
                </c:pt>
                <c:pt idx="5">
                  <c:v>0.31666666666666665</c:v>
                </c:pt>
                <c:pt idx="6">
                  <c:v>0.20000000000000018</c:v>
                </c:pt>
                <c:pt idx="7">
                  <c:v>-0.15000000000000013</c:v>
                </c:pt>
                <c:pt idx="8">
                  <c:v>-0.21666666666666634</c:v>
                </c:pt>
                <c:pt idx="9">
                  <c:v>-0.13333333333333353</c:v>
                </c:pt>
                <c:pt idx="10">
                  <c:v>-3.3333333333333215E-2</c:v>
                </c:pt>
                <c:pt idx="11">
                  <c:v>-0.21666666666666701</c:v>
                </c:pt>
                <c:pt idx="12">
                  <c:v>-0.53333333333333299</c:v>
                </c:pt>
                <c:pt idx="13">
                  <c:v>-0.86666666666666692</c:v>
                </c:pt>
                <c:pt idx="14">
                  <c:v>-0.98333333333333339</c:v>
                </c:pt>
                <c:pt idx="15">
                  <c:v>-1.0666666666666664</c:v>
                </c:pt>
                <c:pt idx="16">
                  <c:v>-1.2999999999999994</c:v>
                </c:pt>
                <c:pt idx="17">
                  <c:v>-1.2666666666666666</c:v>
                </c:pt>
                <c:pt idx="18">
                  <c:v>-1.2500000000000004</c:v>
                </c:pt>
                <c:pt idx="19">
                  <c:v>-0.71666666666666723</c:v>
                </c:pt>
                <c:pt idx="20">
                  <c:v>-0.68333333333333268</c:v>
                </c:pt>
                <c:pt idx="21">
                  <c:v>-0.14999999999999947</c:v>
                </c:pt>
                <c:pt idx="22">
                  <c:v>-8.3333333333332593E-2</c:v>
                </c:pt>
                <c:pt idx="23">
                  <c:v>0.44999999999999929</c:v>
                </c:pt>
                <c:pt idx="24">
                  <c:v>0.28333333333333277</c:v>
                </c:pt>
                <c:pt idx="25">
                  <c:v>0.38333333333333286</c:v>
                </c:pt>
                <c:pt idx="26">
                  <c:v>0.26666666666666661</c:v>
                </c:pt>
                <c:pt idx="27">
                  <c:v>0.66666666666666652</c:v>
                </c:pt>
                <c:pt idx="28">
                  <c:v>0.86666666666666625</c:v>
                </c:pt>
                <c:pt idx="29">
                  <c:v>0.8833333333333333</c:v>
                </c:pt>
                <c:pt idx="30">
                  <c:v>0.85000000000000009</c:v>
                </c:pt>
                <c:pt idx="31">
                  <c:v>0.96666666666666679</c:v>
                </c:pt>
                <c:pt idx="32">
                  <c:v>0.96666666666666634</c:v>
                </c:pt>
                <c:pt idx="33">
                  <c:v>0.75</c:v>
                </c:pt>
                <c:pt idx="34">
                  <c:v>0.35000000000000009</c:v>
                </c:pt>
                <c:pt idx="35">
                  <c:v>0.25000000000000044</c:v>
                </c:pt>
                <c:pt idx="36">
                  <c:v>0.48333333333333317</c:v>
                </c:pt>
                <c:pt idx="37">
                  <c:v>0.76666666666666683</c:v>
                </c:pt>
                <c:pt idx="38">
                  <c:v>0.78333333333333321</c:v>
                </c:pt>
                <c:pt idx="39">
                  <c:v>0.61666666666666692</c:v>
                </c:pt>
                <c:pt idx="40">
                  <c:v>0.34999999999999987</c:v>
                </c:pt>
                <c:pt idx="41">
                  <c:v>0.25</c:v>
                </c:pt>
                <c:pt idx="42">
                  <c:v>1.6666666666666607E-2</c:v>
                </c:pt>
                <c:pt idx="43">
                  <c:v>-3.3333333333333215E-2</c:v>
                </c:pt>
                <c:pt idx="44">
                  <c:v>-0.19999999999999996</c:v>
                </c:pt>
                <c:pt idx="45">
                  <c:v>-0.35000000000000009</c:v>
                </c:pt>
                <c:pt idx="46">
                  <c:v>-0.30000000000000004</c:v>
                </c:pt>
                <c:pt idx="47">
                  <c:v>6.666666666666643E-2</c:v>
                </c:pt>
                <c:pt idx="48">
                  <c:v>0.35000000000000009</c:v>
                </c:pt>
                <c:pt idx="49">
                  <c:v>0.34999999999999987</c:v>
                </c:pt>
                <c:pt idx="50">
                  <c:v>0.30000000000000027</c:v>
                </c:pt>
                <c:pt idx="51">
                  <c:v>0.19999999999999996</c:v>
                </c:pt>
                <c:pt idx="52">
                  <c:v>0.10000000000000009</c:v>
                </c:pt>
                <c:pt idx="53">
                  <c:v>-9.9999999999999867E-2</c:v>
                </c:pt>
                <c:pt idx="54">
                  <c:v>-0.28333333333333321</c:v>
                </c:pt>
                <c:pt idx="55">
                  <c:v>-0.23333333333333317</c:v>
                </c:pt>
                <c:pt idx="56">
                  <c:v>-0.10000000000000009</c:v>
                </c:pt>
                <c:pt idx="57">
                  <c:v>0.21666666666666679</c:v>
                </c:pt>
                <c:pt idx="58">
                  <c:v>0.39999999999999991</c:v>
                </c:pt>
                <c:pt idx="59">
                  <c:v>0.33333333333333326</c:v>
                </c:pt>
                <c:pt idx="60">
                  <c:v>0.26666666666666661</c:v>
                </c:pt>
                <c:pt idx="61">
                  <c:v>0.16666666666666674</c:v>
                </c:pt>
                <c:pt idx="62">
                  <c:v>0.18333333333333335</c:v>
                </c:pt>
                <c:pt idx="63">
                  <c:v>0.11666666666666647</c:v>
                </c:pt>
                <c:pt idx="64">
                  <c:v>0.11666666666666647</c:v>
                </c:pt>
                <c:pt idx="65">
                  <c:v>0.10000000000000009</c:v>
                </c:pt>
                <c:pt idx="66">
                  <c:v>0</c:v>
                </c:pt>
                <c:pt idx="67">
                  <c:v>-0.18333333333333357</c:v>
                </c:pt>
                <c:pt idx="68">
                  <c:v>-0.3833333333333333</c:v>
                </c:pt>
                <c:pt idx="69">
                  <c:v>-0.53333333333333321</c:v>
                </c:pt>
                <c:pt idx="70">
                  <c:v>-0.88333333333333286</c:v>
                </c:pt>
                <c:pt idx="71">
                  <c:v>-1.5</c:v>
                </c:pt>
                <c:pt idx="72">
                  <c:v>-1.7500000000000004</c:v>
                </c:pt>
                <c:pt idx="73">
                  <c:v>-1.6333333333333335</c:v>
                </c:pt>
                <c:pt idx="74">
                  <c:v>-1.2500000000000004</c:v>
                </c:pt>
                <c:pt idx="75">
                  <c:v>-0.98333333333333295</c:v>
                </c:pt>
                <c:pt idx="76">
                  <c:v>-0.6166666666666667</c:v>
                </c:pt>
                <c:pt idx="77">
                  <c:v>-0.13333333333333286</c:v>
                </c:pt>
                <c:pt idx="78">
                  <c:v>6.6666666666666874E-2</c:v>
                </c:pt>
                <c:pt idx="79">
                  <c:v>-0.13333333333333286</c:v>
                </c:pt>
                <c:pt idx="80">
                  <c:v>-0.18333333333333357</c:v>
                </c:pt>
                <c:pt idx="81">
                  <c:v>9.9999999999999645E-2</c:v>
                </c:pt>
                <c:pt idx="82">
                  <c:v>0.66666666666666652</c:v>
                </c:pt>
                <c:pt idx="83">
                  <c:v>0.93333333333333313</c:v>
                </c:pt>
                <c:pt idx="84">
                  <c:v>0.81666666666666643</c:v>
                </c:pt>
                <c:pt idx="85">
                  <c:v>0.59999999999999964</c:v>
                </c:pt>
                <c:pt idx="86">
                  <c:v>0.35000000000000009</c:v>
                </c:pt>
                <c:pt idx="87">
                  <c:v>0.31666666666666687</c:v>
                </c:pt>
                <c:pt idx="88">
                  <c:v>0.36666666666666714</c:v>
                </c:pt>
                <c:pt idx="89">
                  <c:v>0.5</c:v>
                </c:pt>
                <c:pt idx="90">
                  <c:v>0.40000000000000036</c:v>
                </c:pt>
                <c:pt idx="91">
                  <c:v>0.25</c:v>
                </c:pt>
                <c:pt idx="92">
                  <c:v>-1.6666666666666607E-2</c:v>
                </c:pt>
                <c:pt idx="93">
                  <c:v>-3.3333333333333215E-2</c:v>
                </c:pt>
                <c:pt idx="94">
                  <c:v>-0.11666666666666714</c:v>
                </c:pt>
                <c:pt idx="95">
                  <c:v>3.3333333333333215E-2</c:v>
                </c:pt>
                <c:pt idx="96">
                  <c:v>0.18333333333333313</c:v>
                </c:pt>
                <c:pt idx="97">
                  <c:v>0.19999999999999973</c:v>
                </c:pt>
                <c:pt idx="98">
                  <c:v>0.15000000000000036</c:v>
                </c:pt>
                <c:pt idx="99">
                  <c:v>-0.16666666666666696</c:v>
                </c:pt>
                <c:pt idx="100">
                  <c:v>-0.23333333333333295</c:v>
                </c:pt>
                <c:pt idx="101">
                  <c:v>-0.29999999999999982</c:v>
                </c:pt>
                <c:pt idx="102">
                  <c:v>-9.9999999999999645E-2</c:v>
                </c:pt>
                <c:pt idx="103">
                  <c:v>0.1333333333333333</c:v>
                </c:pt>
                <c:pt idx="104">
                  <c:v>0.38333333333333308</c:v>
                </c:pt>
                <c:pt idx="105">
                  <c:v>0.31666666666666665</c:v>
                </c:pt>
                <c:pt idx="106">
                  <c:v>-5.0000000000000266E-2</c:v>
                </c:pt>
                <c:pt idx="107">
                  <c:v>-0.28333333333333344</c:v>
                </c:pt>
                <c:pt idx="108">
                  <c:v>-0.18333333333333379</c:v>
                </c:pt>
                <c:pt idx="109">
                  <c:v>0.24999999999999978</c:v>
                </c:pt>
                <c:pt idx="110">
                  <c:v>0.35000000000000009</c:v>
                </c:pt>
                <c:pt idx="111">
                  <c:v>0.25000000000000044</c:v>
                </c:pt>
                <c:pt idx="112">
                  <c:v>-0.18333333333333335</c:v>
                </c:pt>
                <c:pt idx="113">
                  <c:v>-0.33333333333333304</c:v>
                </c:pt>
                <c:pt idx="114">
                  <c:v>-0.30000000000000027</c:v>
                </c:pt>
                <c:pt idx="115">
                  <c:v>-0.1166666666666667</c:v>
                </c:pt>
                <c:pt idx="116">
                  <c:v>-0.16666666666666696</c:v>
                </c:pt>
                <c:pt idx="117">
                  <c:v>-0.3833333333333333</c:v>
                </c:pt>
                <c:pt idx="118">
                  <c:v>-0.79999999999999982</c:v>
                </c:pt>
                <c:pt idx="119">
                  <c:v>-0.91666666666666696</c:v>
                </c:pt>
                <c:pt idx="120">
                  <c:v>-1.2166666666666663</c:v>
                </c:pt>
                <c:pt idx="121">
                  <c:v>-1.3333333333333335</c:v>
                </c:pt>
                <c:pt idx="122">
                  <c:v>-1.4833333333333329</c:v>
                </c:pt>
                <c:pt idx="123">
                  <c:v>-1.4833333333333338</c:v>
                </c:pt>
                <c:pt idx="124">
                  <c:v>-1.0333333333333337</c:v>
                </c:pt>
                <c:pt idx="125">
                  <c:v>-0.6333333333333333</c:v>
                </c:pt>
                <c:pt idx="126">
                  <c:v>-0.11666666666666714</c:v>
                </c:pt>
                <c:pt idx="127">
                  <c:v>1.6666666666667052E-2</c:v>
                </c:pt>
                <c:pt idx="128">
                  <c:v>0.31666666666666687</c:v>
                </c:pt>
                <c:pt idx="129">
                  <c:v>0.71666666666666723</c:v>
                </c:pt>
                <c:pt idx="130">
                  <c:v>1.083333333333333</c:v>
                </c:pt>
                <c:pt idx="131">
                  <c:v>0.91666666666666652</c:v>
                </c:pt>
                <c:pt idx="132">
                  <c:v>0.66666666666666652</c:v>
                </c:pt>
                <c:pt idx="133">
                  <c:v>0.41666666666666696</c:v>
                </c:pt>
                <c:pt idx="134">
                  <c:v>0.58333333333333348</c:v>
                </c:pt>
                <c:pt idx="135">
                  <c:v>0.76666666666666705</c:v>
                </c:pt>
                <c:pt idx="136">
                  <c:v>0.76666666666666661</c:v>
                </c:pt>
                <c:pt idx="137">
                  <c:v>0.5</c:v>
                </c:pt>
                <c:pt idx="138">
                  <c:v>0.14999999999999991</c:v>
                </c:pt>
                <c:pt idx="139">
                  <c:v>-0.1333333333333333</c:v>
                </c:pt>
                <c:pt idx="140">
                  <c:v>-0.39999999999999991</c:v>
                </c:pt>
                <c:pt idx="141">
                  <c:v>-0.58333333333333348</c:v>
                </c:pt>
                <c:pt idx="142">
                  <c:v>-0.41666666666666696</c:v>
                </c:pt>
                <c:pt idx="143">
                  <c:v>0.11666666666666625</c:v>
                </c:pt>
                <c:pt idx="144">
                  <c:v>0.53333333333333321</c:v>
                </c:pt>
                <c:pt idx="145">
                  <c:v>0.48333333333333339</c:v>
                </c:pt>
                <c:pt idx="146">
                  <c:v>0.20000000000000018</c:v>
                </c:pt>
                <c:pt idx="147">
                  <c:v>-6.666666666666643E-2</c:v>
                </c:pt>
                <c:pt idx="148">
                  <c:v>-4.9999999999999822E-2</c:v>
                </c:pt>
                <c:pt idx="149">
                  <c:v>-0.20000000000000018</c:v>
                </c:pt>
                <c:pt idx="150">
                  <c:v>-0.28333333333333321</c:v>
                </c:pt>
                <c:pt idx="151">
                  <c:v>-0.30000000000000027</c:v>
                </c:pt>
                <c:pt idx="152">
                  <c:v>-0.29999999999999982</c:v>
                </c:pt>
                <c:pt idx="153">
                  <c:v>-0.49999999999999956</c:v>
                </c:pt>
                <c:pt idx="154">
                  <c:v>-0.66666666666666563</c:v>
                </c:pt>
                <c:pt idx="155">
                  <c:v>-0.84999999999999964</c:v>
                </c:pt>
                <c:pt idx="156">
                  <c:v>-0.65000000000000036</c:v>
                </c:pt>
                <c:pt idx="157">
                  <c:v>-0.66666666666666741</c:v>
                </c:pt>
                <c:pt idx="158">
                  <c:v>-0.4000000000000008</c:v>
                </c:pt>
                <c:pt idx="159">
                  <c:v>-0.35000000000000009</c:v>
                </c:pt>
                <c:pt idx="160">
                  <c:v>-0.14999999999999991</c:v>
                </c:pt>
                <c:pt idx="161">
                  <c:v>-8.3333333333333037E-2</c:v>
                </c:pt>
                <c:pt idx="162">
                  <c:v>0.1333333333333333</c:v>
                </c:pt>
                <c:pt idx="163">
                  <c:v>0.26666666666666661</c:v>
                </c:pt>
                <c:pt idx="164">
                  <c:v>0.39999999999999991</c:v>
                </c:pt>
                <c:pt idx="165">
                  <c:v>0.40000000000000036</c:v>
                </c:pt>
                <c:pt idx="166">
                  <c:v>0.58333333333333348</c:v>
                </c:pt>
                <c:pt idx="167">
                  <c:v>0.61666666666666714</c:v>
                </c:pt>
                <c:pt idx="168">
                  <c:v>0.68333333333333313</c:v>
                </c:pt>
                <c:pt idx="169">
                  <c:v>0.53333333333333366</c:v>
                </c:pt>
                <c:pt idx="170">
                  <c:v>0.39999999999999991</c:v>
                </c:pt>
                <c:pt idx="171">
                  <c:v>0.20000000000000018</c:v>
                </c:pt>
                <c:pt idx="172">
                  <c:v>9.9999999999999201E-2</c:v>
                </c:pt>
                <c:pt idx="173">
                  <c:v>0.10000000000000009</c:v>
                </c:pt>
                <c:pt idx="174">
                  <c:v>6.6666666666665986E-2</c:v>
                </c:pt>
                <c:pt idx="175">
                  <c:v>-6.666666666666643E-2</c:v>
                </c:pt>
                <c:pt idx="176">
                  <c:v>-0.10000000000000053</c:v>
                </c:pt>
                <c:pt idx="177">
                  <c:v>-6.6666666666665986E-2</c:v>
                </c:pt>
                <c:pt idx="178">
                  <c:v>6.666666666666643E-2</c:v>
                </c:pt>
                <c:pt idx="179">
                  <c:v>-8.3333333333333037E-2</c:v>
                </c:pt>
                <c:pt idx="180">
                  <c:v>-0.11666666666666714</c:v>
                </c:pt>
                <c:pt idx="181">
                  <c:v>-0.21666666666666634</c:v>
                </c:pt>
                <c:pt idx="182">
                  <c:v>-6.6666666666666874E-2</c:v>
                </c:pt>
                <c:pt idx="183">
                  <c:v>-3.3333333333333215E-2</c:v>
                </c:pt>
                <c:pt idx="184">
                  <c:v>1.6666666666666163E-2</c:v>
                </c:pt>
                <c:pt idx="185">
                  <c:v>8.3333333333333481E-2</c:v>
                </c:pt>
                <c:pt idx="186">
                  <c:v>0.16666666666666652</c:v>
                </c:pt>
                <c:pt idx="187">
                  <c:v>0.21666666666666723</c:v>
                </c:pt>
                <c:pt idx="188">
                  <c:v>0.16666666666666696</c:v>
                </c:pt>
                <c:pt idx="189">
                  <c:v>3.3333333333333659E-2</c:v>
                </c:pt>
                <c:pt idx="190">
                  <c:v>-3.3333333333333215E-2</c:v>
                </c:pt>
                <c:pt idx="191">
                  <c:v>-0.11666666666666625</c:v>
                </c:pt>
                <c:pt idx="192">
                  <c:v>3.3333333333333215E-2</c:v>
                </c:pt>
                <c:pt idx="193">
                  <c:v>0.10000000000000009</c:v>
                </c:pt>
                <c:pt idx="194">
                  <c:v>0.21666666666666545</c:v>
                </c:pt>
                <c:pt idx="195">
                  <c:v>0.21666666666666679</c:v>
                </c:pt>
                <c:pt idx="196">
                  <c:v>0.23333333333333339</c:v>
                </c:pt>
                <c:pt idx="197">
                  <c:v>0.30000000000000027</c:v>
                </c:pt>
                <c:pt idx="198">
                  <c:v>0.26666666666666616</c:v>
                </c:pt>
                <c:pt idx="199">
                  <c:v>0.19999999999999973</c:v>
                </c:pt>
                <c:pt idx="200">
                  <c:v>0</c:v>
                </c:pt>
                <c:pt idx="201">
                  <c:v>-3.3333333333332771E-2</c:v>
                </c:pt>
                <c:pt idx="202">
                  <c:v>1.6666666666667052E-2</c:v>
                </c:pt>
                <c:pt idx="203">
                  <c:v>0.18333333333333268</c:v>
                </c:pt>
                <c:pt idx="204">
                  <c:v>4.9999999999999822E-2</c:v>
                </c:pt>
                <c:pt idx="205">
                  <c:v>8.3333333333333037E-2</c:v>
                </c:pt>
                <c:pt idx="206">
                  <c:v>6.6666666666666874E-2</c:v>
                </c:pt>
                <c:pt idx="207">
                  <c:v>0.29999999999999982</c:v>
                </c:pt>
                <c:pt idx="208">
                  <c:v>0.26666666666666705</c:v>
                </c:pt>
                <c:pt idx="209">
                  <c:v>0.26666666666666705</c:v>
                </c:pt>
                <c:pt idx="210">
                  <c:v>0.26666666666666661</c:v>
                </c:pt>
                <c:pt idx="211">
                  <c:v>0.24999999999999911</c:v>
                </c:pt>
                <c:pt idx="212">
                  <c:v>0.26666666666666661</c:v>
                </c:pt>
                <c:pt idx="213">
                  <c:v>0.23333333333333339</c:v>
                </c:pt>
                <c:pt idx="214">
                  <c:v>0.28333333333333366</c:v>
                </c:pt>
                <c:pt idx="215">
                  <c:v>0.28333333333333321</c:v>
                </c:pt>
                <c:pt idx="216">
                  <c:v>0.23333333333333339</c:v>
                </c:pt>
                <c:pt idx="217">
                  <c:v>0.26666666666666683</c:v>
                </c:pt>
                <c:pt idx="218">
                  <c:v>0.21666666666666701</c:v>
                </c:pt>
                <c:pt idx="219">
                  <c:v>0.15000000000000013</c:v>
                </c:pt>
                <c:pt idx="220">
                  <c:v>1.6666666666666607E-2</c:v>
                </c:pt>
                <c:pt idx="221">
                  <c:v>-1.6666666666667052E-2</c:v>
                </c:pt>
                <c:pt idx="222">
                  <c:v>1.6666666666667052E-2</c:v>
                </c:pt>
                <c:pt idx="223">
                  <c:v>3.3333333333333215E-2</c:v>
                </c:pt>
                <c:pt idx="224">
                  <c:v>0.10000000000000009</c:v>
                </c:pt>
                <c:pt idx="225">
                  <c:v>0.11666666666666625</c:v>
                </c:pt>
                <c:pt idx="226">
                  <c:v>8.3333333333333037E-2</c:v>
                </c:pt>
                <c:pt idx="227">
                  <c:v>-6.6666666666666874E-2</c:v>
                </c:pt>
                <c:pt idx="228">
                  <c:v>-0.1333333333333333</c:v>
                </c:pt>
                <c:pt idx="229">
                  <c:v>-0.11666666666666625</c:v>
                </c:pt>
                <c:pt idx="230">
                  <c:v>-1.6666666666666163E-2</c:v>
                </c:pt>
                <c:pt idx="231">
                  <c:v>1.6666666666667052E-2</c:v>
                </c:pt>
                <c:pt idx="232">
                  <c:v>0</c:v>
                </c:pt>
                <c:pt idx="233">
                  <c:v>-1.6666666666667052E-2</c:v>
                </c:pt>
                <c:pt idx="234">
                  <c:v>-1.6666666666667052E-2</c:v>
                </c:pt>
                <c:pt idx="235">
                  <c:v>1.6666666666667052E-2</c:v>
                </c:pt>
                <c:pt idx="236">
                  <c:v>-1.6666666666666607E-2</c:v>
                </c:pt>
                <c:pt idx="237">
                  <c:v>-8.3333333333333259E-2</c:v>
                </c:pt>
                <c:pt idx="238">
                  <c:v>-0.10000000000000031</c:v>
                </c:pt>
                <c:pt idx="239">
                  <c:v>3.3333333333333659E-2</c:v>
                </c:pt>
                <c:pt idx="240">
                  <c:v>0.11666666666666647</c:v>
                </c:pt>
                <c:pt idx="241">
                  <c:v>0.18333333333333335</c:v>
                </c:pt>
                <c:pt idx="242">
                  <c:v>0.11666666666666625</c:v>
                </c:pt>
                <c:pt idx="243">
                  <c:v>0.25000000000000022</c:v>
                </c:pt>
                <c:pt idx="244">
                  <c:v>0.18333333333333335</c:v>
                </c:pt>
                <c:pt idx="245">
                  <c:v>1.6666666666666607E-2</c:v>
                </c:pt>
                <c:pt idx="246">
                  <c:v>-0.13333333333333353</c:v>
                </c:pt>
                <c:pt idx="247">
                  <c:v>1.6666666666666607E-2</c:v>
                </c:pt>
                <c:pt idx="248">
                  <c:v>0.25</c:v>
                </c:pt>
                <c:pt idx="249">
                  <c:v>0.26666666666666683</c:v>
                </c:pt>
                <c:pt idx="250">
                  <c:v>0.1166666666666667</c:v>
                </c:pt>
                <c:pt idx="251">
                  <c:v>1.6666666666666829E-2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-1.6666666666666829E-2</c:v>
                </c:pt>
                <c:pt idx="257">
                  <c:v>-8.3333333333333481E-2</c:v>
                </c:pt>
                <c:pt idx="258">
                  <c:v>-0.10000000000000009</c:v>
                </c:pt>
                <c:pt idx="259">
                  <c:v>-0.11666666666666647</c:v>
                </c:pt>
                <c:pt idx="260">
                  <c:v>-0.18333333333333335</c:v>
                </c:pt>
                <c:pt idx="261">
                  <c:v>-0.16666666666666674</c:v>
                </c:pt>
                <c:pt idx="262">
                  <c:v>0</c:v>
                </c:pt>
                <c:pt idx="263">
                  <c:v>0.10000000000000009</c:v>
                </c:pt>
                <c:pt idx="264">
                  <c:v>-0.21666666666666679</c:v>
                </c:pt>
                <c:pt idx="265">
                  <c:v>-0.65000000000000036</c:v>
                </c:pt>
                <c:pt idx="266">
                  <c:v>-0.8333333333333337</c:v>
                </c:pt>
                <c:pt idx="267">
                  <c:v>-0.71666666666666656</c:v>
                </c:pt>
                <c:pt idx="268">
                  <c:v>-0.59999999999999964</c:v>
                </c:pt>
                <c:pt idx="269">
                  <c:v>-0.49999999999999956</c:v>
                </c:pt>
                <c:pt idx="270">
                  <c:v>-0.39999999999999991</c:v>
                </c:pt>
                <c:pt idx="271">
                  <c:v>-0.35000000000000009</c:v>
                </c:pt>
                <c:pt idx="272">
                  <c:v>-0.46666666666666679</c:v>
                </c:pt>
                <c:pt idx="273">
                  <c:v>-0.55000000000000027</c:v>
                </c:pt>
                <c:pt idx="274">
                  <c:v>-0.73333333333333339</c:v>
                </c:pt>
                <c:pt idx="275">
                  <c:v>-0.56666666666666643</c:v>
                </c:pt>
                <c:pt idx="276">
                  <c:v>-0.38333333333333286</c:v>
                </c:pt>
                <c:pt idx="277">
                  <c:v>-5.0000000000000266E-2</c:v>
                </c:pt>
                <c:pt idx="278">
                  <c:v>1.6666666666666163E-2</c:v>
                </c:pt>
                <c:pt idx="279">
                  <c:v>1.6666666666666163E-2</c:v>
                </c:pt>
                <c:pt idx="280">
                  <c:v>1.6666666666666163E-2</c:v>
                </c:pt>
                <c:pt idx="281">
                  <c:v>0</c:v>
                </c:pt>
                <c:pt idx="282">
                  <c:v>-8.3333333333333037E-2</c:v>
                </c:pt>
                <c:pt idx="283">
                  <c:v>-0.11666666666666625</c:v>
                </c:pt>
                <c:pt idx="284">
                  <c:v>-6.6666666666665986E-2</c:v>
                </c:pt>
                <c:pt idx="285">
                  <c:v>3.3333333333333215E-2</c:v>
                </c:pt>
                <c:pt idx="286">
                  <c:v>5.0000000000000266E-2</c:v>
                </c:pt>
                <c:pt idx="287">
                  <c:v>1.6666666666666163E-2</c:v>
                </c:pt>
                <c:pt idx="288">
                  <c:v>0.15000000000000036</c:v>
                </c:pt>
                <c:pt idx="289">
                  <c:v>0.18333333333333357</c:v>
                </c:pt>
                <c:pt idx="290">
                  <c:v>0.25</c:v>
                </c:pt>
                <c:pt idx="291">
                  <c:v>9.9999999999999645E-2</c:v>
                </c:pt>
                <c:pt idx="292">
                  <c:v>8.3333333333333037E-2</c:v>
                </c:pt>
                <c:pt idx="293">
                  <c:v>3.3333333333333215E-2</c:v>
                </c:pt>
                <c:pt idx="294">
                  <c:v>0.10000000000000053</c:v>
                </c:pt>
                <c:pt idx="295">
                  <c:v>0.11666666666666714</c:v>
                </c:pt>
                <c:pt idx="296">
                  <c:v>0.10000000000000053</c:v>
                </c:pt>
                <c:pt idx="297">
                  <c:v>0.1333333333333333</c:v>
                </c:pt>
                <c:pt idx="298">
                  <c:v>0.25</c:v>
                </c:pt>
                <c:pt idx="299">
                  <c:v>0.41666666666666607</c:v>
                </c:pt>
                <c:pt idx="300">
                  <c:v>0.4666666666666659</c:v>
                </c:pt>
                <c:pt idx="301">
                  <c:v>0.41666666666666607</c:v>
                </c:pt>
                <c:pt idx="302">
                  <c:v>0.18333333333333357</c:v>
                </c:pt>
                <c:pt idx="303">
                  <c:v>0.10000000000000009</c:v>
                </c:pt>
                <c:pt idx="304">
                  <c:v>0</c:v>
                </c:pt>
                <c:pt idx="305">
                  <c:v>9.9999999999999645E-2</c:v>
                </c:pt>
                <c:pt idx="306">
                  <c:v>0.10000000000000053</c:v>
                </c:pt>
                <c:pt idx="307">
                  <c:v>0.11666666666666714</c:v>
                </c:pt>
                <c:pt idx="308">
                  <c:v>0.11666666666666714</c:v>
                </c:pt>
                <c:pt idx="309">
                  <c:v>4.9999999999999822E-2</c:v>
                </c:pt>
                <c:pt idx="310">
                  <c:v>1.6666666666666607E-2</c:v>
                </c:pt>
                <c:pt idx="311">
                  <c:v>-0.14999999999999991</c:v>
                </c:pt>
                <c:pt idx="312">
                  <c:v>-0.31666666666666643</c:v>
                </c:pt>
                <c:pt idx="313">
                  <c:v>-0.33333333333333348</c:v>
                </c:pt>
                <c:pt idx="314">
                  <c:v>-0.20000000000000018</c:v>
                </c:pt>
                <c:pt idx="315">
                  <c:v>-1.6666666666666607E-2</c:v>
                </c:pt>
                <c:pt idx="316">
                  <c:v>-3.3333333333333215E-2</c:v>
                </c:pt>
                <c:pt idx="317">
                  <c:v>-0.25</c:v>
                </c:pt>
                <c:pt idx="318">
                  <c:v>-0.3833333333333333</c:v>
                </c:pt>
                <c:pt idx="319">
                  <c:v>-0.41666666666666652</c:v>
                </c:pt>
                <c:pt idx="320">
                  <c:v>-0.48333333333333339</c:v>
                </c:pt>
                <c:pt idx="321">
                  <c:v>-0.60000000000000053</c:v>
                </c:pt>
                <c:pt idx="322">
                  <c:v>-1.0333333333333337</c:v>
                </c:pt>
                <c:pt idx="323">
                  <c:v>-1.4</c:v>
                </c:pt>
                <c:pt idx="324">
                  <c:v>-1.8666666666666663</c:v>
                </c:pt>
                <c:pt idx="325">
                  <c:v>-1.5833333333333326</c:v>
                </c:pt>
                <c:pt idx="326">
                  <c:v>-1.2999999999999998</c:v>
                </c:pt>
                <c:pt idx="327">
                  <c:v>-0.85000000000000009</c:v>
                </c:pt>
                <c:pt idx="328">
                  <c:v>-0.65000000000000124</c:v>
                </c:pt>
                <c:pt idx="329">
                  <c:v>-0.25</c:v>
                </c:pt>
                <c:pt idx="330">
                  <c:v>0.20000000000000018</c:v>
                </c:pt>
                <c:pt idx="331">
                  <c:v>0.40000000000000036</c:v>
                </c:pt>
                <c:pt idx="332">
                  <c:v>0.39999999999999947</c:v>
                </c:pt>
                <c:pt idx="333">
                  <c:v>0.2166666666666659</c:v>
                </c:pt>
                <c:pt idx="334">
                  <c:v>0.13333333333333286</c:v>
                </c:pt>
                <c:pt idx="335">
                  <c:v>0.23333333333333428</c:v>
                </c:pt>
                <c:pt idx="336">
                  <c:v>0.46666666666666679</c:v>
                </c:pt>
                <c:pt idx="337">
                  <c:v>0.58333333333333348</c:v>
                </c:pt>
                <c:pt idx="338">
                  <c:v>0.4833333333333325</c:v>
                </c:pt>
                <c:pt idx="339">
                  <c:v>0.33333333333333348</c:v>
                </c:pt>
                <c:pt idx="340">
                  <c:v>0.13333333333333375</c:v>
                </c:pt>
                <c:pt idx="341">
                  <c:v>8.3333333333333481E-2</c:v>
                </c:pt>
                <c:pt idx="342">
                  <c:v>-0.18333333333333313</c:v>
                </c:pt>
                <c:pt idx="343">
                  <c:v>-0.18333333333333313</c:v>
                </c:pt>
                <c:pt idx="344">
                  <c:v>-9.9999999999999645E-2</c:v>
                </c:pt>
                <c:pt idx="345">
                  <c:v>6.666666666666643E-2</c:v>
                </c:pt>
                <c:pt idx="346">
                  <c:v>-1.6666666666666607E-2</c:v>
                </c:pt>
                <c:pt idx="347">
                  <c:v>-4.9999999999999822E-2</c:v>
                </c:pt>
                <c:pt idx="348">
                  <c:v>8.3333333333333925E-2</c:v>
                </c:pt>
                <c:pt idx="349">
                  <c:v>0.28333333333333321</c:v>
                </c:pt>
                <c:pt idx="350">
                  <c:v>0.35000000000000009</c:v>
                </c:pt>
                <c:pt idx="351">
                  <c:v>0.41666666666666607</c:v>
                </c:pt>
                <c:pt idx="352">
                  <c:v>0.33333333333333348</c:v>
                </c:pt>
                <c:pt idx="353">
                  <c:v>0.38333333333333286</c:v>
                </c:pt>
                <c:pt idx="354">
                  <c:v>0.18333333333333313</c:v>
                </c:pt>
                <c:pt idx="355">
                  <c:v>0.26666666666666661</c:v>
                </c:pt>
                <c:pt idx="356">
                  <c:v>0.18333333333333357</c:v>
                </c:pt>
                <c:pt idx="357">
                  <c:v>0.21666666666666723</c:v>
                </c:pt>
                <c:pt idx="358">
                  <c:v>0.16666666666666652</c:v>
                </c:pt>
                <c:pt idx="359">
                  <c:v>0.36666666666666625</c:v>
                </c:pt>
                <c:pt idx="360">
                  <c:v>0.41666666666666607</c:v>
                </c:pt>
                <c:pt idx="361">
                  <c:v>0.41666666666666696</c:v>
                </c:pt>
                <c:pt idx="362">
                  <c:v>0.20000000000000062</c:v>
                </c:pt>
                <c:pt idx="363">
                  <c:v>0.2666666666666675</c:v>
                </c:pt>
                <c:pt idx="364">
                  <c:v>0.31666666666666643</c:v>
                </c:pt>
                <c:pt idx="365">
                  <c:v>0.24999999999999956</c:v>
                </c:pt>
                <c:pt idx="366">
                  <c:v>0.16666666666666607</c:v>
                </c:pt>
                <c:pt idx="367">
                  <c:v>-1.6666666666667052E-2</c:v>
                </c:pt>
                <c:pt idx="368">
                  <c:v>0.11666666666666714</c:v>
                </c:pt>
                <c:pt idx="369">
                  <c:v>4.9999999999999378E-2</c:v>
                </c:pt>
                <c:pt idx="370">
                  <c:v>0.11666666666666714</c:v>
                </c:pt>
                <c:pt idx="371">
                  <c:v>-1.6666666666667052E-2</c:v>
                </c:pt>
                <c:pt idx="372">
                  <c:v>-1.6666666666666163E-2</c:v>
                </c:pt>
                <c:pt idx="373">
                  <c:v>1.6666666666666163E-2</c:v>
                </c:pt>
                <c:pt idx="374">
                  <c:v>0.10000000000000053</c:v>
                </c:pt>
                <c:pt idx="375">
                  <c:v>0.15000000000000036</c:v>
                </c:pt>
                <c:pt idx="376">
                  <c:v>0.18333333333333401</c:v>
                </c:pt>
                <c:pt idx="377">
                  <c:v>0.13333333333333286</c:v>
                </c:pt>
                <c:pt idx="378">
                  <c:v>1.6666666666666607E-2</c:v>
                </c:pt>
                <c:pt idx="379">
                  <c:v>-0.18333333333333401</c:v>
                </c:pt>
                <c:pt idx="380">
                  <c:v>-0.29999999999999938</c:v>
                </c:pt>
                <c:pt idx="381">
                  <c:v>-0.16666666666666696</c:v>
                </c:pt>
                <c:pt idx="382">
                  <c:v>-9.9999999999999201E-2</c:v>
                </c:pt>
                <c:pt idx="383">
                  <c:v>-5.0000000000000266E-2</c:v>
                </c:pt>
                <c:pt idx="384">
                  <c:v>-0.33333333333333304</c:v>
                </c:pt>
                <c:pt idx="385">
                  <c:v>-0.31666666666666687</c:v>
                </c:pt>
                <c:pt idx="386">
                  <c:v>-0.3666666666666667</c:v>
                </c:pt>
                <c:pt idx="387">
                  <c:v>-0.64999999999999991</c:v>
                </c:pt>
                <c:pt idx="388">
                  <c:v>-1.1166666666666667</c:v>
                </c:pt>
                <c:pt idx="389">
                  <c:v>-1.2166666666666663</c:v>
                </c:pt>
                <c:pt idx="390">
                  <c:v>-0.79999999999999982</c:v>
                </c:pt>
                <c:pt idx="391">
                  <c:v>-0.26666666666666705</c:v>
                </c:pt>
                <c:pt idx="392">
                  <c:v>8.3333333333333037E-2</c:v>
                </c:pt>
                <c:pt idx="393">
                  <c:v>0.19999999999999973</c:v>
                </c:pt>
                <c:pt idx="394">
                  <c:v>0.23333333333333384</c:v>
                </c:pt>
                <c:pt idx="395">
                  <c:v>8.3333333333333481E-2</c:v>
                </c:pt>
                <c:pt idx="396">
                  <c:v>0.11666666666666625</c:v>
                </c:pt>
                <c:pt idx="397">
                  <c:v>3.3333333333332771E-2</c:v>
                </c:pt>
                <c:pt idx="398">
                  <c:v>8.3333333333333037E-2</c:v>
                </c:pt>
                <c:pt idx="399">
                  <c:v>0</c:v>
                </c:pt>
                <c:pt idx="400">
                  <c:v>-3.3333333333332771E-2</c:v>
                </c:pt>
                <c:pt idx="401">
                  <c:v>-8.3333333333333037E-2</c:v>
                </c:pt>
                <c:pt idx="402">
                  <c:v>0</c:v>
                </c:pt>
                <c:pt idx="403">
                  <c:v>4.9999999999999822E-2</c:v>
                </c:pt>
                <c:pt idx="404">
                  <c:v>-0.16666666666666652</c:v>
                </c:pt>
                <c:pt idx="405">
                  <c:v>-0.53333333333333321</c:v>
                </c:pt>
                <c:pt idx="406">
                  <c:v>-0.8666666666666667</c:v>
                </c:pt>
                <c:pt idx="407">
                  <c:v>-0.86666666666666714</c:v>
                </c:pt>
                <c:pt idx="408">
                  <c:v>-0.7166666666666659</c:v>
                </c:pt>
                <c:pt idx="409">
                  <c:v>-0.59999999999999964</c:v>
                </c:pt>
                <c:pt idx="410">
                  <c:v>-0.54999999999999982</c:v>
                </c:pt>
                <c:pt idx="411">
                  <c:v>-0.63333333333333464</c:v>
                </c:pt>
                <c:pt idx="412">
                  <c:v>-0.55000000000000071</c:v>
                </c:pt>
                <c:pt idx="413">
                  <c:v>-0.56666666666666643</c:v>
                </c:pt>
                <c:pt idx="414">
                  <c:v>-0.49999999999999911</c:v>
                </c:pt>
                <c:pt idx="415">
                  <c:v>-0.43333333333333268</c:v>
                </c:pt>
                <c:pt idx="416">
                  <c:v>-0.5</c:v>
                </c:pt>
                <c:pt idx="417">
                  <c:v>-0.65000000000000036</c:v>
                </c:pt>
                <c:pt idx="418">
                  <c:v>-0.88333333333333286</c:v>
                </c:pt>
                <c:pt idx="419">
                  <c:v>-0.63333333333333375</c:v>
                </c:pt>
                <c:pt idx="420">
                  <c:v>-4.9999999999999822E-2</c:v>
                </c:pt>
                <c:pt idx="421">
                  <c:v>0.34999999999999964</c:v>
                </c:pt>
                <c:pt idx="422">
                  <c:v>0.43333333333333268</c:v>
                </c:pt>
                <c:pt idx="423">
                  <c:v>0.26666666666666661</c:v>
                </c:pt>
                <c:pt idx="424">
                  <c:v>0.2666666666666675</c:v>
                </c:pt>
                <c:pt idx="425">
                  <c:v>0.31666666666666732</c:v>
                </c:pt>
                <c:pt idx="426">
                  <c:v>0.61666666666666714</c:v>
                </c:pt>
                <c:pt idx="427">
                  <c:v>0.73333333333333339</c:v>
                </c:pt>
                <c:pt idx="428">
                  <c:v>0.80000000000000071</c:v>
                </c:pt>
                <c:pt idx="429">
                  <c:v>0.76666666666666572</c:v>
                </c:pt>
                <c:pt idx="430">
                  <c:v>0.86666666666666625</c:v>
                </c:pt>
                <c:pt idx="431">
                  <c:v>0.89999999999999858</c:v>
                </c:pt>
                <c:pt idx="432">
                  <c:v>0.80000000000000071</c:v>
                </c:pt>
                <c:pt idx="433">
                  <c:v>0.68333333333333313</c:v>
                </c:pt>
                <c:pt idx="434">
                  <c:v>0.50000000000000089</c:v>
                </c:pt>
                <c:pt idx="435">
                  <c:v>0.35000000000000009</c:v>
                </c:pt>
                <c:pt idx="436">
                  <c:v>0.41666666666666652</c:v>
                </c:pt>
                <c:pt idx="437">
                  <c:v>0.39999999999999947</c:v>
                </c:pt>
                <c:pt idx="438">
                  <c:v>0.21666666666666679</c:v>
                </c:pt>
                <c:pt idx="439">
                  <c:v>-4.9999999999999822E-2</c:v>
                </c:pt>
                <c:pt idx="440">
                  <c:v>-1.6666666666667052E-2</c:v>
                </c:pt>
                <c:pt idx="441">
                  <c:v>0.14999999999999991</c:v>
                </c:pt>
                <c:pt idx="442">
                  <c:v>0.16666666666666652</c:v>
                </c:pt>
                <c:pt idx="443">
                  <c:v>0.11666666666666758</c:v>
                </c:pt>
                <c:pt idx="444">
                  <c:v>1.6666666666666607E-2</c:v>
                </c:pt>
                <c:pt idx="445">
                  <c:v>8.3333333333333481E-2</c:v>
                </c:pt>
                <c:pt idx="446">
                  <c:v>6.666666666666643E-2</c:v>
                </c:pt>
                <c:pt idx="447">
                  <c:v>6.666666666666643E-2</c:v>
                </c:pt>
                <c:pt idx="448">
                  <c:v>-8.3333333333333037E-2</c:v>
                </c:pt>
                <c:pt idx="449">
                  <c:v>-0.14999999999999991</c:v>
                </c:pt>
                <c:pt idx="450">
                  <c:v>-0.1333333333333333</c:v>
                </c:pt>
                <c:pt idx="451">
                  <c:v>0.14999999999999991</c:v>
                </c:pt>
                <c:pt idx="452">
                  <c:v>0.2666666666666675</c:v>
                </c:pt>
                <c:pt idx="453">
                  <c:v>0.26666666666666705</c:v>
                </c:pt>
                <c:pt idx="454">
                  <c:v>0.13333333333333286</c:v>
                </c:pt>
                <c:pt idx="455">
                  <c:v>0.14999999999999947</c:v>
                </c:pt>
                <c:pt idx="456">
                  <c:v>0.10000000000000009</c:v>
                </c:pt>
                <c:pt idx="457">
                  <c:v>-0.10000000000000009</c:v>
                </c:pt>
                <c:pt idx="458">
                  <c:v>-0.23333333333333384</c:v>
                </c:pt>
                <c:pt idx="459">
                  <c:v>-0.20000000000000062</c:v>
                </c:pt>
                <c:pt idx="460">
                  <c:v>-6.666666666666643E-2</c:v>
                </c:pt>
                <c:pt idx="461">
                  <c:v>1.6666666666667052E-2</c:v>
                </c:pt>
                <c:pt idx="462">
                  <c:v>0.16666666666666652</c:v>
                </c:pt>
                <c:pt idx="463">
                  <c:v>0.20000000000000062</c:v>
                </c:pt>
                <c:pt idx="464">
                  <c:v>0.18333333333333357</c:v>
                </c:pt>
                <c:pt idx="465">
                  <c:v>3.3333333333334103E-2</c:v>
                </c:pt>
                <c:pt idx="466">
                  <c:v>0.11666666666666625</c:v>
                </c:pt>
                <c:pt idx="467">
                  <c:v>0.33333333333333304</c:v>
                </c:pt>
                <c:pt idx="468">
                  <c:v>0.38333333333333375</c:v>
                </c:pt>
                <c:pt idx="469">
                  <c:v>0.2666666666666675</c:v>
                </c:pt>
                <c:pt idx="470">
                  <c:v>0.10000000000000009</c:v>
                </c:pt>
                <c:pt idx="471">
                  <c:v>0.24999999999999956</c:v>
                </c:pt>
                <c:pt idx="472">
                  <c:v>0.31666666666666599</c:v>
                </c:pt>
                <c:pt idx="473">
                  <c:v>0.34999999999999964</c:v>
                </c:pt>
                <c:pt idx="474">
                  <c:v>0.24999999999999956</c:v>
                </c:pt>
                <c:pt idx="475">
                  <c:v>0.28333333333333321</c:v>
                </c:pt>
                <c:pt idx="476">
                  <c:v>0.21666666666666723</c:v>
                </c:pt>
                <c:pt idx="477">
                  <c:v>0.20000000000000018</c:v>
                </c:pt>
                <c:pt idx="478">
                  <c:v>0.18333333333333357</c:v>
                </c:pt>
                <c:pt idx="479">
                  <c:v>0.26666666666666616</c:v>
                </c:pt>
                <c:pt idx="480">
                  <c:v>0.19999999999999973</c:v>
                </c:pt>
                <c:pt idx="481">
                  <c:v>0.11666666666666625</c:v>
                </c:pt>
                <c:pt idx="482">
                  <c:v>6.666666666666643E-2</c:v>
                </c:pt>
                <c:pt idx="483">
                  <c:v>0.1166666666666667</c:v>
                </c:pt>
                <c:pt idx="484">
                  <c:v>0.26666666666666705</c:v>
                </c:pt>
                <c:pt idx="485">
                  <c:v>0.21666666666666723</c:v>
                </c:pt>
                <c:pt idx="486">
                  <c:v>0.15000000000000036</c:v>
                </c:pt>
                <c:pt idx="487">
                  <c:v>0</c:v>
                </c:pt>
                <c:pt idx="488">
                  <c:v>0</c:v>
                </c:pt>
                <c:pt idx="489">
                  <c:v>4.9999999999999378E-2</c:v>
                </c:pt>
                <c:pt idx="490">
                  <c:v>0.1166666666666667</c:v>
                </c:pt>
                <c:pt idx="491">
                  <c:v>0.1166666666666667</c:v>
                </c:pt>
                <c:pt idx="492">
                  <c:v>8.3333333333333925E-2</c:v>
                </c:pt>
                <c:pt idx="493">
                  <c:v>0.11666666666666625</c:v>
                </c:pt>
                <c:pt idx="494">
                  <c:v>0.14999999999999991</c:v>
                </c:pt>
                <c:pt idx="495">
                  <c:v>0.1333333333333333</c:v>
                </c:pt>
                <c:pt idx="496">
                  <c:v>-1.6666666666666607E-2</c:v>
                </c:pt>
                <c:pt idx="497">
                  <c:v>-5.0000000000000266E-2</c:v>
                </c:pt>
                <c:pt idx="498">
                  <c:v>-5.0000000000000266E-2</c:v>
                </c:pt>
                <c:pt idx="499">
                  <c:v>0</c:v>
                </c:pt>
                <c:pt idx="500">
                  <c:v>-6.666666666666643E-2</c:v>
                </c:pt>
                <c:pt idx="501">
                  <c:v>-9.9999999999999645E-2</c:v>
                </c:pt>
                <c:pt idx="502">
                  <c:v>-0.16666666666666696</c:v>
                </c:pt>
                <c:pt idx="503">
                  <c:v>-0.11666666666666758</c:v>
                </c:pt>
                <c:pt idx="504">
                  <c:v>-6.6666666666667318E-2</c:v>
                </c:pt>
                <c:pt idx="505">
                  <c:v>8.3333333333333925E-2</c:v>
                </c:pt>
                <c:pt idx="506">
                  <c:v>0.10000000000000098</c:v>
                </c:pt>
                <c:pt idx="507">
                  <c:v>1.6666666666667052E-2</c:v>
                </c:pt>
                <c:pt idx="508">
                  <c:v>-6.6666666666666874E-2</c:v>
                </c:pt>
                <c:pt idx="509">
                  <c:v>-8.3333333333333925E-2</c:v>
                </c:pt>
                <c:pt idx="510">
                  <c:v>-0.11666666666666625</c:v>
                </c:pt>
                <c:pt idx="511">
                  <c:v>-0.33333333333333348</c:v>
                </c:pt>
                <c:pt idx="512">
                  <c:v>-0.48333333333333295</c:v>
                </c:pt>
                <c:pt idx="513">
                  <c:v>-0.46666666666666723</c:v>
                </c:pt>
                <c:pt idx="514">
                  <c:v>-0.46666666666666679</c:v>
                </c:pt>
                <c:pt idx="515">
                  <c:v>-0.43333333333333313</c:v>
                </c:pt>
                <c:pt idx="516">
                  <c:v>-0.46666666666666634</c:v>
                </c:pt>
                <c:pt idx="517">
                  <c:v>-0.43333333333333313</c:v>
                </c:pt>
                <c:pt idx="518">
                  <c:v>-0.39999999999999991</c:v>
                </c:pt>
                <c:pt idx="519">
                  <c:v>-0.3833333333333333</c:v>
                </c:pt>
                <c:pt idx="520">
                  <c:v>-0.26666666666666661</c:v>
                </c:pt>
                <c:pt idx="521">
                  <c:v>-0.18333333333333401</c:v>
                </c:pt>
                <c:pt idx="522">
                  <c:v>-8.3333333333333925E-2</c:v>
                </c:pt>
                <c:pt idx="523">
                  <c:v>-1.6666666666667052E-2</c:v>
                </c:pt>
                <c:pt idx="524">
                  <c:v>-3.3333333333333215E-2</c:v>
                </c:pt>
                <c:pt idx="525">
                  <c:v>-9.9999999999999201E-2</c:v>
                </c:pt>
                <c:pt idx="526">
                  <c:v>-0.16666666666666652</c:v>
                </c:pt>
                <c:pt idx="527">
                  <c:v>-0.33333333333333304</c:v>
                </c:pt>
                <c:pt idx="528">
                  <c:v>-0.33333333333333348</c:v>
                </c:pt>
                <c:pt idx="529">
                  <c:v>-0.33333333333333348</c:v>
                </c:pt>
                <c:pt idx="530">
                  <c:v>-0.1500000000000008</c:v>
                </c:pt>
                <c:pt idx="531">
                  <c:v>-0.1166666666666667</c:v>
                </c:pt>
                <c:pt idx="532">
                  <c:v>-0.21666666666666634</c:v>
                </c:pt>
                <c:pt idx="533">
                  <c:v>-0.29999999999999893</c:v>
                </c:pt>
                <c:pt idx="534">
                  <c:v>-0.26666666666666705</c:v>
                </c:pt>
                <c:pt idx="535">
                  <c:v>-1.6666666666666163E-2</c:v>
                </c:pt>
                <c:pt idx="536">
                  <c:v>0.14999999999999991</c:v>
                </c:pt>
                <c:pt idx="537">
                  <c:v>0.28333333333333366</c:v>
                </c:pt>
                <c:pt idx="538">
                  <c:v>0.2333333333333325</c:v>
                </c:pt>
                <c:pt idx="539">
                  <c:v>0.16666666666666607</c:v>
                </c:pt>
                <c:pt idx="540">
                  <c:v>0.13333333333333375</c:v>
                </c:pt>
                <c:pt idx="541">
                  <c:v>0.2666666666666675</c:v>
                </c:pt>
                <c:pt idx="542">
                  <c:v>0.30000000000000071</c:v>
                </c:pt>
                <c:pt idx="543">
                  <c:v>0.19999999999999973</c:v>
                </c:pt>
                <c:pt idx="544">
                  <c:v>3.3333333333333215E-2</c:v>
                </c:pt>
                <c:pt idx="545">
                  <c:v>8.3333333333333037E-2</c:v>
                </c:pt>
                <c:pt idx="546">
                  <c:v>0.18333333333333313</c:v>
                </c:pt>
                <c:pt idx="547">
                  <c:v>0.28333333333333321</c:v>
                </c:pt>
                <c:pt idx="548">
                  <c:v>0.21666666666666679</c:v>
                </c:pt>
                <c:pt idx="549">
                  <c:v>0.19999999999999973</c:v>
                </c:pt>
                <c:pt idx="550">
                  <c:v>0.18333333333333357</c:v>
                </c:pt>
                <c:pt idx="551">
                  <c:v>0.20000000000000018</c:v>
                </c:pt>
                <c:pt idx="552">
                  <c:v>0.11666666666666714</c:v>
                </c:pt>
                <c:pt idx="553">
                  <c:v>3.3333333333333215E-2</c:v>
                </c:pt>
                <c:pt idx="554">
                  <c:v>8.3333333333333037E-2</c:v>
                </c:pt>
                <c:pt idx="555">
                  <c:v>0.21666666666666634</c:v>
                </c:pt>
                <c:pt idx="556">
                  <c:v>0.43333333333333313</c:v>
                </c:pt>
                <c:pt idx="557">
                  <c:v>0.4000000000000008</c:v>
                </c:pt>
                <c:pt idx="558">
                  <c:v>0.28333333333333366</c:v>
                </c:pt>
                <c:pt idx="559">
                  <c:v>0.14999999999999991</c:v>
                </c:pt>
                <c:pt idx="560">
                  <c:v>0.19999999999999929</c:v>
                </c:pt>
                <c:pt idx="561">
                  <c:v>0.30000000000000027</c:v>
                </c:pt>
                <c:pt idx="562">
                  <c:v>0.38333333333333375</c:v>
                </c:pt>
                <c:pt idx="563">
                  <c:v>0.31666666666666687</c:v>
                </c:pt>
                <c:pt idx="564">
                  <c:v>0.28333333333333277</c:v>
                </c:pt>
                <c:pt idx="565">
                  <c:v>0.18333333333333313</c:v>
                </c:pt>
                <c:pt idx="566">
                  <c:v>0.11666666666666581</c:v>
                </c:pt>
                <c:pt idx="567">
                  <c:v>-9.9999999999999201E-2</c:v>
                </c:pt>
                <c:pt idx="568">
                  <c:v>-0.20000000000000018</c:v>
                </c:pt>
                <c:pt idx="569">
                  <c:v>-0.14999999999999902</c:v>
                </c:pt>
                <c:pt idx="570">
                  <c:v>-8.333333333333437E-2</c:v>
                </c:pt>
                <c:pt idx="571">
                  <c:v>-5.0000000000000266E-2</c:v>
                </c:pt>
                <c:pt idx="572">
                  <c:v>1.6666666666666163E-2</c:v>
                </c:pt>
                <c:pt idx="573">
                  <c:v>0.10000000000000053</c:v>
                </c:pt>
                <c:pt idx="574">
                  <c:v>0.10000000000000053</c:v>
                </c:pt>
                <c:pt idx="575">
                  <c:v>0</c:v>
                </c:pt>
                <c:pt idx="576">
                  <c:v>0</c:v>
                </c:pt>
                <c:pt idx="577">
                  <c:v>6.6666666666665986E-2</c:v>
                </c:pt>
                <c:pt idx="578">
                  <c:v>8.3333333333332149E-2</c:v>
                </c:pt>
                <c:pt idx="579">
                  <c:v>0</c:v>
                </c:pt>
                <c:pt idx="580">
                  <c:v>-3.3333333333332771E-2</c:v>
                </c:pt>
                <c:pt idx="581">
                  <c:v>3.3333333333334103E-2</c:v>
                </c:pt>
                <c:pt idx="582">
                  <c:v>0.28333333333333321</c:v>
                </c:pt>
                <c:pt idx="583">
                  <c:v>0.31666666666666643</c:v>
                </c:pt>
                <c:pt idx="584">
                  <c:v>0.29999999999999938</c:v>
                </c:pt>
                <c:pt idx="585">
                  <c:v>6.666666666666643E-2</c:v>
                </c:pt>
                <c:pt idx="586">
                  <c:v>-0.1333333333333333</c:v>
                </c:pt>
                <c:pt idx="587">
                  <c:v>-0.20000000000000018</c:v>
                </c:pt>
                <c:pt idx="588">
                  <c:v>-6.666666666666643E-2</c:v>
                </c:pt>
                <c:pt idx="589">
                  <c:v>0.14999999999999991</c:v>
                </c:pt>
                <c:pt idx="590">
                  <c:v>0.20000000000000018</c:v>
                </c:pt>
                <c:pt idx="591">
                  <c:v>0.21666666666666634</c:v>
                </c:pt>
                <c:pt idx="592">
                  <c:v>0.21666666666666679</c:v>
                </c:pt>
                <c:pt idx="593">
                  <c:v>0.26666666666666661</c:v>
                </c:pt>
                <c:pt idx="594">
                  <c:v>0.18333333333333357</c:v>
                </c:pt>
                <c:pt idx="595">
                  <c:v>0.1166666666666667</c:v>
                </c:pt>
                <c:pt idx="596">
                  <c:v>0.11666666666666714</c:v>
                </c:pt>
                <c:pt idx="597">
                  <c:v>0.18333333333333313</c:v>
                </c:pt>
                <c:pt idx="598">
                  <c:v>0.19999999999999973</c:v>
                </c:pt>
                <c:pt idx="599">
                  <c:v>0.18333333333333313</c:v>
                </c:pt>
                <c:pt idx="600">
                  <c:v>0.10000000000000009</c:v>
                </c:pt>
                <c:pt idx="601">
                  <c:v>6.6666666666667318E-2</c:v>
                </c:pt>
                <c:pt idx="602">
                  <c:v>4.9999999999999822E-2</c:v>
                </c:pt>
                <c:pt idx="603">
                  <c:v>0.18333333333333313</c:v>
                </c:pt>
                <c:pt idx="604">
                  <c:v>0.21666666666666634</c:v>
                </c:pt>
                <c:pt idx="605">
                  <c:v>8.3333333333333481E-2</c:v>
                </c:pt>
                <c:pt idx="606">
                  <c:v>-6.666666666666643E-2</c:v>
                </c:pt>
                <c:pt idx="607">
                  <c:v>-0.1166666666666667</c:v>
                </c:pt>
                <c:pt idx="608">
                  <c:v>-3.3333333333333215E-2</c:v>
                </c:pt>
                <c:pt idx="609">
                  <c:v>0</c:v>
                </c:pt>
                <c:pt idx="610">
                  <c:v>9.9999999999999645E-2</c:v>
                </c:pt>
                <c:pt idx="611">
                  <c:v>0.13333333333333286</c:v>
                </c:pt>
                <c:pt idx="612">
                  <c:v>0.1166666666666667</c:v>
                </c:pt>
                <c:pt idx="613">
                  <c:v>0.11666666666666714</c:v>
                </c:pt>
                <c:pt idx="614">
                  <c:v>8.3333333333333481E-2</c:v>
                </c:pt>
                <c:pt idx="615">
                  <c:v>0.16666666666666652</c:v>
                </c:pt>
                <c:pt idx="616">
                  <c:v>1.6666666666666607E-2</c:v>
                </c:pt>
                <c:pt idx="617">
                  <c:v>1.6666666666667052E-2</c:v>
                </c:pt>
                <c:pt idx="618">
                  <c:v>-6.666666666666643E-2</c:v>
                </c:pt>
                <c:pt idx="619">
                  <c:v>6.666666666666643E-2</c:v>
                </c:pt>
                <c:pt idx="620">
                  <c:v>9.9999999999999645E-2</c:v>
                </c:pt>
                <c:pt idx="621">
                  <c:v>0.16666666666666652</c:v>
                </c:pt>
                <c:pt idx="622">
                  <c:v>0.13333333333333375</c:v>
                </c:pt>
                <c:pt idx="623">
                  <c:v>0.16666666666666696</c:v>
                </c:pt>
                <c:pt idx="624">
                  <c:v>0.10000000000000009</c:v>
                </c:pt>
                <c:pt idx="625">
                  <c:v>6.666666666666643E-2</c:v>
                </c:pt>
                <c:pt idx="626">
                  <c:v>3.3333333333333437E-2</c:v>
                </c:pt>
                <c:pt idx="627">
                  <c:v>4.9999999999999822E-2</c:v>
                </c:pt>
                <c:pt idx="628">
                  <c:v>4.9999999999999822E-2</c:v>
                </c:pt>
                <c:pt idx="629">
                  <c:v>-1.6666666666666829E-2</c:v>
                </c:pt>
                <c:pt idx="630">
                  <c:v>-4.9999999999999822E-2</c:v>
                </c:pt>
                <c:pt idx="631">
                  <c:v>-3.3333333333333215E-2</c:v>
                </c:pt>
                <c:pt idx="632">
                  <c:v>6.6666666666666652E-2</c:v>
                </c:pt>
                <c:pt idx="633">
                  <c:v>0.1166666666666667</c:v>
                </c:pt>
                <c:pt idx="634">
                  <c:v>0.10000000000000009</c:v>
                </c:pt>
                <c:pt idx="635">
                  <c:v>-1.6666666666666607E-2</c:v>
                </c:pt>
                <c:pt idx="636">
                  <c:v>-0.25000000000000044</c:v>
                </c:pt>
                <c:pt idx="637">
                  <c:v>-0.31666666666666687</c:v>
                </c:pt>
                <c:pt idx="638">
                  <c:v>-0.34999999999999987</c:v>
                </c:pt>
                <c:pt idx="639">
                  <c:v>-0.16666666666666607</c:v>
                </c:pt>
                <c:pt idx="640">
                  <c:v>-0.18333333333333313</c:v>
                </c:pt>
                <c:pt idx="641">
                  <c:v>-0.18333333333333357</c:v>
                </c:pt>
                <c:pt idx="642">
                  <c:v>-0.31666666666666687</c:v>
                </c:pt>
                <c:pt idx="643">
                  <c:v>-0.46666666666666679</c:v>
                </c:pt>
                <c:pt idx="644">
                  <c:v>-0.54999999999999982</c:v>
                </c:pt>
                <c:pt idx="645">
                  <c:v>-0.64999999999999991</c:v>
                </c:pt>
                <c:pt idx="646">
                  <c:v>-0.6333333333333333</c:v>
                </c:pt>
                <c:pt idx="647">
                  <c:v>-0.6333333333333333</c:v>
                </c:pt>
                <c:pt idx="648">
                  <c:v>-0.41666666666666696</c:v>
                </c:pt>
                <c:pt idx="649">
                  <c:v>-0.20000000000000018</c:v>
                </c:pt>
                <c:pt idx="650">
                  <c:v>-6.6666666666666874E-2</c:v>
                </c:pt>
                <c:pt idx="651">
                  <c:v>-0.10000000000000009</c:v>
                </c:pt>
                <c:pt idx="652">
                  <c:v>-0.11666666666666625</c:v>
                </c:pt>
                <c:pt idx="653">
                  <c:v>-6.666666666666643E-2</c:v>
                </c:pt>
                <c:pt idx="654">
                  <c:v>1.6666666666667052E-2</c:v>
                </c:pt>
                <c:pt idx="655">
                  <c:v>9.9999999999999645E-2</c:v>
                </c:pt>
                <c:pt idx="656">
                  <c:v>9.9999999999999645E-2</c:v>
                </c:pt>
                <c:pt idx="657">
                  <c:v>4.9999999999999822E-2</c:v>
                </c:pt>
                <c:pt idx="658">
                  <c:v>-0.16666666666666696</c:v>
                </c:pt>
                <c:pt idx="659">
                  <c:v>-0.19999999999999973</c:v>
                </c:pt>
                <c:pt idx="660">
                  <c:v>-0.16666666666666741</c:v>
                </c:pt>
                <c:pt idx="661">
                  <c:v>0</c:v>
                </c:pt>
                <c:pt idx="662">
                  <c:v>-1.6666666666667052E-2</c:v>
                </c:pt>
                <c:pt idx="663">
                  <c:v>-9.9999999999999201E-2</c:v>
                </c:pt>
                <c:pt idx="664">
                  <c:v>-0.2333333333333325</c:v>
                </c:pt>
                <c:pt idx="665">
                  <c:v>-0.28333333333333277</c:v>
                </c:pt>
                <c:pt idx="666">
                  <c:v>-0.20000000000000018</c:v>
                </c:pt>
                <c:pt idx="667">
                  <c:v>0</c:v>
                </c:pt>
                <c:pt idx="668">
                  <c:v>0.1166666666666667</c:v>
                </c:pt>
                <c:pt idx="669">
                  <c:v>0.21666666666666723</c:v>
                </c:pt>
                <c:pt idx="670">
                  <c:v>0.29999999999999982</c:v>
                </c:pt>
                <c:pt idx="671">
                  <c:v>0.36666666666666625</c:v>
                </c:pt>
                <c:pt idx="672">
                  <c:v>0.29999999999999938</c:v>
                </c:pt>
                <c:pt idx="673">
                  <c:v>0.11666666666666625</c:v>
                </c:pt>
                <c:pt idx="674">
                  <c:v>8.3333333333333481E-2</c:v>
                </c:pt>
                <c:pt idx="675">
                  <c:v>5.0000000000000266E-2</c:v>
                </c:pt>
                <c:pt idx="676">
                  <c:v>0.10000000000000098</c:v>
                </c:pt>
                <c:pt idx="677">
                  <c:v>5.0000000000000266E-2</c:v>
                </c:pt>
                <c:pt idx="678">
                  <c:v>0.1333333333333333</c:v>
                </c:pt>
                <c:pt idx="679">
                  <c:v>0.18333333333333224</c:v>
                </c:pt>
                <c:pt idx="680">
                  <c:v>0.16666666666666607</c:v>
                </c:pt>
                <c:pt idx="681">
                  <c:v>8.3333333333333037E-2</c:v>
                </c:pt>
                <c:pt idx="682">
                  <c:v>0</c:v>
                </c:pt>
                <c:pt idx="683">
                  <c:v>3.3333333333333215E-2</c:v>
                </c:pt>
                <c:pt idx="684">
                  <c:v>3.3333333333333215E-2</c:v>
                </c:pt>
                <c:pt idx="685">
                  <c:v>0.11666666666666714</c:v>
                </c:pt>
                <c:pt idx="686">
                  <c:v>0.15000000000000036</c:v>
                </c:pt>
                <c:pt idx="687">
                  <c:v>0.20000000000000018</c:v>
                </c:pt>
                <c:pt idx="688">
                  <c:v>0.19999999999999973</c:v>
                </c:pt>
                <c:pt idx="689">
                  <c:v>0.21666666666666679</c:v>
                </c:pt>
                <c:pt idx="690">
                  <c:v>0.20000000000000018</c:v>
                </c:pt>
                <c:pt idx="691">
                  <c:v>0.1166666666666667</c:v>
                </c:pt>
                <c:pt idx="692">
                  <c:v>3.3333333333333215E-2</c:v>
                </c:pt>
                <c:pt idx="693">
                  <c:v>-1.6666666666666607E-2</c:v>
                </c:pt>
                <c:pt idx="694">
                  <c:v>0</c:v>
                </c:pt>
                <c:pt idx="695">
                  <c:v>9.9999999999999645E-2</c:v>
                </c:pt>
                <c:pt idx="696">
                  <c:v>0.19999999999999973</c:v>
                </c:pt>
                <c:pt idx="697">
                  <c:v>0.26666666666666661</c:v>
                </c:pt>
                <c:pt idx="698">
                  <c:v>0.16666666666666696</c:v>
                </c:pt>
                <c:pt idx="699">
                  <c:v>0.1166666666666667</c:v>
                </c:pt>
                <c:pt idx="700">
                  <c:v>0.10000000000000009</c:v>
                </c:pt>
                <c:pt idx="701">
                  <c:v>0.10000000000000053</c:v>
                </c:pt>
                <c:pt idx="702">
                  <c:v>0</c:v>
                </c:pt>
                <c:pt idx="703">
                  <c:v>-5.0000000000000266E-2</c:v>
                </c:pt>
                <c:pt idx="704">
                  <c:v>9.9999999999999645E-2</c:v>
                </c:pt>
                <c:pt idx="705">
                  <c:v>0.20000000000000018</c:v>
                </c:pt>
                <c:pt idx="706">
                  <c:v>0.25</c:v>
                </c:pt>
                <c:pt idx="707">
                  <c:v>1.6666666666666607E-2</c:v>
                </c:pt>
                <c:pt idx="708">
                  <c:v>-1.6666666666666607E-2</c:v>
                </c:pt>
                <c:pt idx="709">
                  <c:v>-8.3333333333333037E-2</c:v>
                </c:pt>
                <c:pt idx="710">
                  <c:v>1.6666666666666607E-2</c:v>
                </c:pt>
                <c:pt idx="711">
                  <c:v>8.3333333333333037E-2</c:v>
                </c:pt>
                <c:pt idx="712">
                  <c:v>0</c:v>
                </c:pt>
                <c:pt idx="713">
                  <c:v>-9.9999999999999645E-2</c:v>
                </c:pt>
                <c:pt idx="714">
                  <c:v>-0.19999999999999973</c:v>
                </c:pt>
                <c:pt idx="715">
                  <c:v>-0.18333333333333357</c:v>
                </c:pt>
                <c:pt idx="716">
                  <c:v>-0.10000000000000053</c:v>
                </c:pt>
                <c:pt idx="717">
                  <c:v>-8.3333333333333481E-2</c:v>
                </c:pt>
                <c:pt idx="718">
                  <c:v>-6.666666666666643E-2</c:v>
                </c:pt>
                <c:pt idx="719">
                  <c:v>-0.26666666666666616</c:v>
                </c:pt>
                <c:pt idx="720">
                  <c:v>-0.28333333333333321</c:v>
                </c:pt>
                <c:pt idx="721">
                  <c:v>-0.25</c:v>
                </c:pt>
                <c:pt idx="722">
                  <c:v>-5.0000000000000266E-2</c:v>
                </c:pt>
                <c:pt idx="723">
                  <c:v>-0.14999999999999991</c:v>
                </c:pt>
                <c:pt idx="724">
                  <c:v>-0.3666666666666667</c:v>
                </c:pt>
                <c:pt idx="725">
                  <c:v>-0.60000000000000009</c:v>
                </c:pt>
                <c:pt idx="726">
                  <c:v>-0.68333333333333313</c:v>
                </c:pt>
                <c:pt idx="727">
                  <c:v>-0.68333333333333313</c:v>
                </c:pt>
                <c:pt idx="728">
                  <c:v>-0.56666666666666643</c:v>
                </c:pt>
                <c:pt idx="729">
                  <c:v>-0.66666666666666652</c:v>
                </c:pt>
                <c:pt idx="730">
                  <c:v>-0.78333333333333366</c:v>
                </c:pt>
                <c:pt idx="731">
                  <c:v>-1.1333333333333333</c:v>
                </c:pt>
                <c:pt idx="732">
                  <c:v>-1.3166666666666669</c:v>
                </c:pt>
                <c:pt idx="733">
                  <c:v>-1.4500000000000006</c:v>
                </c:pt>
                <c:pt idx="734">
                  <c:v>-1.3833333333333329</c:v>
                </c:pt>
                <c:pt idx="735">
                  <c:v>-1.2166666666666668</c:v>
                </c:pt>
                <c:pt idx="736">
                  <c:v>-1.0666666666666655</c:v>
                </c:pt>
                <c:pt idx="737">
                  <c:v>-0.80000000000000071</c:v>
                </c:pt>
                <c:pt idx="738">
                  <c:v>-0.5</c:v>
                </c:pt>
                <c:pt idx="739">
                  <c:v>-0.2666666666666675</c:v>
                </c:pt>
                <c:pt idx="740">
                  <c:v>-0.31666666666666643</c:v>
                </c:pt>
                <c:pt idx="741">
                  <c:v>-0.38333333333333375</c:v>
                </c:pt>
                <c:pt idx="742">
                  <c:v>-0.29999999999999893</c:v>
                </c:pt>
                <c:pt idx="743">
                  <c:v>-8.3333333333333925E-2</c:v>
                </c:pt>
                <c:pt idx="744">
                  <c:v>8.3333333333333037E-2</c:v>
                </c:pt>
                <c:pt idx="745">
                  <c:v>9.9999999999998757E-2</c:v>
                </c:pt>
                <c:pt idx="746">
                  <c:v>0</c:v>
                </c:pt>
                <c:pt idx="747">
                  <c:v>-3.3333333333332327E-2</c:v>
                </c:pt>
                <c:pt idx="748">
                  <c:v>0.20000000000000107</c:v>
                </c:pt>
                <c:pt idx="749">
                  <c:v>0.45000000000000018</c:v>
                </c:pt>
                <c:pt idx="750">
                  <c:v>0.43333333333333268</c:v>
                </c:pt>
                <c:pt idx="751">
                  <c:v>0.13333333333333286</c:v>
                </c:pt>
                <c:pt idx="752">
                  <c:v>-4.9999999999999822E-2</c:v>
                </c:pt>
                <c:pt idx="753">
                  <c:v>-0.11666666666666625</c:v>
                </c:pt>
                <c:pt idx="754">
                  <c:v>3.3333333333332327E-2</c:v>
                </c:pt>
                <c:pt idx="755">
                  <c:v>0.13333333333333286</c:v>
                </c:pt>
                <c:pt idx="756">
                  <c:v>0.41666666666666696</c:v>
                </c:pt>
                <c:pt idx="757">
                  <c:v>0.43333333333333446</c:v>
                </c:pt>
                <c:pt idx="758">
                  <c:v>0.33333333333333393</c:v>
                </c:pt>
                <c:pt idx="759">
                  <c:v>9.9999999999999645E-2</c:v>
                </c:pt>
                <c:pt idx="760">
                  <c:v>-6.6666666666667318E-2</c:v>
                </c:pt>
                <c:pt idx="761">
                  <c:v>0</c:v>
                </c:pt>
                <c:pt idx="762">
                  <c:v>0</c:v>
                </c:pt>
                <c:pt idx="763">
                  <c:v>8.3333333333333925E-2</c:v>
                </c:pt>
                <c:pt idx="764">
                  <c:v>4.9999999999999822E-2</c:v>
                </c:pt>
                <c:pt idx="765">
                  <c:v>0.21666666666666679</c:v>
                </c:pt>
                <c:pt idx="766">
                  <c:v>0.38333333333333375</c:v>
                </c:pt>
                <c:pt idx="767">
                  <c:v>0.48333333333333339</c:v>
                </c:pt>
                <c:pt idx="768">
                  <c:v>0.4666666666666659</c:v>
                </c:pt>
                <c:pt idx="769">
                  <c:v>0.33333333333333215</c:v>
                </c:pt>
                <c:pt idx="770">
                  <c:v>0.2666666666666675</c:v>
                </c:pt>
                <c:pt idx="771">
                  <c:v>0.13333333333333464</c:v>
                </c:pt>
                <c:pt idx="772">
                  <c:v>8.3333333333334814E-2</c:v>
                </c:pt>
                <c:pt idx="773">
                  <c:v>1.6666666666666607E-2</c:v>
                </c:pt>
                <c:pt idx="774">
                  <c:v>1.6666666666666607E-2</c:v>
                </c:pt>
                <c:pt idx="775">
                  <c:v>0.13333333333333286</c:v>
                </c:pt>
                <c:pt idx="776">
                  <c:v>0.34999999999999964</c:v>
                </c:pt>
                <c:pt idx="777">
                  <c:v>0.39999999999999947</c:v>
                </c:pt>
                <c:pt idx="778">
                  <c:v>0.26666666666666661</c:v>
                </c:pt>
                <c:pt idx="779">
                  <c:v>-3.3333333333334103E-2</c:v>
                </c:pt>
                <c:pt idx="780">
                  <c:v>-0.10000000000000053</c:v>
                </c:pt>
                <c:pt idx="781">
                  <c:v>8.3333333333333037E-2</c:v>
                </c:pt>
                <c:pt idx="782">
                  <c:v>0.28333333333333455</c:v>
                </c:pt>
                <c:pt idx="783">
                  <c:v>0.3666666666666667</c:v>
                </c:pt>
                <c:pt idx="784">
                  <c:v>0.19999999999999973</c:v>
                </c:pt>
                <c:pt idx="785">
                  <c:v>0.13333333333333242</c:v>
                </c:pt>
                <c:pt idx="786">
                  <c:v>0.20000000000000062</c:v>
                </c:pt>
                <c:pt idx="787">
                  <c:v>0.30000000000000027</c:v>
                </c:pt>
                <c:pt idx="788">
                  <c:v>0.26666666666666661</c:v>
                </c:pt>
                <c:pt idx="789">
                  <c:v>0.16666666666666607</c:v>
                </c:pt>
                <c:pt idx="790">
                  <c:v>0.29999999999999982</c:v>
                </c:pt>
                <c:pt idx="791">
                  <c:v>0.48333333333333295</c:v>
                </c:pt>
                <c:pt idx="792">
                  <c:v>0.46666666666666679</c:v>
                </c:pt>
                <c:pt idx="793">
                  <c:v>0.23333333333333339</c:v>
                </c:pt>
                <c:pt idx="794">
                  <c:v>0.10000000000000009</c:v>
                </c:pt>
                <c:pt idx="795">
                  <c:v>0.33333333333333393</c:v>
                </c:pt>
                <c:pt idx="796">
                  <c:v>0.48333333333333339</c:v>
                </c:pt>
                <c:pt idx="797">
                  <c:v>0.41666666666666741</c:v>
                </c:pt>
                <c:pt idx="798">
                  <c:v>0.23333333333333339</c:v>
                </c:pt>
                <c:pt idx="799">
                  <c:v>0.1166666666666667</c:v>
                </c:pt>
                <c:pt idx="800">
                  <c:v>0.29999999999999982</c:v>
                </c:pt>
                <c:pt idx="801">
                  <c:v>0.31666666666666599</c:v>
                </c:pt>
                <c:pt idx="802">
                  <c:v>0.3833333333333333</c:v>
                </c:pt>
                <c:pt idx="803">
                  <c:v>0.20000000000000018</c:v>
                </c:pt>
                <c:pt idx="804">
                  <c:v>0.20000000000000018</c:v>
                </c:pt>
                <c:pt idx="805">
                  <c:v>0.18333333333333313</c:v>
                </c:pt>
                <c:pt idx="806">
                  <c:v>0.28333333333333277</c:v>
                </c:pt>
                <c:pt idx="807">
                  <c:v>0.16666666666666696</c:v>
                </c:pt>
                <c:pt idx="808">
                  <c:v>0.10000000000000009</c:v>
                </c:pt>
                <c:pt idx="809">
                  <c:v>8.3333333333333925E-2</c:v>
                </c:pt>
                <c:pt idx="810">
                  <c:v>0.23333333333333295</c:v>
                </c:pt>
                <c:pt idx="811">
                  <c:v>0.31666666666666687</c:v>
                </c:pt>
                <c:pt idx="812">
                  <c:v>0.31666666666666643</c:v>
                </c:pt>
                <c:pt idx="813">
                  <c:v>0.18333333333333357</c:v>
                </c:pt>
                <c:pt idx="814">
                  <c:v>8.3333333333333481E-2</c:v>
                </c:pt>
                <c:pt idx="815">
                  <c:v>3.3333333333333659E-2</c:v>
                </c:pt>
                <c:pt idx="816">
                  <c:v>0.11666666666666625</c:v>
                </c:pt>
                <c:pt idx="817">
                  <c:v>0.1166666666666667</c:v>
                </c:pt>
                <c:pt idx="818">
                  <c:v>-1.6666666666667052E-2</c:v>
                </c:pt>
                <c:pt idx="819">
                  <c:v>-8.3333333333332593E-2</c:v>
                </c:pt>
                <c:pt idx="820">
                  <c:v>-1.6666666666666607E-2</c:v>
                </c:pt>
                <c:pt idx="821">
                  <c:v>0.18333333333333357</c:v>
                </c:pt>
                <c:pt idx="822">
                  <c:v>9.9999999999999645E-2</c:v>
                </c:pt>
                <c:pt idx="823">
                  <c:v>1.6666666666666607E-2</c:v>
                </c:pt>
                <c:pt idx="824">
                  <c:v>-0.10000000000000053</c:v>
                </c:pt>
                <c:pt idx="825">
                  <c:v>0</c:v>
                </c:pt>
                <c:pt idx="826">
                  <c:v>0.16666666666666652</c:v>
                </c:pt>
                <c:pt idx="827">
                  <c:v>0.21666666666666679</c:v>
                </c:pt>
                <c:pt idx="828">
                  <c:v>0.20000000000000018</c:v>
                </c:pt>
                <c:pt idx="829">
                  <c:v>0.14999999999999991</c:v>
                </c:pt>
                <c:pt idx="830">
                  <c:v>0.26666666666666661</c:v>
                </c:pt>
                <c:pt idx="831">
                  <c:v>0.28333333333333321</c:v>
                </c:pt>
                <c:pt idx="832">
                  <c:v>0.19999999999999973</c:v>
                </c:pt>
                <c:pt idx="833">
                  <c:v>0.11666666666666714</c:v>
                </c:pt>
                <c:pt idx="834">
                  <c:v>8.3333333333333925E-2</c:v>
                </c:pt>
                <c:pt idx="835">
                  <c:v>6.6666666666667318E-2</c:v>
                </c:pt>
                <c:pt idx="836">
                  <c:v>1.6666666666666607E-2</c:v>
                </c:pt>
                <c:pt idx="837">
                  <c:v>9.9999999999999645E-2</c:v>
                </c:pt>
                <c:pt idx="838">
                  <c:v>0.13333333333333286</c:v>
                </c:pt>
                <c:pt idx="839">
                  <c:v>0.19999999999999973</c:v>
                </c:pt>
                <c:pt idx="840">
                  <c:v>0.13333333333333375</c:v>
                </c:pt>
                <c:pt idx="841">
                  <c:v>0.16666666666666696</c:v>
                </c:pt>
                <c:pt idx="842">
                  <c:v>8.3333333333333481E-2</c:v>
                </c:pt>
                <c:pt idx="843">
                  <c:v>0.11666666666666625</c:v>
                </c:pt>
                <c:pt idx="844">
                  <c:v>4.9999999999999822E-2</c:v>
                </c:pt>
                <c:pt idx="845">
                  <c:v>0.18333333333333335</c:v>
                </c:pt>
                <c:pt idx="846">
                  <c:v>0.13333333333333353</c:v>
                </c:pt>
                <c:pt idx="847">
                  <c:v>0.18333333333333335</c:v>
                </c:pt>
                <c:pt idx="848">
                  <c:v>4.9999999999999822E-2</c:v>
                </c:pt>
                <c:pt idx="849">
                  <c:v>4.9999999999999822E-2</c:v>
                </c:pt>
                <c:pt idx="850">
                  <c:v>-3.3333333333333215E-2</c:v>
                </c:pt>
                <c:pt idx="851">
                  <c:v>-0.11666666666666647</c:v>
                </c:pt>
                <c:pt idx="852">
                  <c:v>-0.11666666666666647</c:v>
                </c:pt>
                <c:pt idx="853">
                  <c:v>-1.6666666666666607E-2</c:v>
                </c:pt>
                <c:pt idx="854">
                  <c:v>0.11666666666666647</c:v>
                </c:pt>
                <c:pt idx="855">
                  <c:v>0.19999999999999996</c:v>
                </c:pt>
                <c:pt idx="856">
                  <c:v>0.21666666666666656</c:v>
                </c:pt>
                <c:pt idx="857">
                  <c:v>0.16666666666666674</c:v>
                </c:pt>
                <c:pt idx="858">
                  <c:v>8.3333333333333259E-2</c:v>
                </c:pt>
                <c:pt idx="859">
                  <c:v>1.6666666666666607E-2</c:v>
                </c:pt>
                <c:pt idx="860">
                  <c:v>3.3333333333333437E-2</c:v>
                </c:pt>
                <c:pt idx="861">
                  <c:v>3.3333333333333437E-2</c:v>
                </c:pt>
                <c:pt idx="862">
                  <c:v>0</c:v>
                </c:pt>
                <c:pt idx="863">
                  <c:v>-1.6666666666666829E-2</c:v>
                </c:pt>
                <c:pt idx="864">
                  <c:v>0</c:v>
                </c:pt>
                <c:pt idx="865">
                  <c:v>-0.1166666666666667</c:v>
                </c:pt>
                <c:pt idx="866">
                  <c:v>-2.3833333333333337</c:v>
                </c:pt>
                <c:pt idx="867">
                  <c:v>-8.4166666666666679</c:v>
                </c:pt>
                <c:pt idx="868">
                  <c:v>-9.3833333333333329</c:v>
                </c:pt>
                <c:pt idx="869">
                  <c:v>-5.25</c:v>
                </c:pt>
                <c:pt idx="870">
                  <c:v>1.9666666666666677</c:v>
                </c:pt>
                <c:pt idx="871">
                  <c:v>4.4999999999999991</c:v>
                </c:pt>
                <c:pt idx="872">
                  <c:v>3.4833333333333334</c:v>
                </c:pt>
                <c:pt idx="873">
                  <c:v>3.0166666666666666</c:v>
                </c:pt>
                <c:pt idx="874">
                  <c:v>1.8666666666666671</c:v>
                </c:pt>
                <c:pt idx="875">
                  <c:v>1.0999999999999996</c:v>
                </c:pt>
                <c:pt idx="876">
                  <c:v>0.59999999999999964</c:v>
                </c:pt>
                <c:pt idx="877">
                  <c:v>0.51666666666666616</c:v>
                </c:pt>
                <c:pt idx="878">
                  <c:v>0.5333333333333341</c:v>
                </c:pt>
                <c:pt idx="879">
                  <c:v>0.36666666666666714</c:v>
                </c:pt>
                <c:pt idx="880">
                  <c:v>0.30000000000000071</c:v>
                </c:pt>
                <c:pt idx="881">
                  <c:v>0.36666666666666625</c:v>
                </c:pt>
                <c:pt idx="882">
                  <c:v>0.6166666666666667</c:v>
                </c:pt>
                <c:pt idx="883">
                  <c:v>0.83333333333333348</c:v>
                </c:pt>
                <c:pt idx="884">
                  <c:v>1.0166666666666666</c:v>
                </c:pt>
                <c:pt idx="885">
                  <c:v>0.96666666666666679</c:v>
                </c:pt>
                <c:pt idx="886">
                  <c:v>0.94999999999999973</c:v>
                </c:pt>
                <c:pt idx="887">
                  <c:v>0.73333333333333339</c:v>
                </c:pt>
                <c:pt idx="888">
                  <c:v>0.5499999999999996</c:v>
                </c:pt>
                <c:pt idx="889">
                  <c:v>0.24999999999999978</c:v>
                </c:pt>
                <c:pt idx="890">
                  <c:v>0.26666666666666639</c:v>
                </c:pt>
                <c:pt idx="891">
                  <c:v>0.23333333333333339</c:v>
                </c:pt>
                <c:pt idx="892">
                  <c:v>0.26666666666666683</c:v>
                </c:pt>
                <c:pt idx="893">
                  <c:v>0.15000000000000036</c:v>
                </c:pt>
                <c:pt idx="894">
                  <c:v>0.10000000000000009</c:v>
                </c:pt>
                <c:pt idx="895">
                  <c:v>0.10000000000000009</c:v>
                </c:pt>
                <c:pt idx="896">
                  <c:v>0</c:v>
                </c:pt>
                <c:pt idx="897">
                  <c:v>0</c:v>
                </c:pt>
                <c:pt idx="898">
                  <c:v>-6.6666666666666652E-2</c:v>
                </c:pt>
                <c:pt idx="899">
                  <c:v>6.6666666666666652E-2</c:v>
                </c:pt>
                <c:pt idx="900">
                  <c:v>6.6666666666666652E-2</c:v>
                </c:pt>
                <c:pt idx="901">
                  <c:v>6.6666666666666652E-2</c:v>
                </c:pt>
                <c:pt idx="902">
                  <c:v>1.6666666666666607E-2</c:v>
                </c:pt>
                <c:pt idx="903">
                  <c:v>1.6666666666666607E-2</c:v>
                </c:pt>
                <c:pt idx="904">
                  <c:v>-5.0000000000000044E-2</c:v>
                </c:pt>
                <c:pt idx="905">
                  <c:v>-8.3333333333333259E-2</c:v>
                </c:pt>
                <c:pt idx="906">
                  <c:v>-0.10000000000000009</c:v>
                </c:pt>
                <c:pt idx="907">
                  <c:v>-0.10000000000000009</c:v>
                </c:pt>
                <c:pt idx="908">
                  <c:v>-0.15000000000000036</c:v>
                </c:pt>
                <c:pt idx="909">
                  <c:v>-0.13333333333333353</c:v>
                </c:pt>
                <c:pt idx="910">
                  <c:v>-0.13333333333333286</c:v>
                </c:pt>
                <c:pt idx="911">
                  <c:v>1.6666666666667052E-2</c:v>
                </c:pt>
                <c:pt idx="912">
                  <c:v>-6.666666666666643E-2</c:v>
                </c:pt>
                <c:pt idx="913">
                  <c:v>-6.6666666666667096E-2</c:v>
                </c:pt>
                <c:pt idx="914">
                  <c:v>-0.18333333333333335</c:v>
                </c:pt>
                <c:pt idx="915">
                  <c:v>-9.9999999999999867E-2</c:v>
                </c:pt>
                <c:pt idx="916">
                  <c:v>-6.666666666666643E-2</c:v>
                </c:pt>
                <c:pt idx="917">
                  <c:v>-0.18333333333333313</c:v>
                </c:pt>
                <c:pt idx="918">
                  <c:v>-0.28333333333333366</c:v>
                </c:pt>
                <c:pt idx="919">
                  <c:v>-0.25000000000000044</c:v>
                </c:pt>
                <c:pt idx="920">
                  <c:v>-3.3333333333333659E-2</c:v>
                </c:pt>
                <c:pt idx="921">
                  <c:v>6.6666666666667318E-2</c:v>
                </c:pt>
                <c:pt idx="922">
                  <c:v>6.6666666666666874E-2</c:v>
                </c:pt>
                <c:pt idx="923">
                  <c:v>1.6666666666666607E-2</c:v>
                </c:pt>
                <c:pt idx="924">
                  <c:v>1.6666666666666163E-2</c:v>
                </c:pt>
                <c:pt idx="925">
                  <c:v>-5.0000000000000266E-2</c:v>
                </c:pt>
                <c:pt idx="926">
                  <c:v>-0.10000000000000009</c:v>
                </c:pt>
                <c:pt idx="927">
                  <c:v>-0.1166666666666667</c:v>
                </c:pt>
                <c:pt idx="928">
                  <c:v>-3.3333333333333659E-2</c:v>
                </c:pt>
                <c:pt idx="929">
                  <c:v>-6.666666666666643E-2</c:v>
                </c:pt>
                <c:pt idx="930">
                  <c:v>-4.9999999999999822E-2</c:v>
                </c:pt>
                <c:pt idx="931">
                  <c:v>-0.11666666666666625</c:v>
                </c:pt>
                <c:pt idx="932">
                  <c:v>-8.3333333333333037E-2</c:v>
                </c:pt>
                <c:pt idx="933">
                  <c:v>-0.18333333333333357</c:v>
                </c:pt>
                <c:pt idx="934">
                  <c:v>-0.13333333333333375</c:v>
                </c:pt>
                <c:pt idx="935">
                  <c:v>-5.0000000000000266E-2</c:v>
                </c:pt>
                <c:pt idx="936">
                  <c:v>6.6666666666666874E-2</c:v>
                </c:pt>
                <c:pt idx="937">
                  <c:v>0.13333333333333375</c:v>
                </c:pt>
                <c:pt idx="938">
                  <c:v>8.3333333333333481E-2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F-45AD-A85E-962F9D0A00EA}"/>
            </c:ext>
          </c:extLst>
        </c:ser>
        <c:ser>
          <c:idx val="1"/>
          <c:order val="1"/>
          <c:tx>
            <c:v>Average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'Labor Market'!$G$7:$G$941</c:f>
              <c:numCache>
                <c:formatCode>0.00</c:formatCode>
                <c:ptCount val="935"/>
                <c:pt idx="0">
                  <c:v>6.666666666666643E-2</c:v>
                </c:pt>
                <c:pt idx="1">
                  <c:v>0.33333333333333348</c:v>
                </c:pt>
                <c:pt idx="2">
                  <c:v>0.10000000000000053</c:v>
                </c:pt>
                <c:pt idx="3">
                  <c:v>-0.10000000000000053</c:v>
                </c:pt>
                <c:pt idx="4">
                  <c:v>-0.23333333333333295</c:v>
                </c:pt>
                <c:pt idx="5">
                  <c:v>-6.6666666666667318E-2</c:v>
                </c:pt>
                <c:pt idx="6">
                  <c:v>-6.666666666666643E-2</c:v>
                </c:pt>
                <c:pt idx="7">
                  <c:v>-0.23333333333333384</c:v>
                </c:pt>
                <c:pt idx="8">
                  <c:v>-0.56666666666666599</c:v>
                </c:pt>
                <c:pt idx="9">
                  <c:v>-0.83333333333333348</c:v>
                </c:pt>
                <c:pt idx="10">
                  <c:v>-0.96666666666666679</c:v>
                </c:pt>
                <c:pt idx="11">
                  <c:v>-1.1333333333333329</c:v>
                </c:pt>
                <c:pt idx="12">
                  <c:v>-1.1999999999999993</c:v>
                </c:pt>
                <c:pt idx="13">
                  <c:v>-1.333333333333333</c:v>
                </c:pt>
                <c:pt idx="14">
                  <c:v>-1.1000000000000005</c:v>
                </c:pt>
                <c:pt idx="15">
                  <c:v>-0.83333333333333393</c:v>
                </c:pt>
                <c:pt idx="16">
                  <c:v>-0.76666666666666572</c:v>
                </c:pt>
                <c:pt idx="17">
                  <c:v>-0.39999999999999947</c:v>
                </c:pt>
                <c:pt idx="18">
                  <c:v>-0.26666666666666572</c:v>
                </c:pt>
                <c:pt idx="19">
                  <c:v>0.59999999999999876</c:v>
                </c:pt>
                <c:pt idx="20">
                  <c:v>0.4666666666666659</c:v>
                </c:pt>
                <c:pt idx="21">
                  <c:v>0.56666666666666643</c:v>
                </c:pt>
                <c:pt idx="22">
                  <c:v>0.33333333333333304</c:v>
                </c:pt>
                <c:pt idx="23">
                  <c:v>0.63333333333333286</c:v>
                </c:pt>
                <c:pt idx="24">
                  <c:v>0.83333333333333215</c:v>
                </c:pt>
                <c:pt idx="25">
                  <c:v>0.86666666666666714</c:v>
                </c:pt>
                <c:pt idx="26">
                  <c:v>0.90000000000000036</c:v>
                </c:pt>
                <c:pt idx="27">
                  <c:v>0.93333333333333357</c:v>
                </c:pt>
                <c:pt idx="28">
                  <c:v>0.93333333333333268</c:v>
                </c:pt>
                <c:pt idx="29">
                  <c:v>0.70000000000000018</c:v>
                </c:pt>
                <c:pt idx="30">
                  <c:v>0.40000000000000036</c:v>
                </c:pt>
                <c:pt idx="31">
                  <c:v>0.30000000000000071</c:v>
                </c:pt>
                <c:pt idx="32">
                  <c:v>0.46666666666666634</c:v>
                </c:pt>
                <c:pt idx="33">
                  <c:v>0.73333333333333339</c:v>
                </c:pt>
                <c:pt idx="34">
                  <c:v>0.76666666666666616</c:v>
                </c:pt>
                <c:pt idx="35">
                  <c:v>0.63333333333333375</c:v>
                </c:pt>
                <c:pt idx="36">
                  <c:v>0.39999999999999991</c:v>
                </c:pt>
                <c:pt idx="37">
                  <c:v>0.20000000000000018</c:v>
                </c:pt>
                <c:pt idx="38">
                  <c:v>3.3333333333333215E-2</c:v>
                </c:pt>
                <c:pt idx="39">
                  <c:v>-6.666666666666643E-2</c:v>
                </c:pt>
                <c:pt idx="40">
                  <c:v>-0.20000000000000018</c:v>
                </c:pt>
                <c:pt idx="41">
                  <c:v>-0.30000000000000027</c:v>
                </c:pt>
                <c:pt idx="42">
                  <c:v>-0.20000000000000018</c:v>
                </c:pt>
                <c:pt idx="43">
                  <c:v>3.3333333333333215E-2</c:v>
                </c:pt>
                <c:pt idx="44">
                  <c:v>0.30000000000000027</c:v>
                </c:pt>
                <c:pt idx="45">
                  <c:v>0.29999999999999982</c:v>
                </c:pt>
                <c:pt idx="46">
                  <c:v>0.30000000000000027</c:v>
                </c:pt>
                <c:pt idx="47">
                  <c:v>0.19999999999999973</c:v>
                </c:pt>
                <c:pt idx="48">
                  <c:v>0.10000000000000009</c:v>
                </c:pt>
                <c:pt idx="49">
                  <c:v>-9.9999999999999645E-2</c:v>
                </c:pt>
                <c:pt idx="50">
                  <c:v>-0.26666666666666616</c:v>
                </c:pt>
                <c:pt idx="51">
                  <c:v>-0.26666666666666616</c:v>
                </c:pt>
                <c:pt idx="52">
                  <c:v>-0.10000000000000009</c:v>
                </c:pt>
                <c:pt idx="53">
                  <c:v>0.23333333333333339</c:v>
                </c:pt>
                <c:pt idx="54">
                  <c:v>0.39999999999999947</c:v>
                </c:pt>
                <c:pt idx="55">
                  <c:v>0.36666666666666625</c:v>
                </c:pt>
                <c:pt idx="56">
                  <c:v>0.23333333333333339</c:v>
                </c:pt>
                <c:pt idx="57">
                  <c:v>0.13333333333333375</c:v>
                </c:pt>
                <c:pt idx="58">
                  <c:v>0.16666666666666696</c:v>
                </c:pt>
                <c:pt idx="59">
                  <c:v>0.13333333333333286</c:v>
                </c:pt>
                <c:pt idx="60">
                  <c:v>0.13333333333333286</c:v>
                </c:pt>
                <c:pt idx="61">
                  <c:v>0.10000000000000009</c:v>
                </c:pt>
                <c:pt idx="62">
                  <c:v>0</c:v>
                </c:pt>
                <c:pt idx="63">
                  <c:v>-0.16666666666666696</c:v>
                </c:pt>
                <c:pt idx="64">
                  <c:v>-0.3666666666666667</c:v>
                </c:pt>
                <c:pt idx="65">
                  <c:v>-0.56666666666666643</c:v>
                </c:pt>
                <c:pt idx="66">
                  <c:v>-0.9666666666666659</c:v>
                </c:pt>
                <c:pt idx="67">
                  <c:v>-1.4</c:v>
                </c:pt>
                <c:pt idx="68">
                  <c:v>-1.7000000000000006</c:v>
                </c:pt>
                <c:pt idx="69">
                  <c:v>-1.5666666666666669</c:v>
                </c:pt>
                <c:pt idx="70">
                  <c:v>-1.3000000000000007</c:v>
                </c:pt>
                <c:pt idx="71">
                  <c:v>-0.9666666666666659</c:v>
                </c:pt>
                <c:pt idx="72">
                  <c:v>-0.53333333333333321</c:v>
                </c:pt>
                <c:pt idx="73">
                  <c:v>-0.16666666666666607</c:v>
                </c:pt>
                <c:pt idx="74">
                  <c:v>3.3333333333333215E-2</c:v>
                </c:pt>
                <c:pt idx="75">
                  <c:v>-0.16666666666666607</c:v>
                </c:pt>
                <c:pt idx="76">
                  <c:v>-0.16666666666666696</c:v>
                </c:pt>
                <c:pt idx="77">
                  <c:v>9.9999999999999645E-2</c:v>
                </c:pt>
                <c:pt idx="78">
                  <c:v>0.63333333333333286</c:v>
                </c:pt>
                <c:pt idx="79">
                  <c:v>0.86666666666666625</c:v>
                </c:pt>
                <c:pt idx="80">
                  <c:v>0.83333333333333304</c:v>
                </c:pt>
                <c:pt idx="81">
                  <c:v>0.59999999999999964</c:v>
                </c:pt>
                <c:pt idx="82">
                  <c:v>0.40000000000000036</c:v>
                </c:pt>
                <c:pt idx="83">
                  <c:v>0.33333333333333304</c:v>
                </c:pt>
                <c:pt idx="84">
                  <c:v>0.33333333333333393</c:v>
                </c:pt>
                <c:pt idx="85">
                  <c:v>0.5</c:v>
                </c:pt>
                <c:pt idx="86">
                  <c:v>0.40000000000000124</c:v>
                </c:pt>
                <c:pt idx="87">
                  <c:v>0.29999999999999982</c:v>
                </c:pt>
                <c:pt idx="88">
                  <c:v>-3.3333333333333215E-2</c:v>
                </c:pt>
                <c:pt idx="89">
                  <c:v>-6.666666666666643E-2</c:v>
                </c:pt>
                <c:pt idx="90">
                  <c:v>-0.13333333333333375</c:v>
                </c:pt>
                <c:pt idx="91">
                  <c:v>6.666666666666643E-2</c:v>
                </c:pt>
                <c:pt idx="92">
                  <c:v>0.16666666666666607</c:v>
                </c:pt>
                <c:pt idx="93">
                  <c:v>0.19999999999999929</c:v>
                </c:pt>
                <c:pt idx="94">
                  <c:v>0.10000000000000053</c:v>
                </c:pt>
                <c:pt idx="95">
                  <c:v>-0.13333333333333375</c:v>
                </c:pt>
                <c:pt idx="96">
                  <c:v>-0.16666666666666607</c:v>
                </c:pt>
                <c:pt idx="97">
                  <c:v>-0.29999999999999982</c:v>
                </c:pt>
                <c:pt idx="98">
                  <c:v>-9.9999999999999645E-2</c:v>
                </c:pt>
                <c:pt idx="99">
                  <c:v>6.666666666666643E-2</c:v>
                </c:pt>
                <c:pt idx="100">
                  <c:v>0.36666666666666625</c:v>
                </c:pt>
                <c:pt idx="101">
                  <c:v>0.23333333333333339</c:v>
                </c:pt>
                <c:pt idx="102">
                  <c:v>0</c:v>
                </c:pt>
                <c:pt idx="103">
                  <c:v>-0.26666666666666661</c:v>
                </c:pt>
                <c:pt idx="104">
                  <c:v>-6.6666666666667318E-2</c:v>
                </c:pt>
                <c:pt idx="105">
                  <c:v>0.19999999999999929</c:v>
                </c:pt>
                <c:pt idx="106">
                  <c:v>0.39999999999999991</c:v>
                </c:pt>
                <c:pt idx="107">
                  <c:v>0.20000000000000062</c:v>
                </c:pt>
                <c:pt idx="108">
                  <c:v>-0.16666666666666696</c:v>
                </c:pt>
                <c:pt idx="109">
                  <c:v>-0.36666666666666581</c:v>
                </c:pt>
                <c:pt idx="110">
                  <c:v>-0.30000000000000027</c:v>
                </c:pt>
                <c:pt idx="111">
                  <c:v>-0.13333333333333286</c:v>
                </c:pt>
                <c:pt idx="112">
                  <c:v>-0.13333333333333375</c:v>
                </c:pt>
                <c:pt idx="113">
                  <c:v>-0.46666666666666679</c:v>
                </c:pt>
                <c:pt idx="114">
                  <c:v>-0.70000000000000018</c:v>
                </c:pt>
                <c:pt idx="115">
                  <c:v>-1.0333333333333341</c:v>
                </c:pt>
                <c:pt idx="116">
                  <c:v>-1.1333333333333329</c:v>
                </c:pt>
                <c:pt idx="117">
                  <c:v>-1.3666666666666663</c:v>
                </c:pt>
                <c:pt idx="118">
                  <c:v>-1.4666666666666659</c:v>
                </c:pt>
                <c:pt idx="119">
                  <c:v>-1.3666666666666671</c:v>
                </c:pt>
                <c:pt idx="120">
                  <c:v>-1.0666666666666673</c:v>
                </c:pt>
                <c:pt idx="121">
                  <c:v>-0.56666666666666643</c:v>
                </c:pt>
                <c:pt idx="122">
                  <c:v>-0.23333333333333428</c:v>
                </c:pt>
                <c:pt idx="123">
                  <c:v>3.3333333333334103E-2</c:v>
                </c:pt>
                <c:pt idx="124">
                  <c:v>0.33333333333333304</c:v>
                </c:pt>
                <c:pt idx="125">
                  <c:v>0.73333333333333428</c:v>
                </c:pt>
                <c:pt idx="126">
                  <c:v>0.9666666666666659</c:v>
                </c:pt>
                <c:pt idx="127">
                  <c:v>0.93333333333333357</c:v>
                </c:pt>
                <c:pt idx="128">
                  <c:v>0.63333333333333286</c:v>
                </c:pt>
                <c:pt idx="129">
                  <c:v>0.5333333333333341</c:v>
                </c:pt>
                <c:pt idx="130">
                  <c:v>0.56666666666666643</c:v>
                </c:pt>
                <c:pt idx="131">
                  <c:v>0.73333333333333428</c:v>
                </c:pt>
                <c:pt idx="132">
                  <c:v>0.7333333333333325</c:v>
                </c:pt>
                <c:pt idx="133">
                  <c:v>0.5</c:v>
                </c:pt>
                <c:pt idx="134">
                  <c:v>0.19999999999999929</c:v>
                </c:pt>
                <c:pt idx="135">
                  <c:v>-0.16666666666666607</c:v>
                </c:pt>
                <c:pt idx="136">
                  <c:v>-0.39999999999999947</c:v>
                </c:pt>
                <c:pt idx="137">
                  <c:v>-0.56666666666666643</c:v>
                </c:pt>
                <c:pt idx="138">
                  <c:v>-0.33333333333333393</c:v>
                </c:pt>
                <c:pt idx="139">
                  <c:v>3.3333333333332327E-2</c:v>
                </c:pt>
                <c:pt idx="140">
                  <c:v>0.56666666666666643</c:v>
                </c:pt>
                <c:pt idx="141">
                  <c:v>0.46666666666666679</c:v>
                </c:pt>
                <c:pt idx="142">
                  <c:v>0.30000000000000071</c:v>
                </c:pt>
                <c:pt idx="143">
                  <c:v>-0.13333333333333286</c:v>
                </c:pt>
                <c:pt idx="144">
                  <c:v>-9.9999999999999645E-2</c:v>
                </c:pt>
                <c:pt idx="145">
                  <c:v>-0.20000000000000018</c:v>
                </c:pt>
                <c:pt idx="146">
                  <c:v>-0.26666666666666661</c:v>
                </c:pt>
                <c:pt idx="147">
                  <c:v>-0.30000000000000071</c:v>
                </c:pt>
                <c:pt idx="148">
                  <c:v>-0.40000000000000036</c:v>
                </c:pt>
                <c:pt idx="149">
                  <c:v>-0.39999999999999947</c:v>
                </c:pt>
                <c:pt idx="150">
                  <c:v>-0.73333333333333162</c:v>
                </c:pt>
                <c:pt idx="151">
                  <c:v>-0.69999999999999929</c:v>
                </c:pt>
                <c:pt idx="152">
                  <c:v>-0.80000000000000071</c:v>
                </c:pt>
                <c:pt idx="153">
                  <c:v>-0.5333333333333341</c:v>
                </c:pt>
                <c:pt idx="154">
                  <c:v>-0.50000000000000089</c:v>
                </c:pt>
                <c:pt idx="155">
                  <c:v>-0.29999999999999982</c:v>
                </c:pt>
                <c:pt idx="156">
                  <c:v>-0.20000000000000018</c:v>
                </c:pt>
                <c:pt idx="157">
                  <c:v>-6.666666666666643E-2</c:v>
                </c:pt>
                <c:pt idx="158">
                  <c:v>0.16666666666666696</c:v>
                </c:pt>
                <c:pt idx="159">
                  <c:v>0.23333333333333339</c:v>
                </c:pt>
                <c:pt idx="160">
                  <c:v>0.39999999999999947</c:v>
                </c:pt>
                <c:pt idx="161">
                  <c:v>0.40000000000000036</c:v>
                </c:pt>
                <c:pt idx="162">
                  <c:v>0.56666666666666643</c:v>
                </c:pt>
                <c:pt idx="163">
                  <c:v>0.63333333333333464</c:v>
                </c:pt>
                <c:pt idx="164">
                  <c:v>0.66666666666666607</c:v>
                </c:pt>
                <c:pt idx="165">
                  <c:v>0.56666666666666732</c:v>
                </c:pt>
                <c:pt idx="166">
                  <c:v>0.39999999999999947</c:v>
                </c:pt>
                <c:pt idx="167">
                  <c:v>0.20000000000000018</c:v>
                </c:pt>
                <c:pt idx="168">
                  <c:v>9.9999999999998757E-2</c:v>
                </c:pt>
                <c:pt idx="169">
                  <c:v>0.10000000000000053</c:v>
                </c:pt>
                <c:pt idx="170">
                  <c:v>3.3333333333332327E-2</c:v>
                </c:pt>
                <c:pt idx="171">
                  <c:v>-3.3333333333333215E-2</c:v>
                </c:pt>
                <c:pt idx="172">
                  <c:v>-0.10000000000000142</c:v>
                </c:pt>
                <c:pt idx="173">
                  <c:v>-3.3333333333332327E-2</c:v>
                </c:pt>
                <c:pt idx="174">
                  <c:v>3.3333333333333215E-2</c:v>
                </c:pt>
                <c:pt idx="175">
                  <c:v>-6.6666666666665542E-2</c:v>
                </c:pt>
                <c:pt idx="176">
                  <c:v>-0.13333333333333375</c:v>
                </c:pt>
                <c:pt idx="177">
                  <c:v>-0.2333333333333325</c:v>
                </c:pt>
                <c:pt idx="178">
                  <c:v>-0.13333333333333375</c:v>
                </c:pt>
                <c:pt idx="179">
                  <c:v>-6.666666666666643E-2</c:v>
                </c:pt>
                <c:pt idx="180">
                  <c:v>3.3333333333332327E-2</c:v>
                </c:pt>
                <c:pt idx="181">
                  <c:v>6.666666666666643E-2</c:v>
                </c:pt>
                <c:pt idx="182">
                  <c:v>0.2333333333333325</c:v>
                </c:pt>
                <c:pt idx="183">
                  <c:v>0.23333333333333428</c:v>
                </c:pt>
                <c:pt idx="184">
                  <c:v>0.23333333333333428</c:v>
                </c:pt>
                <c:pt idx="185">
                  <c:v>-3.3333333333332327E-2</c:v>
                </c:pt>
                <c:pt idx="186">
                  <c:v>-6.666666666666643E-2</c:v>
                </c:pt>
                <c:pt idx="187">
                  <c:v>-0.13333333333333286</c:v>
                </c:pt>
                <c:pt idx="188">
                  <c:v>6.666666666666643E-2</c:v>
                </c:pt>
                <c:pt idx="189">
                  <c:v>0.10000000000000053</c:v>
                </c:pt>
                <c:pt idx="190">
                  <c:v>0.23333333333333162</c:v>
                </c:pt>
                <c:pt idx="191">
                  <c:v>0.23333333333333339</c:v>
                </c:pt>
                <c:pt idx="192">
                  <c:v>0.26666666666666661</c:v>
                </c:pt>
                <c:pt idx="193">
                  <c:v>0.29999999999999982</c:v>
                </c:pt>
                <c:pt idx="194">
                  <c:v>0.2333333333333325</c:v>
                </c:pt>
                <c:pt idx="195">
                  <c:v>0.19999999999999929</c:v>
                </c:pt>
                <c:pt idx="196">
                  <c:v>0</c:v>
                </c:pt>
                <c:pt idx="197">
                  <c:v>3.3333333333334103E-2</c:v>
                </c:pt>
                <c:pt idx="198">
                  <c:v>3.3333333333334103E-2</c:v>
                </c:pt>
                <c:pt idx="199">
                  <c:v>0.16666666666666607</c:v>
                </c:pt>
                <c:pt idx="200">
                  <c:v>0</c:v>
                </c:pt>
                <c:pt idx="201">
                  <c:v>6.666666666666643E-2</c:v>
                </c:pt>
                <c:pt idx="202">
                  <c:v>3.3333333333333215E-2</c:v>
                </c:pt>
                <c:pt idx="203">
                  <c:v>0.29999999999999982</c:v>
                </c:pt>
                <c:pt idx="204">
                  <c:v>0.23333333333333339</c:v>
                </c:pt>
                <c:pt idx="205">
                  <c:v>0.33333333333333393</c:v>
                </c:pt>
                <c:pt idx="206">
                  <c:v>0.23333333333333339</c:v>
                </c:pt>
                <c:pt idx="207">
                  <c:v>0.29999999999999893</c:v>
                </c:pt>
                <c:pt idx="208">
                  <c:v>0.23333333333333339</c:v>
                </c:pt>
                <c:pt idx="209">
                  <c:v>0.26666666666666661</c:v>
                </c:pt>
                <c:pt idx="210">
                  <c:v>0.26666666666666661</c:v>
                </c:pt>
                <c:pt idx="211">
                  <c:v>0.26666666666666661</c:v>
                </c:pt>
                <c:pt idx="212">
                  <c:v>0.26666666666666661</c:v>
                </c:pt>
                <c:pt idx="213">
                  <c:v>0.23333333333333384</c:v>
                </c:pt>
                <c:pt idx="214">
                  <c:v>0.23333333333333384</c:v>
                </c:pt>
                <c:pt idx="215">
                  <c:v>0.10000000000000009</c:v>
                </c:pt>
                <c:pt idx="216">
                  <c:v>3.3333333333333215E-2</c:v>
                </c:pt>
                <c:pt idx="217">
                  <c:v>-3.3333333333334103E-2</c:v>
                </c:pt>
                <c:pt idx="218">
                  <c:v>3.3333333333334103E-2</c:v>
                </c:pt>
                <c:pt idx="219">
                  <c:v>6.666666666666643E-2</c:v>
                </c:pt>
                <c:pt idx="220">
                  <c:v>0.10000000000000053</c:v>
                </c:pt>
                <c:pt idx="221">
                  <c:v>0.13333333333333286</c:v>
                </c:pt>
                <c:pt idx="222">
                  <c:v>6.666666666666643E-2</c:v>
                </c:pt>
                <c:pt idx="223">
                  <c:v>-3.3333333333334103E-2</c:v>
                </c:pt>
                <c:pt idx="224">
                  <c:v>-0.16666666666666696</c:v>
                </c:pt>
                <c:pt idx="225">
                  <c:v>-0.13333333333333286</c:v>
                </c:pt>
                <c:pt idx="226">
                  <c:v>-3.3333333333332327E-2</c:v>
                </c:pt>
                <c:pt idx="227">
                  <c:v>3.3333333333334103E-2</c:v>
                </c:pt>
                <c:pt idx="228">
                  <c:v>0</c:v>
                </c:pt>
                <c:pt idx="229">
                  <c:v>-3.3333333333334103E-2</c:v>
                </c:pt>
                <c:pt idx="230">
                  <c:v>-3.3333333333334103E-2</c:v>
                </c:pt>
                <c:pt idx="231">
                  <c:v>3.3333333333334103E-2</c:v>
                </c:pt>
                <c:pt idx="232">
                  <c:v>-3.3333333333333215E-2</c:v>
                </c:pt>
                <c:pt idx="233">
                  <c:v>-6.666666666666643E-2</c:v>
                </c:pt>
                <c:pt idx="234">
                  <c:v>-0.10000000000000053</c:v>
                </c:pt>
                <c:pt idx="235">
                  <c:v>6.6666666666667318E-2</c:v>
                </c:pt>
                <c:pt idx="236">
                  <c:v>0.13333333333333286</c:v>
                </c:pt>
                <c:pt idx="237">
                  <c:v>0.16666666666666696</c:v>
                </c:pt>
                <c:pt idx="238">
                  <c:v>0.13333333333333286</c:v>
                </c:pt>
                <c:pt idx="239">
                  <c:v>0.20000000000000062</c:v>
                </c:pt>
                <c:pt idx="240">
                  <c:v>0.16666666666666652</c:v>
                </c:pt>
                <c:pt idx="241">
                  <c:v>3.3333333333333215E-2</c:v>
                </c:pt>
                <c:pt idx="242">
                  <c:v>-6.6666666666666874E-2</c:v>
                </c:pt>
                <c:pt idx="243">
                  <c:v>3.3333333333333215E-2</c:v>
                </c:pt>
                <c:pt idx="244">
                  <c:v>0.19999999999999973</c:v>
                </c:pt>
                <c:pt idx="245">
                  <c:v>0.23333333333333339</c:v>
                </c:pt>
                <c:pt idx="246">
                  <c:v>0.1333333333333333</c:v>
                </c:pt>
                <c:pt idx="247">
                  <c:v>3.3333333333333659E-2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-3.3333333333333659E-2</c:v>
                </c:pt>
                <c:pt idx="253">
                  <c:v>-6.6666666666666874E-2</c:v>
                </c:pt>
                <c:pt idx="254">
                  <c:v>-0.10000000000000009</c:v>
                </c:pt>
                <c:pt idx="255">
                  <c:v>-0.13333333333333286</c:v>
                </c:pt>
                <c:pt idx="256">
                  <c:v>-0.16666666666666652</c:v>
                </c:pt>
                <c:pt idx="257">
                  <c:v>-0.1333333333333333</c:v>
                </c:pt>
                <c:pt idx="258">
                  <c:v>0</c:v>
                </c:pt>
                <c:pt idx="259">
                  <c:v>0</c:v>
                </c:pt>
                <c:pt idx="260">
                  <c:v>-0.23333333333333384</c:v>
                </c:pt>
                <c:pt idx="261">
                  <c:v>-0.60000000000000053</c:v>
                </c:pt>
                <c:pt idx="262">
                  <c:v>-0.76666666666666705</c:v>
                </c:pt>
                <c:pt idx="263">
                  <c:v>-0.73333333333333339</c:v>
                </c:pt>
                <c:pt idx="264">
                  <c:v>-0.59999999999999964</c:v>
                </c:pt>
                <c:pt idx="265">
                  <c:v>-0.49999999999999911</c:v>
                </c:pt>
                <c:pt idx="266">
                  <c:v>-0.39999999999999947</c:v>
                </c:pt>
                <c:pt idx="267">
                  <c:v>-0.40000000000000036</c:v>
                </c:pt>
                <c:pt idx="268">
                  <c:v>-0.43333333333333357</c:v>
                </c:pt>
                <c:pt idx="269">
                  <c:v>-0.60000000000000053</c:v>
                </c:pt>
                <c:pt idx="270">
                  <c:v>-0.66666666666666607</c:v>
                </c:pt>
                <c:pt idx="271">
                  <c:v>-0.63333333333333286</c:v>
                </c:pt>
                <c:pt idx="272">
                  <c:v>-0.36666666666666536</c:v>
                </c:pt>
                <c:pt idx="273">
                  <c:v>-0.10000000000000053</c:v>
                </c:pt>
                <c:pt idx="274">
                  <c:v>3.3333333333332327E-2</c:v>
                </c:pt>
                <c:pt idx="275">
                  <c:v>3.3333333333332327E-2</c:v>
                </c:pt>
                <c:pt idx="276">
                  <c:v>3.3333333333332327E-2</c:v>
                </c:pt>
                <c:pt idx="277">
                  <c:v>0</c:v>
                </c:pt>
                <c:pt idx="278">
                  <c:v>-6.666666666666643E-2</c:v>
                </c:pt>
                <c:pt idx="279">
                  <c:v>-0.13333333333333286</c:v>
                </c:pt>
                <c:pt idx="280">
                  <c:v>-3.3333333333332327E-2</c:v>
                </c:pt>
                <c:pt idx="281">
                  <c:v>6.666666666666643E-2</c:v>
                </c:pt>
                <c:pt idx="282">
                  <c:v>0.10000000000000053</c:v>
                </c:pt>
                <c:pt idx="283">
                  <c:v>3.3333333333332327E-2</c:v>
                </c:pt>
                <c:pt idx="284">
                  <c:v>0.10000000000000053</c:v>
                </c:pt>
                <c:pt idx="285">
                  <c:v>0.16666666666666696</c:v>
                </c:pt>
                <c:pt idx="286">
                  <c:v>0.20000000000000018</c:v>
                </c:pt>
                <c:pt idx="287">
                  <c:v>9.9999999999999645E-2</c:v>
                </c:pt>
                <c:pt idx="288">
                  <c:v>6.666666666666643E-2</c:v>
                </c:pt>
                <c:pt idx="289">
                  <c:v>6.666666666666643E-2</c:v>
                </c:pt>
                <c:pt idx="290">
                  <c:v>0.10000000000000053</c:v>
                </c:pt>
                <c:pt idx="291">
                  <c:v>0.13333333333333375</c:v>
                </c:pt>
                <c:pt idx="292">
                  <c:v>0.10000000000000053</c:v>
                </c:pt>
                <c:pt idx="293">
                  <c:v>0.16666666666666696</c:v>
                </c:pt>
                <c:pt idx="294">
                  <c:v>0.20000000000000018</c:v>
                </c:pt>
                <c:pt idx="295">
                  <c:v>0.43333333333333268</c:v>
                </c:pt>
                <c:pt idx="296">
                  <c:v>0.43333333333333179</c:v>
                </c:pt>
                <c:pt idx="297">
                  <c:v>0.43333333333333268</c:v>
                </c:pt>
                <c:pt idx="298">
                  <c:v>0.16666666666666696</c:v>
                </c:pt>
                <c:pt idx="299">
                  <c:v>0.10000000000000053</c:v>
                </c:pt>
                <c:pt idx="300">
                  <c:v>0</c:v>
                </c:pt>
                <c:pt idx="301">
                  <c:v>9.9999999999999645E-2</c:v>
                </c:pt>
                <c:pt idx="302">
                  <c:v>0.10000000000000053</c:v>
                </c:pt>
                <c:pt idx="303">
                  <c:v>0.13333333333333375</c:v>
                </c:pt>
                <c:pt idx="304">
                  <c:v>0.13333333333333375</c:v>
                </c:pt>
                <c:pt idx="305">
                  <c:v>9.9999999999999645E-2</c:v>
                </c:pt>
                <c:pt idx="306">
                  <c:v>3.3333333333333215E-2</c:v>
                </c:pt>
                <c:pt idx="307">
                  <c:v>-0.19999999999999929</c:v>
                </c:pt>
                <c:pt idx="308">
                  <c:v>-0.33333333333333304</c:v>
                </c:pt>
                <c:pt idx="309">
                  <c:v>-0.36666666666666714</c:v>
                </c:pt>
                <c:pt idx="310">
                  <c:v>-0.20000000000000107</c:v>
                </c:pt>
                <c:pt idx="311">
                  <c:v>-3.3333333333333215E-2</c:v>
                </c:pt>
                <c:pt idx="312">
                  <c:v>-6.666666666666643E-2</c:v>
                </c:pt>
                <c:pt idx="313">
                  <c:v>-0.19999999999999929</c:v>
                </c:pt>
                <c:pt idx="314">
                  <c:v>-0.36666666666666625</c:v>
                </c:pt>
                <c:pt idx="315">
                  <c:v>-0.43333333333333268</c:v>
                </c:pt>
                <c:pt idx="316">
                  <c:v>-0.46666666666666679</c:v>
                </c:pt>
                <c:pt idx="317">
                  <c:v>-0.70000000000000107</c:v>
                </c:pt>
                <c:pt idx="318">
                  <c:v>-0.96666666666666767</c:v>
                </c:pt>
                <c:pt idx="319">
                  <c:v>-1.5</c:v>
                </c:pt>
                <c:pt idx="320">
                  <c:v>-1.6333333333333329</c:v>
                </c:pt>
                <c:pt idx="321">
                  <c:v>-1.6666666666666652</c:v>
                </c:pt>
                <c:pt idx="322">
                  <c:v>-1.2000000000000002</c:v>
                </c:pt>
                <c:pt idx="323">
                  <c:v>-0.99999999999999911</c:v>
                </c:pt>
                <c:pt idx="324">
                  <c:v>-0.60000000000000142</c:v>
                </c:pt>
                <c:pt idx="325">
                  <c:v>-0.29999999999999893</c:v>
                </c:pt>
                <c:pt idx="326">
                  <c:v>0.19999999999999929</c:v>
                </c:pt>
                <c:pt idx="327">
                  <c:v>0.40000000000000036</c:v>
                </c:pt>
                <c:pt idx="328">
                  <c:v>0.39999999999999858</c:v>
                </c:pt>
                <c:pt idx="329">
                  <c:v>0.2333333333333325</c:v>
                </c:pt>
                <c:pt idx="330">
                  <c:v>0.16666666666666607</c:v>
                </c:pt>
                <c:pt idx="331">
                  <c:v>0.2666666666666675</c:v>
                </c:pt>
                <c:pt idx="332">
                  <c:v>0.43333333333333357</c:v>
                </c:pt>
                <c:pt idx="333">
                  <c:v>0.56666666666666643</c:v>
                </c:pt>
                <c:pt idx="334">
                  <c:v>0.4666666666666659</c:v>
                </c:pt>
                <c:pt idx="335">
                  <c:v>0.36666666666666625</c:v>
                </c:pt>
                <c:pt idx="336">
                  <c:v>0.16666666666666696</c:v>
                </c:pt>
                <c:pt idx="337">
                  <c:v>6.666666666666643E-2</c:v>
                </c:pt>
                <c:pt idx="338">
                  <c:v>-0.16666666666666607</c:v>
                </c:pt>
                <c:pt idx="339">
                  <c:v>-0.16666666666666607</c:v>
                </c:pt>
                <c:pt idx="340">
                  <c:v>-9.9999999999998757E-2</c:v>
                </c:pt>
                <c:pt idx="341">
                  <c:v>3.3333333333333215E-2</c:v>
                </c:pt>
                <c:pt idx="342">
                  <c:v>-3.3333333333333215E-2</c:v>
                </c:pt>
                <c:pt idx="343">
                  <c:v>0</c:v>
                </c:pt>
                <c:pt idx="344">
                  <c:v>6.6666666666667318E-2</c:v>
                </c:pt>
                <c:pt idx="345">
                  <c:v>0.26666666666666661</c:v>
                </c:pt>
                <c:pt idx="346">
                  <c:v>0.30000000000000071</c:v>
                </c:pt>
                <c:pt idx="347">
                  <c:v>0.43333333333333268</c:v>
                </c:pt>
                <c:pt idx="348">
                  <c:v>0.36666666666666714</c:v>
                </c:pt>
                <c:pt idx="349">
                  <c:v>0.36666666666666536</c:v>
                </c:pt>
                <c:pt idx="350">
                  <c:v>0.16666666666666607</c:v>
                </c:pt>
                <c:pt idx="351">
                  <c:v>0.23333333333333339</c:v>
                </c:pt>
                <c:pt idx="352">
                  <c:v>0.16666666666666696</c:v>
                </c:pt>
                <c:pt idx="353">
                  <c:v>0.23333333333333428</c:v>
                </c:pt>
                <c:pt idx="354">
                  <c:v>0.2333333333333325</c:v>
                </c:pt>
                <c:pt idx="355">
                  <c:v>0.33333333333333304</c:v>
                </c:pt>
                <c:pt idx="356">
                  <c:v>0.43333333333333268</c:v>
                </c:pt>
                <c:pt idx="357">
                  <c:v>0.33333333333333393</c:v>
                </c:pt>
                <c:pt idx="358">
                  <c:v>0.30000000000000071</c:v>
                </c:pt>
                <c:pt idx="359">
                  <c:v>0.23333333333333428</c:v>
                </c:pt>
                <c:pt idx="360">
                  <c:v>0.33333333333333304</c:v>
                </c:pt>
                <c:pt idx="361">
                  <c:v>0.19999999999999929</c:v>
                </c:pt>
                <c:pt idx="362">
                  <c:v>0.13333333333333286</c:v>
                </c:pt>
                <c:pt idx="363">
                  <c:v>-3.3333333333334103E-2</c:v>
                </c:pt>
                <c:pt idx="364">
                  <c:v>0.13333333333333464</c:v>
                </c:pt>
                <c:pt idx="365">
                  <c:v>9.9999999999998757E-2</c:v>
                </c:pt>
                <c:pt idx="366">
                  <c:v>0.13333333333333464</c:v>
                </c:pt>
                <c:pt idx="367">
                  <c:v>-3.3333333333334103E-2</c:v>
                </c:pt>
                <c:pt idx="368">
                  <c:v>-3.3333333333332327E-2</c:v>
                </c:pt>
                <c:pt idx="369">
                  <c:v>3.3333333333332327E-2</c:v>
                </c:pt>
                <c:pt idx="370">
                  <c:v>0.10000000000000053</c:v>
                </c:pt>
                <c:pt idx="371">
                  <c:v>0.20000000000000018</c:v>
                </c:pt>
                <c:pt idx="372">
                  <c:v>0.16666666666666785</c:v>
                </c:pt>
                <c:pt idx="373">
                  <c:v>0.16666666666666607</c:v>
                </c:pt>
                <c:pt idx="374">
                  <c:v>-6.666666666666643E-2</c:v>
                </c:pt>
                <c:pt idx="375">
                  <c:v>-0.16666666666666785</c:v>
                </c:pt>
                <c:pt idx="376">
                  <c:v>-0.29999999999999893</c:v>
                </c:pt>
                <c:pt idx="377">
                  <c:v>-0.13333333333333375</c:v>
                </c:pt>
                <c:pt idx="378">
                  <c:v>-9.9999999999998757E-2</c:v>
                </c:pt>
                <c:pt idx="379">
                  <c:v>-0.10000000000000053</c:v>
                </c:pt>
                <c:pt idx="380">
                  <c:v>-0.26666666666666661</c:v>
                </c:pt>
                <c:pt idx="381">
                  <c:v>-0.33333333333333393</c:v>
                </c:pt>
                <c:pt idx="382">
                  <c:v>-0.43333333333333357</c:v>
                </c:pt>
                <c:pt idx="383">
                  <c:v>-0.69999999999999929</c:v>
                </c:pt>
                <c:pt idx="384">
                  <c:v>-1.0333333333333332</c:v>
                </c:pt>
                <c:pt idx="385">
                  <c:v>-1.1333333333333329</c:v>
                </c:pt>
                <c:pt idx="386">
                  <c:v>-0.79999999999999982</c:v>
                </c:pt>
                <c:pt idx="387">
                  <c:v>-0.33333333333333393</c:v>
                </c:pt>
                <c:pt idx="388">
                  <c:v>6.666666666666643E-2</c:v>
                </c:pt>
                <c:pt idx="389">
                  <c:v>0.19999999999999929</c:v>
                </c:pt>
                <c:pt idx="390">
                  <c:v>0.2666666666666675</c:v>
                </c:pt>
                <c:pt idx="391">
                  <c:v>0.16666666666666696</c:v>
                </c:pt>
                <c:pt idx="392">
                  <c:v>0.13333333333333286</c:v>
                </c:pt>
                <c:pt idx="393">
                  <c:v>-3.3333333333334103E-2</c:v>
                </c:pt>
                <c:pt idx="394">
                  <c:v>6.666666666666643E-2</c:v>
                </c:pt>
                <c:pt idx="395">
                  <c:v>0</c:v>
                </c:pt>
                <c:pt idx="396">
                  <c:v>3.3333333333334103E-2</c:v>
                </c:pt>
                <c:pt idx="397">
                  <c:v>-6.666666666666643E-2</c:v>
                </c:pt>
                <c:pt idx="398">
                  <c:v>0</c:v>
                </c:pt>
                <c:pt idx="399">
                  <c:v>0</c:v>
                </c:pt>
                <c:pt idx="400">
                  <c:v>-0.23333333333333339</c:v>
                </c:pt>
                <c:pt idx="401">
                  <c:v>-0.56666666666666643</c:v>
                </c:pt>
                <c:pt idx="402">
                  <c:v>-0.83333333333333304</c:v>
                </c:pt>
                <c:pt idx="403">
                  <c:v>-0.83333333333333393</c:v>
                </c:pt>
                <c:pt idx="404">
                  <c:v>-0.7333333333333325</c:v>
                </c:pt>
                <c:pt idx="405">
                  <c:v>-0.59999999999999964</c:v>
                </c:pt>
                <c:pt idx="406">
                  <c:v>-0.59999999999999964</c:v>
                </c:pt>
                <c:pt idx="407">
                  <c:v>-0.56666666666666821</c:v>
                </c:pt>
                <c:pt idx="408">
                  <c:v>-0.60000000000000142</c:v>
                </c:pt>
                <c:pt idx="409">
                  <c:v>-0.53333333333333321</c:v>
                </c:pt>
                <c:pt idx="410">
                  <c:v>-0.49999999999999822</c:v>
                </c:pt>
                <c:pt idx="411">
                  <c:v>-0.46666666666666501</c:v>
                </c:pt>
                <c:pt idx="412">
                  <c:v>-0.5</c:v>
                </c:pt>
                <c:pt idx="413">
                  <c:v>-0.70000000000000107</c:v>
                </c:pt>
                <c:pt idx="414">
                  <c:v>-0.76666666666666572</c:v>
                </c:pt>
                <c:pt idx="415">
                  <c:v>-0.56666666666666643</c:v>
                </c:pt>
                <c:pt idx="416">
                  <c:v>-9.9999999999999645E-2</c:v>
                </c:pt>
                <c:pt idx="417">
                  <c:v>0.29999999999999893</c:v>
                </c:pt>
                <c:pt idx="418">
                  <c:v>0.36666666666666536</c:v>
                </c:pt>
                <c:pt idx="419">
                  <c:v>0.33333333333333215</c:v>
                </c:pt>
                <c:pt idx="420">
                  <c:v>0.23333333333333428</c:v>
                </c:pt>
                <c:pt idx="421">
                  <c:v>0.43333333333333357</c:v>
                </c:pt>
                <c:pt idx="422">
                  <c:v>0.53333333333333499</c:v>
                </c:pt>
                <c:pt idx="423">
                  <c:v>0.7666666666666675</c:v>
                </c:pt>
                <c:pt idx="424">
                  <c:v>0.70000000000000107</c:v>
                </c:pt>
                <c:pt idx="425">
                  <c:v>0.83333333333333215</c:v>
                </c:pt>
                <c:pt idx="426">
                  <c:v>0.83333333333333215</c:v>
                </c:pt>
                <c:pt idx="427">
                  <c:v>0.89999999999999858</c:v>
                </c:pt>
                <c:pt idx="428">
                  <c:v>0.80000000000000071</c:v>
                </c:pt>
                <c:pt idx="429">
                  <c:v>0.66666666666666607</c:v>
                </c:pt>
                <c:pt idx="430">
                  <c:v>0.50000000000000089</c:v>
                </c:pt>
                <c:pt idx="431">
                  <c:v>0.40000000000000036</c:v>
                </c:pt>
                <c:pt idx="432">
                  <c:v>0.43333333333333357</c:v>
                </c:pt>
                <c:pt idx="433">
                  <c:v>0.39999999999999947</c:v>
                </c:pt>
                <c:pt idx="434">
                  <c:v>0.23333333333333339</c:v>
                </c:pt>
                <c:pt idx="435">
                  <c:v>0</c:v>
                </c:pt>
                <c:pt idx="436">
                  <c:v>-3.3333333333334103E-2</c:v>
                </c:pt>
                <c:pt idx="437">
                  <c:v>9.9999999999999645E-2</c:v>
                </c:pt>
                <c:pt idx="438">
                  <c:v>0.13333333333333286</c:v>
                </c:pt>
                <c:pt idx="439">
                  <c:v>0.13333333333333464</c:v>
                </c:pt>
                <c:pt idx="440">
                  <c:v>3.3333333333333215E-2</c:v>
                </c:pt>
                <c:pt idx="441">
                  <c:v>6.6666666666667318E-2</c:v>
                </c:pt>
                <c:pt idx="442">
                  <c:v>3.3333333333333215E-2</c:v>
                </c:pt>
                <c:pt idx="443">
                  <c:v>3.3333333333333215E-2</c:v>
                </c:pt>
                <c:pt idx="444">
                  <c:v>-6.666666666666643E-2</c:v>
                </c:pt>
                <c:pt idx="445">
                  <c:v>-9.9999999999999645E-2</c:v>
                </c:pt>
                <c:pt idx="446">
                  <c:v>-6.666666666666643E-2</c:v>
                </c:pt>
                <c:pt idx="447">
                  <c:v>9.9999999999999645E-2</c:v>
                </c:pt>
                <c:pt idx="448">
                  <c:v>0.23333333333333428</c:v>
                </c:pt>
                <c:pt idx="449">
                  <c:v>0.23333333333333339</c:v>
                </c:pt>
                <c:pt idx="450">
                  <c:v>0.16666666666666607</c:v>
                </c:pt>
                <c:pt idx="451">
                  <c:v>0.19999999999999929</c:v>
                </c:pt>
                <c:pt idx="452">
                  <c:v>0.10000000000000053</c:v>
                </c:pt>
                <c:pt idx="453">
                  <c:v>0</c:v>
                </c:pt>
                <c:pt idx="454">
                  <c:v>-0.2666666666666675</c:v>
                </c:pt>
                <c:pt idx="455">
                  <c:v>-0.20000000000000107</c:v>
                </c:pt>
                <c:pt idx="456">
                  <c:v>-0.13333333333333286</c:v>
                </c:pt>
                <c:pt idx="457">
                  <c:v>3.3333333333334103E-2</c:v>
                </c:pt>
                <c:pt idx="458">
                  <c:v>0.13333333333333286</c:v>
                </c:pt>
                <c:pt idx="459">
                  <c:v>0.20000000000000107</c:v>
                </c:pt>
                <c:pt idx="460">
                  <c:v>0.16666666666666696</c:v>
                </c:pt>
                <c:pt idx="461">
                  <c:v>6.6666666666668206E-2</c:v>
                </c:pt>
                <c:pt idx="462">
                  <c:v>0.13333333333333286</c:v>
                </c:pt>
                <c:pt idx="463">
                  <c:v>0.26666666666666572</c:v>
                </c:pt>
                <c:pt idx="464">
                  <c:v>0.36666666666666714</c:v>
                </c:pt>
                <c:pt idx="465">
                  <c:v>0.23333333333333428</c:v>
                </c:pt>
                <c:pt idx="466">
                  <c:v>0.20000000000000018</c:v>
                </c:pt>
                <c:pt idx="467">
                  <c:v>0.19999999999999929</c:v>
                </c:pt>
                <c:pt idx="468">
                  <c:v>0.33333333333333215</c:v>
                </c:pt>
                <c:pt idx="469">
                  <c:v>0.29999999999999982</c:v>
                </c:pt>
                <c:pt idx="470">
                  <c:v>0.29999999999999893</c:v>
                </c:pt>
                <c:pt idx="471">
                  <c:v>0.26666666666666661</c:v>
                </c:pt>
                <c:pt idx="472">
                  <c:v>0.23333333333333428</c:v>
                </c:pt>
                <c:pt idx="473">
                  <c:v>0.20000000000000107</c:v>
                </c:pt>
                <c:pt idx="474">
                  <c:v>0.16666666666666696</c:v>
                </c:pt>
                <c:pt idx="475">
                  <c:v>0.2333333333333325</c:v>
                </c:pt>
                <c:pt idx="476">
                  <c:v>0.19999999999999929</c:v>
                </c:pt>
                <c:pt idx="477">
                  <c:v>0.13333333333333286</c:v>
                </c:pt>
                <c:pt idx="478">
                  <c:v>0.13333333333333286</c:v>
                </c:pt>
                <c:pt idx="479">
                  <c:v>0.13333333333333286</c:v>
                </c:pt>
                <c:pt idx="480">
                  <c:v>0.23333333333333428</c:v>
                </c:pt>
                <c:pt idx="481">
                  <c:v>0.13333333333333464</c:v>
                </c:pt>
                <c:pt idx="482">
                  <c:v>0.10000000000000142</c:v>
                </c:pt>
                <c:pt idx="483">
                  <c:v>0</c:v>
                </c:pt>
                <c:pt idx="484">
                  <c:v>0</c:v>
                </c:pt>
                <c:pt idx="485">
                  <c:v>9.9999999999998757E-2</c:v>
                </c:pt>
                <c:pt idx="486">
                  <c:v>0.13333333333333286</c:v>
                </c:pt>
                <c:pt idx="487">
                  <c:v>0.13333333333333286</c:v>
                </c:pt>
                <c:pt idx="488">
                  <c:v>6.6666666666667318E-2</c:v>
                </c:pt>
                <c:pt idx="489">
                  <c:v>0.13333333333333286</c:v>
                </c:pt>
                <c:pt idx="490">
                  <c:v>0.20000000000000018</c:v>
                </c:pt>
                <c:pt idx="491">
                  <c:v>0.16666666666666696</c:v>
                </c:pt>
                <c:pt idx="492">
                  <c:v>-3.3333333333333215E-2</c:v>
                </c:pt>
                <c:pt idx="493">
                  <c:v>-0.10000000000000053</c:v>
                </c:pt>
                <c:pt idx="494">
                  <c:v>-0.10000000000000053</c:v>
                </c:pt>
                <c:pt idx="495">
                  <c:v>0</c:v>
                </c:pt>
                <c:pt idx="496">
                  <c:v>-3.3333333333333215E-2</c:v>
                </c:pt>
                <c:pt idx="497">
                  <c:v>-9.9999999999999645E-2</c:v>
                </c:pt>
                <c:pt idx="498">
                  <c:v>-0.13333333333333375</c:v>
                </c:pt>
                <c:pt idx="499">
                  <c:v>-0.13333333333333464</c:v>
                </c:pt>
                <c:pt idx="500">
                  <c:v>-3.3333333333334103E-2</c:v>
                </c:pt>
                <c:pt idx="501">
                  <c:v>6.6666666666667318E-2</c:v>
                </c:pt>
                <c:pt idx="502">
                  <c:v>0.10000000000000142</c:v>
                </c:pt>
                <c:pt idx="503">
                  <c:v>3.3333333333334103E-2</c:v>
                </c:pt>
                <c:pt idx="504">
                  <c:v>-3.3333333333333215E-2</c:v>
                </c:pt>
                <c:pt idx="505">
                  <c:v>-6.6666666666667318E-2</c:v>
                </c:pt>
                <c:pt idx="506">
                  <c:v>-0.13333333333333286</c:v>
                </c:pt>
                <c:pt idx="507">
                  <c:v>-0.36666666666666714</c:v>
                </c:pt>
                <c:pt idx="508">
                  <c:v>-0.4666666666666659</c:v>
                </c:pt>
                <c:pt idx="509">
                  <c:v>-0.5333333333333341</c:v>
                </c:pt>
                <c:pt idx="510">
                  <c:v>-0.43333333333333357</c:v>
                </c:pt>
                <c:pt idx="511">
                  <c:v>-0.46666666666666679</c:v>
                </c:pt>
                <c:pt idx="512">
                  <c:v>-0.43333333333333268</c:v>
                </c:pt>
                <c:pt idx="513">
                  <c:v>-0.46666666666666679</c:v>
                </c:pt>
                <c:pt idx="514">
                  <c:v>-0.39999999999999947</c:v>
                </c:pt>
                <c:pt idx="515">
                  <c:v>-0.36666666666666714</c:v>
                </c:pt>
                <c:pt idx="516">
                  <c:v>-0.2333333333333325</c:v>
                </c:pt>
                <c:pt idx="517">
                  <c:v>-0.16666666666666785</c:v>
                </c:pt>
                <c:pt idx="518">
                  <c:v>-6.6666666666667318E-2</c:v>
                </c:pt>
                <c:pt idx="519">
                  <c:v>-3.3333333333334103E-2</c:v>
                </c:pt>
                <c:pt idx="520">
                  <c:v>-6.666666666666643E-2</c:v>
                </c:pt>
                <c:pt idx="521">
                  <c:v>-9.9999999999998757E-2</c:v>
                </c:pt>
                <c:pt idx="522">
                  <c:v>-0.23333333333333339</c:v>
                </c:pt>
                <c:pt idx="523">
                  <c:v>-0.26666666666666661</c:v>
                </c:pt>
                <c:pt idx="524">
                  <c:v>-0.36666666666666714</c:v>
                </c:pt>
                <c:pt idx="525">
                  <c:v>-0.26666666666666661</c:v>
                </c:pt>
                <c:pt idx="526">
                  <c:v>-0.20000000000000107</c:v>
                </c:pt>
                <c:pt idx="527">
                  <c:v>-0.13333333333333286</c:v>
                </c:pt>
                <c:pt idx="528">
                  <c:v>-0.23333333333333339</c:v>
                </c:pt>
                <c:pt idx="529">
                  <c:v>-0.29999999999999805</c:v>
                </c:pt>
                <c:pt idx="530">
                  <c:v>-0.23333333333333428</c:v>
                </c:pt>
                <c:pt idx="531">
                  <c:v>-3.3333333333332327E-2</c:v>
                </c:pt>
                <c:pt idx="532">
                  <c:v>0.19999999999999929</c:v>
                </c:pt>
                <c:pt idx="533">
                  <c:v>0.2666666666666675</c:v>
                </c:pt>
                <c:pt idx="534">
                  <c:v>0.26666666666666572</c:v>
                </c:pt>
                <c:pt idx="535">
                  <c:v>0.13333333333333286</c:v>
                </c:pt>
                <c:pt idx="536">
                  <c:v>0.16666666666666696</c:v>
                </c:pt>
                <c:pt idx="537">
                  <c:v>0.23333333333333428</c:v>
                </c:pt>
                <c:pt idx="538">
                  <c:v>0.30000000000000071</c:v>
                </c:pt>
                <c:pt idx="539">
                  <c:v>0.19999999999999929</c:v>
                </c:pt>
                <c:pt idx="540">
                  <c:v>6.666666666666643E-2</c:v>
                </c:pt>
                <c:pt idx="541">
                  <c:v>6.666666666666643E-2</c:v>
                </c:pt>
                <c:pt idx="542">
                  <c:v>0.16666666666666696</c:v>
                </c:pt>
                <c:pt idx="543">
                  <c:v>0.26666666666666661</c:v>
                </c:pt>
                <c:pt idx="544">
                  <c:v>0.23333333333333339</c:v>
                </c:pt>
                <c:pt idx="545">
                  <c:v>0.19999999999999929</c:v>
                </c:pt>
                <c:pt idx="546">
                  <c:v>0.16666666666666696</c:v>
                </c:pt>
                <c:pt idx="547">
                  <c:v>0.20000000000000018</c:v>
                </c:pt>
                <c:pt idx="548">
                  <c:v>0.13333333333333375</c:v>
                </c:pt>
                <c:pt idx="549">
                  <c:v>6.666666666666643E-2</c:v>
                </c:pt>
                <c:pt idx="550">
                  <c:v>6.666666666666643E-2</c:v>
                </c:pt>
                <c:pt idx="551">
                  <c:v>0.23333333333333339</c:v>
                </c:pt>
                <c:pt idx="552">
                  <c:v>0.36666666666666625</c:v>
                </c:pt>
                <c:pt idx="553">
                  <c:v>0.40000000000000124</c:v>
                </c:pt>
                <c:pt idx="554">
                  <c:v>0.26666666666666661</c:v>
                </c:pt>
                <c:pt idx="555">
                  <c:v>0.20000000000000018</c:v>
                </c:pt>
                <c:pt idx="556">
                  <c:v>0.19999999999999929</c:v>
                </c:pt>
                <c:pt idx="557">
                  <c:v>0.30000000000000071</c:v>
                </c:pt>
                <c:pt idx="558">
                  <c:v>0.36666666666666714</c:v>
                </c:pt>
                <c:pt idx="559">
                  <c:v>0.33333333333333304</c:v>
                </c:pt>
                <c:pt idx="560">
                  <c:v>0.26666666666666572</c:v>
                </c:pt>
                <c:pt idx="561">
                  <c:v>0.16666666666666696</c:v>
                </c:pt>
                <c:pt idx="562">
                  <c:v>3.3333333333332327E-2</c:v>
                </c:pt>
                <c:pt idx="563">
                  <c:v>-9.9999999999998757E-2</c:v>
                </c:pt>
                <c:pt idx="564">
                  <c:v>-0.20000000000000107</c:v>
                </c:pt>
                <c:pt idx="565">
                  <c:v>-9.9999999999998757E-2</c:v>
                </c:pt>
                <c:pt idx="566">
                  <c:v>-6.6666666666668206E-2</c:v>
                </c:pt>
                <c:pt idx="567">
                  <c:v>0</c:v>
                </c:pt>
                <c:pt idx="568">
                  <c:v>3.3333333333332327E-2</c:v>
                </c:pt>
                <c:pt idx="569">
                  <c:v>0.10000000000000053</c:v>
                </c:pt>
                <c:pt idx="570">
                  <c:v>0.10000000000000053</c:v>
                </c:pt>
                <c:pt idx="571">
                  <c:v>0</c:v>
                </c:pt>
                <c:pt idx="572">
                  <c:v>0</c:v>
                </c:pt>
                <c:pt idx="573">
                  <c:v>3.3333333333332327E-2</c:v>
                </c:pt>
                <c:pt idx="574">
                  <c:v>6.6666666666664653E-2</c:v>
                </c:pt>
                <c:pt idx="575">
                  <c:v>0</c:v>
                </c:pt>
                <c:pt idx="576">
                  <c:v>3.3333333333334103E-2</c:v>
                </c:pt>
                <c:pt idx="577">
                  <c:v>6.6666666666668206E-2</c:v>
                </c:pt>
                <c:pt idx="578">
                  <c:v>0.26666666666666661</c:v>
                </c:pt>
                <c:pt idx="579">
                  <c:v>0.23333333333333339</c:v>
                </c:pt>
                <c:pt idx="580">
                  <c:v>0.29999999999999893</c:v>
                </c:pt>
                <c:pt idx="581">
                  <c:v>3.3333333333333215E-2</c:v>
                </c:pt>
                <c:pt idx="582">
                  <c:v>-6.666666666666643E-2</c:v>
                </c:pt>
                <c:pt idx="583">
                  <c:v>-0.20000000000000018</c:v>
                </c:pt>
                <c:pt idx="584">
                  <c:v>-3.3333333333333215E-2</c:v>
                </c:pt>
                <c:pt idx="585">
                  <c:v>9.9999999999999645E-2</c:v>
                </c:pt>
                <c:pt idx="586">
                  <c:v>0.20000000000000018</c:v>
                </c:pt>
                <c:pt idx="587">
                  <c:v>0.2333333333333325</c:v>
                </c:pt>
                <c:pt idx="588">
                  <c:v>0.23333333333333339</c:v>
                </c:pt>
                <c:pt idx="589">
                  <c:v>0.23333333333333339</c:v>
                </c:pt>
                <c:pt idx="590">
                  <c:v>0.16666666666666785</c:v>
                </c:pt>
                <c:pt idx="591">
                  <c:v>0.13333333333333375</c:v>
                </c:pt>
                <c:pt idx="592">
                  <c:v>0.13333333333333375</c:v>
                </c:pt>
                <c:pt idx="593">
                  <c:v>0.16666666666666607</c:v>
                </c:pt>
                <c:pt idx="594">
                  <c:v>0.19999999999999929</c:v>
                </c:pt>
                <c:pt idx="595">
                  <c:v>0.16666666666666607</c:v>
                </c:pt>
                <c:pt idx="596">
                  <c:v>9.9999999999999645E-2</c:v>
                </c:pt>
                <c:pt idx="597">
                  <c:v>3.3333333333334103E-2</c:v>
                </c:pt>
                <c:pt idx="598">
                  <c:v>9.9999999999999645E-2</c:v>
                </c:pt>
                <c:pt idx="599">
                  <c:v>0.16666666666666696</c:v>
                </c:pt>
                <c:pt idx="600">
                  <c:v>0.23333333333333339</c:v>
                </c:pt>
                <c:pt idx="601">
                  <c:v>6.6666666666667318E-2</c:v>
                </c:pt>
                <c:pt idx="602">
                  <c:v>-3.3333333333333215E-2</c:v>
                </c:pt>
                <c:pt idx="603">
                  <c:v>-0.13333333333333375</c:v>
                </c:pt>
                <c:pt idx="604">
                  <c:v>-6.666666666666643E-2</c:v>
                </c:pt>
                <c:pt idx="605">
                  <c:v>0</c:v>
                </c:pt>
                <c:pt idx="606">
                  <c:v>9.9999999999999645E-2</c:v>
                </c:pt>
                <c:pt idx="607">
                  <c:v>0.16666666666666607</c:v>
                </c:pt>
                <c:pt idx="608">
                  <c:v>0.13333333333333375</c:v>
                </c:pt>
                <c:pt idx="609">
                  <c:v>0.13333333333333375</c:v>
                </c:pt>
                <c:pt idx="610">
                  <c:v>6.666666666666643E-2</c:v>
                </c:pt>
                <c:pt idx="611">
                  <c:v>0.13333333333333286</c:v>
                </c:pt>
                <c:pt idx="612">
                  <c:v>3.3333333333333215E-2</c:v>
                </c:pt>
                <c:pt idx="613">
                  <c:v>3.3333333333334103E-2</c:v>
                </c:pt>
                <c:pt idx="614">
                  <c:v>-3.3333333333333215E-2</c:v>
                </c:pt>
                <c:pt idx="615">
                  <c:v>3.3333333333333215E-2</c:v>
                </c:pt>
                <c:pt idx="616">
                  <c:v>9.9999999999999645E-2</c:v>
                </c:pt>
                <c:pt idx="617">
                  <c:v>0.13333333333333286</c:v>
                </c:pt>
                <c:pt idx="618">
                  <c:v>0.16666666666666696</c:v>
                </c:pt>
                <c:pt idx="619">
                  <c:v>0.13333333333333375</c:v>
                </c:pt>
                <c:pt idx="620">
                  <c:v>0.10000000000000053</c:v>
                </c:pt>
                <c:pt idx="621">
                  <c:v>3.3333333333333215E-2</c:v>
                </c:pt>
                <c:pt idx="622">
                  <c:v>6.6666666666666874E-2</c:v>
                </c:pt>
                <c:pt idx="623">
                  <c:v>9.9999999999999645E-2</c:v>
                </c:pt>
                <c:pt idx="624">
                  <c:v>9.9999999999999645E-2</c:v>
                </c:pt>
                <c:pt idx="625">
                  <c:v>-3.3333333333333659E-2</c:v>
                </c:pt>
                <c:pt idx="626">
                  <c:v>-9.9999999999999645E-2</c:v>
                </c:pt>
                <c:pt idx="627">
                  <c:v>-6.666666666666643E-2</c:v>
                </c:pt>
                <c:pt idx="628">
                  <c:v>3.3333333333333215E-2</c:v>
                </c:pt>
                <c:pt idx="629">
                  <c:v>0.1333333333333333</c:v>
                </c:pt>
                <c:pt idx="630">
                  <c:v>0.10000000000000009</c:v>
                </c:pt>
                <c:pt idx="631">
                  <c:v>-3.3333333333333215E-2</c:v>
                </c:pt>
                <c:pt idx="632">
                  <c:v>-0.20000000000000062</c:v>
                </c:pt>
                <c:pt idx="633">
                  <c:v>-0.33333333333333348</c:v>
                </c:pt>
                <c:pt idx="634">
                  <c:v>-0.29999999999999982</c:v>
                </c:pt>
                <c:pt idx="635">
                  <c:v>-0.2333333333333325</c:v>
                </c:pt>
                <c:pt idx="636">
                  <c:v>-0.16666666666666607</c:v>
                </c:pt>
                <c:pt idx="637">
                  <c:v>-0.16666666666666696</c:v>
                </c:pt>
                <c:pt idx="638">
                  <c:v>-0.33333333333333393</c:v>
                </c:pt>
                <c:pt idx="639">
                  <c:v>-0.43333333333333357</c:v>
                </c:pt>
                <c:pt idx="640">
                  <c:v>-0.59999999999999964</c:v>
                </c:pt>
                <c:pt idx="641">
                  <c:v>-0.59999999999999964</c:v>
                </c:pt>
                <c:pt idx="642">
                  <c:v>-0.66666666666666696</c:v>
                </c:pt>
                <c:pt idx="643">
                  <c:v>-0.56666666666666643</c:v>
                </c:pt>
                <c:pt idx="644">
                  <c:v>-0.43333333333333357</c:v>
                </c:pt>
                <c:pt idx="645">
                  <c:v>-0.20000000000000018</c:v>
                </c:pt>
                <c:pt idx="646">
                  <c:v>-0.13333333333333375</c:v>
                </c:pt>
                <c:pt idx="647">
                  <c:v>-0.10000000000000053</c:v>
                </c:pt>
                <c:pt idx="648">
                  <c:v>-0.13333333333333286</c:v>
                </c:pt>
                <c:pt idx="649">
                  <c:v>-3.3333333333333215E-2</c:v>
                </c:pt>
                <c:pt idx="650">
                  <c:v>3.3333333333334103E-2</c:v>
                </c:pt>
                <c:pt idx="651">
                  <c:v>9.9999999999999645E-2</c:v>
                </c:pt>
                <c:pt idx="652">
                  <c:v>9.9999999999999645E-2</c:v>
                </c:pt>
                <c:pt idx="653">
                  <c:v>0</c:v>
                </c:pt>
                <c:pt idx="654">
                  <c:v>-0.13333333333333375</c:v>
                </c:pt>
                <c:pt idx="655">
                  <c:v>-0.19999999999999929</c:v>
                </c:pt>
                <c:pt idx="656">
                  <c:v>-0.13333333333333464</c:v>
                </c:pt>
                <c:pt idx="657">
                  <c:v>0</c:v>
                </c:pt>
                <c:pt idx="658">
                  <c:v>-3.3333333333334103E-2</c:v>
                </c:pt>
                <c:pt idx="659">
                  <c:v>-9.9999999999998757E-2</c:v>
                </c:pt>
                <c:pt idx="660">
                  <c:v>-0.26666666666666572</c:v>
                </c:pt>
                <c:pt idx="661">
                  <c:v>-0.26666666666666572</c:v>
                </c:pt>
                <c:pt idx="662">
                  <c:v>-0.20000000000000018</c:v>
                </c:pt>
                <c:pt idx="663">
                  <c:v>0</c:v>
                </c:pt>
                <c:pt idx="664">
                  <c:v>0.13333333333333286</c:v>
                </c:pt>
                <c:pt idx="665">
                  <c:v>0.23333333333333428</c:v>
                </c:pt>
                <c:pt idx="666">
                  <c:v>0.29999999999999982</c:v>
                </c:pt>
                <c:pt idx="667">
                  <c:v>0.33333333333333304</c:v>
                </c:pt>
                <c:pt idx="668">
                  <c:v>0.29999999999999893</c:v>
                </c:pt>
                <c:pt idx="669">
                  <c:v>0.13333333333333286</c:v>
                </c:pt>
                <c:pt idx="670">
                  <c:v>6.666666666666643E-2</c:v>
                </c:pt>
                <c:pt idx="671">
                  <c:v>0</c:v>
                </c:pt>
                <c:pt idx="672">
                  <c:v>0.10000000000000142</c:v>
                </c:pt>
                <c:pt idx="673">
                  <c:v>0.10000000000000053</c:v>
                </c:pt>
                <c:pt idx="674">
                  <c:v>0.16666666666666696</c:v>
                </c:pt>
                <c:pt idx="675">
                  <c:v>0.16666666666666519</c:v>
                </c:pt>
                <c:pt idx="676">
                  <c:v>0.13333333333333286</c:v>
                </c:pt>
                <c:pt idx="677">
                  <c:v>6.666666666666643E-2</c:v>
                </c:pt>
                <c:pt idx="678">
                  <c:v>0</c:v>
                </c:pt>
                <c:pt idx="679">
                  <c:v>6.666666666666643E-2</c:v>
                </c:pt>
                <c:pt idx="680">
                  <c:v>6.666666666666643E-2</c:v>
                </c:pt>
                <c:pt idx="681">
                  <c:v>0.13333333333333375</c:v>
                </c:pt>
                <c:pt idx="682">
                  <c:v>0.10000000000000053</c:v>
                </c:pt>
                <c:pt idx="683">
                  <c:v>0.20000000000000018</c:v>
                </c:pt>
                <c:pt idx="684">
                  <c:v>0.19999999999999929</c:v>
                </c:pt>
                <c:pt idx="685">
                  <c:v>0.23333333333333339</c:v>
                </c:pt>
                <c:pt idx="686">
                  <c:v>0.20000000000000018</c:v>
                </c:pt>
                <c:pt idx="687">
                  <c:v>0.13333333333333375</c:v>
                </c:pt>
                <c:pt idx="688">
                  <c:v>6.666666666666643E-2</c:v>
                </c:pt>
                <c:pt idx="689">
                  <c:v>-3.3333333333333215E-2</c:v>
                </c:pt>
                <c:pt idx="690">
                  <c:v>0</c:v>
                </c:pt>
                <c:pt idx="691">
                  <c:v>9.9999999999999645E-2</c:v>
                </c:pt>
                <c:pt idx="692">
                  <c:v>0.19999999999999929</c:v>
                </c:pt>
                <c:pt idx="693">
                  <c:v>0.23333333333333339</c:v>
                </c:pt>
                <c:pt idx="694">
                  <c:v>0.13333333333333375</c:v>
                </c:pt>
                <c:pt idx="695">
                  <c:v>0.13333333333333375</c:v>
                </c:pt>
                <c:pt idx="696">
                  <c:v>9.9999999999999645E-2</c:v>
                </c:pt>
                <c:pt idx="697">
                  <c:v>0.10000000000000053</c:v>
                </c:pt>
                <c:pt idx="698">
                  <c:v>0</c:v>
                </c:pt>
                <c:pt idx="699">
                  <c:v>0</c:v>
                </c:pt>
                <c:pt idx="700">
                  <c:v>9.9999999999999645E-2</c:v>
                </c:pt>
                <c:pt idx="701">
                  <c:v>0.20000000000000018</c:v>
                </c:pt>
                <c:pt idx="702">
                  <c:v>0.20000000000000018</c:v>
                </c:pt>
                <c:pt idx="703">
                  <c:v>3.3333333333333215E-2</c:v>
                </c:pt>
                <c:pt idx="704">
                  <c:v>-3.3333333333333215E-2</c:v>
                </c:pt>
                <c:pt idx="705">
                  <c:v>-6.666666666666643E-2</c:v>
                </c:pt>
                <c:pt idx="706">
                  <c:v>3.3333333333333215E-2</c:v>
                </c:pt>
                <c:pt idx="707">
                  <c:v>6.666666666666643E-2</c:v>
                </c:pt>
                <c:pt idx="708">
                  <c:v>0</c:v>
                </c:pt>
                <c:pt idx="709">
                  <c:v>-9.9999999999999645E-2</c:v>
                </c:pt>
                <c:pt idx="710">
                  <c:v>-0.20000000000000018</c:v>
                </c:pt>
                <c:pt idx="711">
                  <c:v>-0.16666666666666696</c:v>
                </c:pt>
                <c:pt idx="712">
                  <c:v>-0.10000000000000053</c:v>
                </c:pt>
                <c:pt idx="713">
                  <c:v>-6.666666666666643E-2</c:v>
                </c:pt>
                <c:pt idx="714">
                  <c:v>-0.13333333333333286</c:v>
                </c:pt>
                <c:pt idx="715">
                  <c:v>-0.2333333333333325</c:v>
                </c:pt>
                <c:pt idx="716">
                  <c:v>-0.26666666666666661</c:v>
                </c:pt>
                <c:pt idx="717">
                  <c:v>-0.20000000000000018</c:v>
                </c:pt>
                <c:pt idx="718">
                  <c:v>-0.10000000000000053</c:v>
                </c:pt>
                <c:pt idx="719">
                  <c:v>-0.20000000000000018</c:v>
                </c:pt>
                <c:pt idx="720">
                  <c:v>-0.33333333333333304</c:v>
                </c:pt>
                <c:pt idx="721">
                  <c:v>-0.60000000000000053</c:v>
                </c:pt>
                <c:pt idx="722">
                  <c:v>-0.66666666666666607</c:v>
                </c:pt>
                <c:pt idx="723">
                  <c:v>-0.66666666666666696</c:v>
                </c:pt>
                <c:pt idx="724">
                  <c:v>-0.63333333333333286</c:v>
                </c:pt>
                <c:pt idx="725">
                  <c:v>-0.63333333333333286</c:v>
                </c:pt>
                <c:pt idx="726">
                  <c:v>-0.86666666666666714</c:v>
                </c:pt>
                <c:pt idx="727">
                  <c:v>-1.0666666666666664</c:v>
                </c:pt>
                <c:pt idx="728">
                  <c:v>-1.3333333333333339</c:v>
                </c:pt>
                <c:pt idx="729">
                  <c:v>-1.4000000000000004</c:v>
                </c:pt>
                <c:pt idx="730">
                  <c:v>-1.3666666666666663</c:v>
                </c:pt>
                <c:pt idx="731">
                  <c:v>-1.2333333333333334</c:v>
                </c:pt>
                <c:pt idx="732">
                  <c:v>-1.0333333333333314</c:v>
                </c:pt>
                <c:pt idx="733">
                  <c:v>-0.80000000000000071</c:v>
                </c:pt>
                <c:pt idx="734">
                  <c:v>-0.5</c:v>
                </c:pt>
                <c:pt idx="735">
                  <c:v>-0.3333333333333357</c:v>
                </c:pt>
                <c:pt idx="736">
                  <c:v>-0.33333333333333215</c:v>
                </c:pt>
                <c:pt idx="737">
                  <c:v>-0.36666666666666714</c:v>
                </c:pt>
                <c:pt idx="738">
                  <c:v>-0.29999999999999716</c:v>
                </c:pt>
                <c:pt idx="739">
                  <c:v>-6.6666666666668206E-2</c:v>
                </c:pt>
                <c:pt idx="740">
                  <c:v>6.666666666666643E-2</c:v>
                </c:pt>
                <c:pt idx="741">
                  <c:v>9.9999999999997868E-2</c:v>
                </c:pt>
                <c:pt idx="742">
                  <c:v>0</c:v>
                </c:pt>
                <c:pt idx="743">
                  <c:v>3.3333333333334991E-2</c:v>
                </c:pt>
                <c:pt idx="744">
                  <c:v>0.20000000000000107</c:v>
                </c:pt>
                <c:pt idx="745">
                  <c:v>0.40000000000000036</c:v>
                </c:pt>
                <c:pt idx="746">
                  <c:v>0.36666666666666536</c:v>
                </c:pt>
                <c:pt idx="747">
                  <c:v>0.16666666666666607</c:v>
                </c:pt>
                <c:pt idx="748">
                  <c:v>0</c:v>
                </c:pt>
                <c:pt idx="749">
                  <c:v>-0.13333333333333286</c:v>
                </c:pt>
                <c:pt idx="750">
                  <c:v>-3.3333333333334991E-2</c:v>
                </c:pt>
                <c:pt idx="751">
                  <c:v>6.666666666666643E-2</c:v>
                </c:pt>
                <c:pt idx="752">
                  <c:v>0.43333333333333357</c:v>
                </c:pt>
                <c:pt idx="753">
                  <c:v>0.46666666666666856</c:v>
                </c:pt>
                <c:pt idx="754">
                  <c:v>0.36666666666666714</c:v>
                </c:pt>
                <c:pt idx="755">
                  <c:v>9.9999999999999645E-2</c:v>
                </c:pt>
                <c:pt idx="756">
                  <c:v>-3.3333333333334991E-2</c:v>
                </c:pt>
                <c:pt idx="757">
                  <c:v>0</c:v>
                </c:pt>
                <c:pt idx="758">
                  <c:v>0</c:v>
                </c:pt>
                <c:pt idx="759">
                  <c:v>6.6666666666668206E-2</c:v>
                </c:pt>
                <c:pt idx="760">
                  <c:v>9.9999999999999645E-2</c:v>
                </c:pt>
                <c:pt idx="761">
                  <c:v>0.23333333333333428</c:v>
                </c:pt>
                <c:pt idx="762">
                  <c:v>0.36666666666666714</c:v>
                </c:pt>
                <c:pt idx="763">
                  <c:v>0.46666666666666679</c:v>
                </c:pt>
                <c:pt idx="764">
                  <c:v>0.43333333333333179</c:v>
                </c:pt>
                <c:pt idx="765">
                  <c:v>0.36666666666666536</c:v>
                </c:pt>
                <c:pt idx="766">
                  <c:v>0.23333333333333428</c:v>
                </c:pt>
                <c:pt idx="767">
                  <c:v>0.16666666666666785</c:v>
                </c:pt>
                <c:pt idx="768">
                  <c:v>6.6666666666668206E-2</c:v>
                </c:pt>
                <c:pt idx="769">
                  <c:v>3.3333333333333215E-2</c:v>
                </c:pt>
                <c:pt idx="770">
                  <c:v>3.3333333333333215E-2</c:v>
                </c:pt>
                <c:pt idx="771">
                  <c:v>0.16666666666666607</c:v>
                </c:pt>
                <c:pt idx="772">
                  <c:v>0.29999999999999982</c:v>
                </c:pt>
                <c:pt idx="773">
                  <c:v>0.39999999999999947</c:v>
                </c:pt>
                <c:pt idx="774">
                  <c:v>0.23333333333333339</c:v>
                </c:pt>
                <c:pt idx="775">
                  <c:v>3.3333333333332327E-2</c:v>
                </c:pt>
                <c:pt idx="776">
                  <c:v>-0.10000000000000053</c:v>
                </c:pt>
                <c:pt idx="777">
                  <c:v>6.666666666666643E-2</c:v>
                </c:pt>
                <c:pt idx="778">
                  <c:v>0.26666666666666838</c:v>
                </c:pt>
                <c:pt idx="779">
                  <c:v>0.33333333333333304</c:v>
                </c:pt>
                <c:pt idx="780">
                  <c:v>0.19999999999999929</c:v>
                </c:pt>
                <c:pt idx="781">
                  <c:v>0.16666666666666519</c:v>
                </c:pt>
                <c:pt idx="782">
                  <c:v>0.20000000000000107</c:v>
                </c:pt>
                <c:pt idx="783">
                  <c:v>0.30000000000000071</c:v>
                </c:pt>
                <c:pt idx="784">
                  <c:v>0.23333333333333339</c:v>
                </c:pt>
                <c:pt idx="785">
                  <c:v>0.2333333333333325</c:v>
                </c:pt>
                <c:pt idx="786">
                  <c:v>0.29999999999999982</c:v>
                </c:pt>
                <c:pt idx="787">
                  <c:v>0.4666666666666659</c:v>
                </c:pt>
                <c:pt idx="788">
                  <c:v>0.43333333333333357</c:v>
                </c:pt>
                <c:pt idx="789">
                  <c:v>0.26666666666666661</c:v>
                </c:pt>
                <c:pt idx="790">
                  <c:v>0.20000000000000018</c:v>
                </c:pt>
                <c:pt idx="791">
                  <c:v>0.2666666666666675</c:v>
                </c:pt>
                <c:pt idx="792">
                  <c:v>0.46666666666666679</c:v>
                </c:pt>
                <c:pt idx="793">
                  <c:v>0.33333333333333481</c:v>
                </c:pt>
                <c:pt idx="794">
                  <c:v>0.26666666666666661</c:v>
                </c:pt>
                <c:pt idx="795">
                  <c:v>0.13333333333333286</c:v>
                </c:pt>
                <c:pt idx="796">
                  <c:v>0.29999999999999982</c:v>
                </c:pt>
                <c:pt idx="797">
                  <c:v>0.33333333333333215</c:v>
                </c:pt>
                <c:pt idx="798">
                  <c:v>0.36666666666666714</c:v>
                </c:pt>
                <c:pt idx="799">
                  <c:v>0.20000000000000018</c:v>
                </c:pt>
                <c:pt idx="800">
                  <c:v>0.20000000000000018</c:v>
                </c:pt>
                <c:pt idx="801">
                  <c:v>0.16666666666666607</c:v>
                </c:pt>
                <c:pt idx="802">
                  <c:v>0.26666666666666572</c:v>
                </c:pt>
                <c:pt idx="803">
                  <c:v>0.13333333333333464</c:v>
                </c:pt>
                <c:pt idx="804">
                  <c:v>0.10000000000000053</c:v>
                </c:pt>
                <c:pt idx="805">
                  <c:v>6.6666666666667318E-2</c:v>
                </c:pt>
                <c:pt idx="806">
                  <c:v>0.26666666666666572</c:v>
                </c:pt>
                <c:pt idx="807">
                  <c:v>0.33333333333333304</c:v>
                </c:pt>
                <c:pt idx="808">
                  <c:v>0.33333333333333304</c:v>
                </c:pt>
                <c:pt idx="809">
                  <c:v>0.16666666666666696</c:v>
                </c:pt>
                <c:pt idx="810">
                  <c:v>6.6666666666667318E-2</c:v>
                </c:pt>
                <c:pt idx="811">
                  <c:v>6.6666666666667318E-2</c:v>
                </c:pt>
                <c:pt idx="812">
                  <c:v>0.13333333333333286</c:v>
                </c:pt>
                <c:pt idx="813">
                  <c:v>0.13333333333333375</c:v>
                </c:pt>
                <c:pt idx="814">
                  <c:v>-3.3333333333334103E-2</c:v>
                </c:pt>
                <c:pt idx="815">
                  <c:v>-6.6666666666665542E-2</c:v>
                </c:pt>
                <c:pt idx="816">
                  <c:v>-3.3333333333333215E-2</c:v>
                </c:pt>
                <c:pt idx="817">
                  <c:v>0.16666666666666696</c:v>
                </c:pt>
                <c:pt idx="818">
                  <c:v>9.9999999999999645E-2</c:v>
                </c:pt>
                <c:pt idx="819">
                  <c:v>3.3333333333333215E-2</c:v>
                </c:pt>
                <c:pt idx="820">
                  <c:v>-0.10000000000000053</c:v>
                </c:pt>
                <c:pt idx="821">
                  <c:v>0</c:v>
                </c:pt>
                <c:pt idx="822">
                  <c:v>0.13333333333333286</c:v>
                </c:pt>
                <c:pt idx="823">
                  <c:v>0.23333333333333339</c:v>
                </c:pt>
                <c:pt idx="824">
                  <c:v>0.20000000000000018</c:v>
                </c:pt>
                <c:pt idx="825">
                  <c:v>0.19999999999999929</c:v>
                </c:pt>
                <c:pt idx="826">
                  <c:v>0.23333333333333339</c:v>
                </c:pt>
                <c:pt idx="827">
                  <c:v>0.26666666666666661</c:v>
                </c:pt>
                <c:pt idx="828">
                  <c:v>0.20000000000000018</c:v>
                </c:pt>
                <c:pt idx="829">
                  <c:v>0.13333333333333375</c:v>
                </c:pt>
                <c:pt idx="830">
                  <c:v>6.6666666666667318E-2</c:v>
                </c:pt>
                <c:pt idx="831">
                  <c:v>3.3333333333334103E-2</c:v>
                </c:pt>
                <c:pt idx="832">
                  <c:v>3.3333333333333215E-2</c:v>
                </c:pt>
                <c:pt idx="833">
                  <c:v>9.9999999999999645E-2</c:v>
                </c:pt>
                <c:pt idx="834">
                  <c:v>0.16666666666666607</c:v>
                </c:pt>
                <c:pt idx="835">
                  <c:v>0.19999999999999929</c:v>
                </c:pt>
                <c:pt idx="836">
                  <c:v>0.16666666666666696</c:v>
                </c:pt>
                <c:pt idx="837">
                  <c:v>0.13333333333333375</c:v>
                </c:pt>
                <c:pt idx="838">
                  <c:v>6.6666666666667318E-2</c:v>
                </c:pt>
                <c:pt idx="839">
                  <c:v>0.13333333333333286</c:v>
                </c:pt>
                <c:pt idx="840">
                  <c:v>9.9999999999999645E-2</c:v>
                </c:pt>
                <c:pt idx="841">
                  <c:v>0.16666666666666652</c:v>
                </c:pt>
                <c:pt idx="842">
                  <c:v>6.6666666666666874E-2</c:v>
                </c:pt>
                <c:pt idx="843">
                  <c:v>0.16666666666666652</c:v>
                </c:pt>
                <c:pt idx="844">
                  <c:v>9.9999999999999645E-2</c:v>
                </c:pt>
                <c:pt idx="845">
                  <c:v>9.9999999999999645E-2</c:v>
                </c:pt>
                <c:pt idx="846">
                  <c:v>-6.666666666666643E-2</c:v>
                </c:pt>
                <c:pt idx="847">
                  <c:v>-0.13333333333333286</c:v>
                </c:pt>
                <c:pt idx="848">
                  <c:v>-0.13333333333333286</c:v>
                </c:pt>
                <c:pt idx="849">
                  <c:v>-3.3333333333333215E-2</c:v>
                </c:pt>
                <c:pt idx="850">
                  <c:v>0.13333333333333286</c:v>
                </c:pt>
                <c:pt idx="851">
                  <c:v>0.20000000000000018</c:v>
                </c:pt>
                <c:pt idx="852">
                  <c:v>0.23333333333333339</c:v>
                </c:pt>
                <c:pt idx="853">
                  <c:v>0.13333333333333375</c:v>
                </c:pt>
                <c:pt idx="854">
                  <c:v>6.666666666666643E-2</c:v>
                </c:pt>
                <c:pt idx="855">
                  <c:v>3.3333333333333215E-2</c:v>
                </c:pt>
                <c:pt idx="856">
                  <c:v>6.6666666666666874E-2</c:v>
                </c:pt>
                <c:pt idx="857">
                  <c:v>6.6666666666666874E-2</c:v>
                </c:pt>
                <c:pt idx="858">
                  <c:v>0</c:v>
                </c:pt>
                <c:pt idx="859">
                  <c:v>-3.3333333333333659E-2</c:v>
                </c:pt>
                <c:pt idx="860">
                  <c:v>0</c:v>
                </c:pt>
                <c:pt idx="861">
                  <c:v>-0.23333333333333339</c:v>
                </c:pt>
                <c:pt idx="862">
                  <c:v>-3.9666666666666672</c:v>
                </c:pt>
                <c:pt idx="863">
                  <c:v>-7.2333333333333361</c:v>
                </c:pt>
                <c:pt idx="864">
                  <c:v>-9.1666666666666661</c:v>
                </c:pt>
                <c:pt idx="865">
                  <c:v>-3.8999999999999995</c:v>
                </c:pt>
                <c:pt idx="866">
                  <c:v>0.93333333333333535</c:v>
                </c:pt>
                <c:pt idx="867">
                  <c:v>4.1999999999999993</c:v>
                </c:pt>
                <c:pt idx="868">
                  <c:v>3.7666666666666666</c:v>
                </c:pt>
                <c:pt idx="869">
                  <c:v>2.7333333333333343</c:v>
                </c:pt>
                <c:pt idx="870">
                  <c:v>2.0333333333333341</c:v>
                </c:pt>
                <c:pt idx="871">
                  <c:v>1.0999999999999996</c:v>
                </c:pt>
                <c:pt idx="872">
                  <c:v>0.69999999999999929</c:v>
                </c:pt>
                <c:pt idx="873">
                  <c:v>0.53333333333333233</c:v>
                </c:pt>
                <c:pt idx="874">
                  <c:v>0.46666666666666767</c:v>
                </c:pt>
                <c:pt idx="875">
                  <c:v>0.43333333333333357</c:v>
                </c:pt>
                <c:pt idx="876">
                  <c:v>0.3000000000000016</c:v>
                </c:pt>
                <c:pt idx="877">
                  <c:v>0.43333333333333268</c:v>
                </c:pt>
                <c:pt idx="878">
                  <c:v>0.5333333333333341</c:v>
                </c:pt>
                <c:pt idx="879">
                  <c:v>0.86666666666666625</c:v>
                </c:pt>
                <c:pt idx="880">
                  <c:v>0.93333333333333357</c:v>
                </c:pt>
                <c:pt idx="881">
                  <c:v>1.0333333333333332</c:v>
                </c:pt>
                <c:pt idx="882">
                  <c:v>0.89999999999999947</c:v>
                </c:pt>
                <c:pt idx="883">
                  <c:v>0.76666666666666661</c:v>
                </c:pt>
                <c:pt idx="884">
                  <c:v>0.49999999999999911</c:v>
                </c:pt>
                <c:pt idx="885">
                  <c:v>0.29999999999999982</c:v>
                </c:pt>
                <c:pt idx="886">
                  <c:v>0.23333333333333295</c:v>
                </c:pt>
                <c:pt idx="887">
                  <c:v>0.26666666666666705</c:v>
                </c:pt>
                <c:pt idx="888">
                  <c:v>0.23333333333333384</c:v>
                </c:pt>
                <c:pt idx="889">
                  <c:v>0.20000000000000062</c:v>
                </c:pt>
                <c:pt idx="890">
                  <c:v>0.10000000000000009</c:v>
                </c:pt>
                <c:pt idx="891">
                  <c:v>0.10000000000000009</c:v>
                </c:pt>
                <c:pt idx="892">
                  <c:v>0</c:v>
                </c:pt>
                <c:pt idx="893">
                  <c:v>0</c:v>
                </c:pt>
                <c:pt idx="894">
                  <c:v>-3.3333333333333215E-2</c:v>
                </c:pt>
                <c:pt idx="895">
                  <c:v>3.3333333333333215E-2</c:v>
                </c:pt>
                <c:pt idx="896">
                  <c:v>3.3333333333333215E-2</c:v>
                </c:pt>
                <c:pt idx="897">
                  <c:v>3.3333333333333215E-2</c:v>
                </c:pt>
                <c:pt idx="898">
                  <c:v>3.3333333333333215E-2</c:v>
                </c:pt>
                <c:pt idx="899">
                  <c:v>3.3333333333333215E-2</c:v>
                </c:pt>
                <c:pt idx="900">
                  <c:v>0</c:v>
                </c:pt>
                <c:pt idx="901">
                  <c:v>-6.666666666666643E-2</c:v>
                </c:pt>
                <c:pt idx="902">
                  <c:v>-0.10000000000000009</c:v>
                </c:pt>
                <c:pt idx="903">
                  <c:v>-0.10000000000000009</c:v>
                </c:pt>
                <c:pt idx="904">
                  <c:v>-0.20000000000000062</c:v>
                </c:pt>
                <c:pt idx="905">
                  <c:v>-0.16666666666666696</c:v>
                </c:pt>
                <c:pt idx="906">
                  <c:v>-0.16666666666666607</c:v>
                </c:pt>
                <c:pt idx="907">
                  <c:v>3.3333333333334103E-2</c:v>
                </c:pt>
                <c:pt idx="908">
                  <c:v>-3.3333333333333215E-2</c:v>
                </c:pt>
                <c:pt idx="909">
                  <c:v>-3.3333333333334103E-2</c:v>
                </c:pt>
                <c:pt idx="910">
                  <c:v>-0.16666666666666696</c:v>
                </c:pt>
                <c:pt idx="911">
                  <c:v>-9.9999999999999645E-2</c:v>
                </c:pt>
                <c:pt idx="912">
                  <c:v>-0.13333333333333286</c:v>
                </c:pt>
                <c:pt idx="913">
                  <c:v>-0.16666666666666652</c:v>
                </c:pt>
                <c:pt idx="914">
                  <c:v>-0.26666666666666705</c:v>
                </c:pt>
                <c:pt idx="915">
                  <c:v>-0.20000000000000062</c:v>
                </c:pt>
                <c:pt idx="916">
                  <c:v>-6.6666666666667318E-2</c:v>
                </c:pt>
                <c:pt idx="917">
                  <c:v>3.3333333333334103E-2</c:v>
                </c:pt>
                <c:pt idx="918">
                  <c:v>3.3333333333333215E-2</c:v>
                </c:pt>
                <c:pt idx="919">
                  <c:v>3.3333333333333215E-2</c:v>
                </c:pt>
                <c:pt idx="920">
                  <c:v>3.3333333333332327E-2</c:v>
                </c:pt>
                <c:pt idx="921">
                  <c:v>0</c:v>
                </c:pt>
                <c:pt idx="922">
                  <c:v>-9.9999999999999645E-2</c:v>
                </c:pt>
                <c:pt idx="923">
                  <c:v>-0.13333333333333286</c:v>
                </c:pt>
                <c:pt idx="924">
                  <c:v>-6.6666666666667318E-2</c:v>
                </c:pt>
                <c:pt idx="925">
                  <c:v>-3.3333333333333215E-2</c:v>
                </c:pt>
                <c:pt idx="926">
                  <c:v>0</c:v>
                </c:pt>
                <c:pt idx="927">
                  <c:v>-0.13333333333333286</c:v>
                </c:pt>
                <c:pt idx="928">
                  <c:v>-0.11666666666666625</c:v>
                </c:pt>
                <c:pt idx="929">
                  <c:v>-0.21666666666666679</c:v>
                </c:pt>
                <c:pt idx="930">
                  <c:v>-0.11666666666666714</c:v>
                </c:pt>
                <c:pt idx="931">
                  <c:v>-4.9999999999999822E-2</c:v>
                </c:pt>
                <c:pt idx="932">
                  <c:v>8.3333333333333925E-2</c:v>
                </c:pt>
                <c:pt idx="933">
                  <c:v>0.11666666666666714</c:v>
                </c:pt>
                <c:pt idx="934">
                  <c:v>6.666666666666643E-2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8-4F09-9389-59B3CAEF3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143080"/>
        <c:axId val="794143800"/>
      </c:lineChart>
      <c:catAx>
        <c:axId val="79414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43800"/>
        <c:crosses val="autoZero"/>
        <c:auto val="1"/>
        <c:lblAlgn val="ctr"/>
        <c:lblOffset val="100"/>
        <c:noMultiLvlLbl val="0"/>
      </c:catAx>
      <c:valAx>
        <c:axId val="794143800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4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'Labor Market'!$A$131:$A$941</c:f>
              <c:numCache>
                <c:formatCode>m/d/yyyy</c:formatCode>
                <c:ptCount val="811"/>
                <c:pt idx="0">
                  <c:v>21459</c:v>
                </c:pt>
                <c:pt idx="1">
                  <c:v>21490</c:v>
                </c:pt>
                <c:pt idx="2">
                  <c:v>21520</c:v>
                </c:pt>
                <c:pt idx="3">
                  <c:v>21551</c:v>
                </c:pt>
                <c:pt idx="4">
                  <c:v>21582</c:v>
                </c:pt>
                <c:pt idx="5">
                  <c:v>21610</c:v>
                </c:pt>
                <c:pt idx="6">
                  <c:v>21641</c:v>
                </c:pt>
                <c:pt idx="7">
                  <c:v>21671</c:v>
                </c:pt>
                <c:pt idx="8">
                  <c:v>21702</c:v>
                </c:pt>
                <c:pt idx="9">
                  <c:v>21732</c:v>
                </c:pt>
                <c:pt idx="10">
                  <c:v>21763</c:v>
                </c:pt>
                <c:pt idx="11">
                  <c:v>21794</c:v>
                </c:pt>
                <c:pt idx="12">
                  <c:v>21824</c:v>
                </c:pt>
                <c:pt idx="13">
                  <c:v>21855</c:v>
                </c:pt>
                <c:pt idx="14">
                  <c:v>21885</c:v>
                </c:pt>
                <c:pt idx="15">
                  <c:v>21916</c:v>
                </c:pt>
                <c:pt idx="16">
                  <c:v>21947</c:v>
                </c:pt>
                <c:pt idx="17">
                  <c:v>21976</c:v>
                </c:pt>
                <c:pt idx="18">
                  <c:v>22007</c:v>
                </c:pt>
                <c:pt idx="19">
                  <c:v>22037</c:v>
                </c:pt>
                <c:pt idx="20">
                  <c:v>22068</c:v>
                </c:pt>
                <c:pt idx="21">
                  <c:v>22098</c:v>
                </c:pt>
                <c:pt idx="22">
                  <c:v>22129</c:v>
                </c:pt>
                <c:pt idx="23">
                  <c:v>22160</c:v>
                </c:pt>
                <c:pt idx="24">
                  <c:v>22190</c:v>
                </c:pt>
                <c:pt idx="25">
                  <c:v>22221</c:v>
                </c:pt>
                <c:pt idx="26">
                  <c:v>22251</c:v>
                </c:pt>
                <c:pt idx="27">
                  <c:v>22282</c:v>
                </c:pt>
                <c:pt idx="28">
                  <c:v>22313</c:v>
                </c:pt>
                <c:pt idx="29">
                  <c:v>22341</c:v>
                </c:pt>
                <c:pt idx="30">
                  <c:v>22372</c:v>
                </c:pt>
                <c:pt idx="31">
                  <c:v>22402</c:v>
                </c:pt>
                <c:pt idx="32">
                  <c:v>22433</c:v>
                </c:pt>
                <c:pt idx="33">
                  <c:v>22463</c:v>
                </c:pt>
                <c:pt idx="34">
                  <c:v>22494</c:v>
                </c:pt>
                <c:pt idx="35">
                  <c:v>22525</c:v>
                </c:pt>
                <c:pt idx="36">
                  <c:v>22555</c:v>
                </c:pt>
                <c:pt idx="37">
                  <c:v>22586</c:v>
                </c:pt>
                <c:pt idx="38">
                  <c:v>22616</c:v>
                </c:pt>
                <c:pt idx="39">
                  <c:v>22647</c:v>
                </c:pt>
                <c:pt idx="40">
                  <c:v>22678</c:v>
                </c:pt>
                <c:pt idx="41">
                  <c:v>22706</c:v>
                </c:pt>
                <c:pt idx="42">
                  <c:v>22737</c:v>
                </c:pt>
                <c:pt idx="43">
                  <c:v>22767</c:v>
                </c:pt>
                <c:pt idx="44">
                  <c:v>22798</c:v>
                </c:pt>
                <c:pt idx="45">
                  <c:v>22828</c:v>
                </c:pt>
                <c:pt idx="46">
                  <c:v>22859</c:v>
                </c:pt>
                <c:pt idx="47">
                  <c:v>22890</c:v>
                </c:pt>
                <c:pt idx="48">
                  <c:v>22920</c:v>
                </c:pt>
                <c:pt idx="49">
                  <c:v>22951</c:v>
                </c:pt>
                <c:pt idx="50">
                  <c:v>22981</c:v>
                </c:pt>
                <c:pt idx="51">
                  <c:v>23012</c:v>
                </c:pt>
                <c:pt idx="52">
                  <c:v>23043</c:v>
                </c:pt>
                <c:pt idx="53">
                  <c:v>23071</c:v>
                </c:pt>
                <c:pt idx="54">
                  <c:v>23102</c:v>
                </c:pt>
                <c:pt idx="55">
                  <c:v>23132</c:v>
                </c:pt>
                <c:pt idx="56">
                  <c:v>23163</c:v>
                </c:pt>
                <c:pt idx="57">
                  <c:v>23193</c:v>
                </c:pt>
                <c:pt idx="58">
                  <c:v>23224</c:v>
                </c:pt>
                <c:pt idx="59">
                  <c:v>23255</c:v>
                </c:pt>
                <c:pt idx="60">
                  <c:v>23285</c:v>
                </c:pt>
                <c:pt idx="61">
                  <c:v>23316</c:v>
                </c:pt>
                <c:pt idx="62">
                  <c:v>23346</c:v>
                </c:pt>
                <c:pt idx="63">
                  <c:v>23377</c:v>
                </c:pt>
                <c:pt idx="64">
                  <c:v>23408</c:v>
                </c:pt>
                <c:pt idx="65">
                  <c:v>23437</c:v>
                </c:pt>
                <c:pt idx="66">
                  <c:v>23468</c:v>
                </c:pt>
                <c:pt idx="67">
                  <c:v>23498</c:v>
                </c:pt>
                <c:pt idx="68">
                  <c:v>23529</c:v>
                </c:pt>
                <c:pt idx="69">
                  <c:v>23559</c:v>
                </c:pt>
                <c:pt idx="70">
                  <c:v>23590</c:v>
                </c:pt>
                <c:pt idx="71">
                  <c:v>23621</c:v>
                </c:pt>
                <c:pt idx="72">
                  <c:v>23651</c:v>
                </c:pt>
                <c:pt idx="73">
                  <c:v>23682</c:v>
                </c:pt>
                <c:pt idx="74">
                  <c:v>23712</c:v>
                </c:pt>
                <c:pt idx="75">
                  <c:v>23743</c:v>
                </c:pt>
                <c:pt idx="76">
                  <c:v>23774</c:v>
                </c:pt>
                <c:pt idx="77">
                  <c:v>23802</c:v>
                </c:pt>
                <c:pt idx="78">
                  <c:v>23833</c:v>
                </c:pt>
                <c:pt idx="79">
                  <c:v>23863</c:v>
                </c:pt>
                <c:pt idx="80">
                  <c:v>23894</c:v>
                </c:pt>
                <c:pt idx="81">
                  <c:v>23924</c:v>
                </c:pt>
                <c:pt idx="82">
                  <c:v>23955</c:v>
                </c:pt>
                <c:pt idx="83">
                  <c:v>23986</c:v>
                </c:pt>
                <c:pt idx="84">
                  <c:v>24016</c:v>
                </c:pt>
                <c:pt idx="85">
                  <c:v>24047</c:v>
                </c:pt>
                <c:pt idx="86">
                  <c:v>24077</c:v>
                </c:pt>
                <c:pt idx="87">
                  <c:v>24108</c:v>
                </c:pt>
                <c:pt idx="88">
                  <c:v>24139</c:v>
                </c:pt>
                <c:pt idx="89">
                  <c:v>24167</c:v>
                </c:pt>
                <c:pt idx="90">
                  <c:v>24198</c:v>
                </c:pt>
                <c:pt idx="91">
                  <c:v>24228</c:v>
                </c:pt>
                <c:pt idx="92">
                  <c:v>24259</c:v>
                </c:pt>
                <c:pt idx="93">
                  <c:v>24289</c:v>
                </c:pt>
                <c:pt idx="94">
                  <c:v>24320</c:v>
                </c:pt>
                <c:pt idx="95">
                  <c:v>24351</c:v>
                </c:pt>
                <c:pt idx="96">
                  <c:v>24381</c:v>
                </c:pt>
                <c:pt idx="97">
                  <c:v>24412</c:v>
                </c:pt>
                <c:pt idx="98">
                  <c:v>24442</c:v>
                </c:pt>
                <c:pt idx="99">
                  <c:v>24473</c:v>
                </c:pt>
                <c:pt idx="100">
                  <c:v>24504</c:v>
                </c:pt>
                <c:pt idx="101">
                  <c:v>24532</c:v>
                </c:pt>
                <c:pt idx="102">
                  <c:v>24563</c:v>
                </c:pt>
                <c:pt idx="103">
                  <c:v>24593</c:v>
                </c:pt>
                <c:pt idx="104">
                  <c:v>24624</c:v>
                </c:pt>
                <c:pt idx="105">
                  <c:v>24654</c:v>
                </c:pt>
                <c:pt idx="106">
                  <c:v>24685</c:v>
                </c:pt>
                <c:pt idx="107">
                  <c:v>24716</c:v>
                </c:pt>
                <c:pt idx="108">
                  <c:v>24746</c:v>
                </c:pt>
                <c:pt idx="109">
                  <c:v>24777</c:v>
                </c:pt>
                <c:pt idx="110">
                  <c:v>24807</c:v>
                </c:pt>
                <c:pt idx="111">
                  <c:v>24838</c:v>
                </c:pt>
                <c:pt idx="112">
                  <c:v>24869</c:v>
                </c:pt>
                <c:pt idx="113">
                  <c:v>24898</c:v>
                </c:pt>
                <c:pt idx="114">
                  <c:v>24929</c:v>
                </c:pt>
                <c:pt idx="115">
                  <c:v>24959</c:v>
                </c:pt>
                <c:pt idx="116">
                  <c:v>24990</c:v>
                </c:pt>
                <c:pt idx="117">
                  <c:v>25020</c:v>
                </c:pt>
                <c:pt idx="118">
                  <c:v>25051</c:v>
                </c:pt>
                <c:pt idx="119">
                  <c:v>25082</c:v>
                </c:pt>
                <c:pt idx="120">
                  <c:v>25112</c:v>
                </c:pt>
                <c:pt idx="121">
                  <c:v>25143</c:v>
                </c:pt>
                <c:pt idx="122">
                  <c:v>25173</c:v>
                </c:pt>
                <c:pt idx="123">
                  <c:v>25204</c:v>
                </c:pt>
                <c:pt idx="124">
                  <c:v>25235</c:v>
                </c:pt>
                <c:pt idx="125">
                  <c:v>25263</c:v>
                </c:pt>
                <c:pt idx="126">
                  <c:v>25294</c:v>
                </c:pt>
                <c:pt idx="127">
                  <c:v>25324</c:v>
                </c:pt>
                <c:pt idx="128">
                  <c:v>25355</c:v>
                </c:pt>
                <c:pt idx="129">
                  <c:v>25385</c:v>
                </c:pt>
                <c:pt idx="130">
                  <c:v>25416</c:v>
                </c:pt>
                <c:pt idx="131">
                  <c:v>25447</c:v>
                </c:pt>
                <c:pt idx="132">
                  <c:v>25477</c:v>
                </c:pt>
                <c:pt idx="133">
                  <c:v>25508</c:v>
                </c:pt>
                <c:pt idx="134">
                  <c:v>25538</c:v>
                </c:pt>
                <c:pt idx="135">
                  <c:v>25569</c:v>
                </c:pt>
                <c:pt idx="136">
                  <c:v>25600</c:v>
                </c:pt>
                <c:pt idx="137">
                  <c:v>25628</c:v>
                </c:pt>
                <c:pt idx="138">
                  <c:v>25659</c:v>
                </c:pt>
                <c:pt idx="139">
                  <c:v>25689</c:v>
                </c:pt>
                <c:pt idx="140">
                  <c:v>25720</c:v>
                </c:pt>
                <c:pt idx="141">
                  <c:v>25750</c:v>
                </c:pt>
                <c:pt idx="142">
                  <c:v>25781</c:v>
                </c:pt>
                <c:pt idx="143">
                  <c:v>25812</c:v>
                </c:pt>
                <c:pt idx="144">
                  <c:v>25842</c:v>
                </c:pt>
                <c:pt idx="145">
                  <c:v>25873</c:v>
                </c:pt>
                <c:pt idx="146">
                  <c:v>25903</c:v>
                </c:pt>
                <c:pt idx="147">
                  <c:v>25934</c:v>
                </c:pt>
                <c:pt idx="148">
                  <c:v>25965</c:v>
                </c:pt>
                <c:pt idx="149">
                  <c:v>25993</c:v>
                </c:pt>
                <c:pt idx="150">
                  <c:v>26024</c:v>
                </c:pt>
                <c:pt idx="151">
                  <c:v>26054</c:v>
                </c:pt>
                <c:pt idx="152">
                  <c:v>26085</c:v>
                </c:pt>
                <c:pt idx="153">
                  <c:v>26115</c:v>
                </c:pt>
                <c:pt idx="154">
                  <c:v>26146</c:v>
                </c:pt>
                <c:pt idx="155">
                  <c:v>26177</c:v>
                </c:pt>
                <c:pt idx="156">
                  <c:v>26207</c:v>
                </c:pt>
                <c:pt idx="157">
                  <c:v>26238</c:v>
                </c:pt>
                <c:pt idx="158">
                  <c:v>26268</c:v>
                </c:pt>
                <c:pt idx="159">
                  <c:v>26299</c:v>
                </c:pt>
                <c:pt idx="160">
                  <c:v>26330</c:v>
                </c:pt>
                <c:pt idx="161">
                  <c:v>26359</c:v>
                </c:pt>
                <c:pt idx="162">
                  <c:v>26390</c:v>
                </c:pt>
                <c:pt idx="163">
                  <c:v>26420</c:v>
                </c:pt>
                <c:pt idx="164">
                  <c:v>26451</c:v>
                </c:pt>
                <c:pt idx="165">
                  <c:v>26481</c:v>
                </c:pt>
                <c:pt idx="166">
                  <c:v>26512</c:v>
                </c:pt>
                <c:pt idx="167">
                  <c:v>26543</c:v>
                </c:pt>
                <c:pt idx="168">
                  <c:v>26573</c:v>
                </c:pt>
                <c:pt idx="169">
                  <c:v>26604</c:v>
                </c:pt>
                <c:pt idx="170">
                  <c:v>26634</c:v>
                </c:pt>
                <c:pt idx="171">
                  <c:v>26665</c:v>
                </c:pt>
                <c:pt idx="172">
                  <c:v>26696</c:v>
                </c:pt>
                <c:pt idx="173">
                  <c:v>26724</c:v>
                </c:pt>
                <c:pt idx="174">
                  <c:v>26755</c:v>
                </c:pt>
                <c:pt idx="175">
                  <c:v>26785</c:v>
                </c:pt>
                <c:pt idx="176">
                  <c:v>26816</c:v>
                </c:pt>
                <c:pt idx="177">
                  <c:v>26846</c:v>
                </c:pt>
                <c:pt idx="178">
                  <c:v>26877</c:v>
                </c:pt>
                <c:pt idx="179">
                  <c:v>26908</c:v>
                </c:pt>
                <c:pt idx="180">
                  <c:v>26938</c:v>
                </c:pt>
                <c:pt idx="181">
                  <c:v>26969</c:v>
                </c:pt>
                <c:pt idx="182">
                  <c:v>26999</c:v>
                </c:pt>
                <c:pt idx="183">
                  <c:v>27030</c:v>
                </c:pt>
                <c:pt idx="184">
                  <c:v>27061</c:v>
                </c:pt>
                <c:pt idx="185">
                  <c:v>27089</c:v>
                </c:pt>
                <c:pt idx="186">
                  <c:v>27120</c:v>
                </c:pt>
                <c:pt idx="187">
                  <c:v>27150</c:v>
                </c:pt>
                <c:pt idx="188">
                  <c:v>27181</c:v>
                </c:pt>
                <c:pt idx="189">
                  <c:v>27211</c:v>
                </c:pt>
                <c:pt idx="190">
                  <c:v>27242</c:v>
                </c:pt>
                <c:pt idx="191">
                  <c:v>27273</c:v>
                </c:pt>
                <c:pt idx="192">
                  <c:v>27303</c:v>
                </c:pt>
                <c:pt idx="193">
                  <c:v>27334</c:v>
                </c:pt>
                <c:pt idx="194">
                  <c:v>27364</c:v>
                </c:pt>
                <c:pt idx="195">
                  <c:v>27395</c:v>
                </c:pt>
                <c:pt idx="196">
                  <c:v>27426</c:v>
                </c:pt>
                <c:pt idx="197">
                  <c:v>27454</c:v>
                </c:pt>
                <c:pt idx="198">
                  <c:v>27485</c:v>
                </c:pt>
                <c:pt idx="199">
                  <c:v>27515</c:v>
                </c:pt>
                <c:pt idx="200">
                  <c:v>27546</c:v>
                </c:pt>
                <c:pt idx="201">
                  <c:v>27576</c:v>
                </c:pt>
                <c:pt idx="202">
                  <c:v>27607</c:v>
                </c:pt>
                <c:pt idx="203">
                  <c:v>27638</c:v>
                </c:pt>
                <c:pt idx="204">
                  <c:v>27668</c:v>
                </c:pt>
                <c:pt idx="205">
                  <c:v>27699</c:v>
                </c:pt>
                <c:pt idx="206">
                  <c:v>27729</c:v>
                </c:pt>
                <c:pt idx="207">
                  <c:v>27760</c:v>
                </c:pt>
                <c:pt idx="208">
                  <c:v>27791</c:v>
                </c:pt>
                <c:pt idx="209">
                  <c:v>27820</c:v>
                </c:pt>
                <c:pt idx="210">
                  <c:v>27851</c:v>
                </c:pt>
                <c:pt idx="211">
                  <c:v>27881</c:v>
                </c:pt>
                <c:pt idx="212">
                  <c:v>27912</c:v>
                </c:pt>
                <c:pt idx="213">
                  <c:v>27942</c:v>
                </c:pt>
                <c:pt idx="214">
                  <c:v>27973</c:v>
                </c:pt>
                <c:pt idx="215">
                  <c:v>28004</c:v>
                </c:pt>
                <c:pt idx="216">
                  <c:v>28034</c:v>
                </c:pt>
                <c:pt idx="217">
                  <c:v>28065</c:v>
                </c:pt>
                <c:pt idx="218">
                  <c:v>28095</c:v>
                </c:pt>
                <c:pt idx="219">
                  <c:v>28126</c:v>
                </c:pt>
                <c:pt idx="220">
                  <c:v>28157</c:v>
                </c:pt>
                <c:pt idx="221">
                  <c:v>28185</c:v>
                </c:pt>
                <c:pt idx="222">
                  <c:v>28216</c:v>
                </c:pt>
                <c:pt idx="223">
                  <c:v>28246</c:v>
                </c:pt>
                <c:pt idx="224">
                  <c:v>28277</c:v>
                </c:pt>
                <c:pt idx="225">
                  <c:v>28307</c:v>
                </c:pt>
                <c:pt idx="226">
                  <c:v>28338</c:v>
                </c:pt>
                <c:pt idx="227">
                  <c:v>28369</c:v>
                </c:pt>
                <c:pt idx="228">
                  <c:v>28399</c:v>
                </c:pt>
                <c:pt idx="229">
                  <c:v>28430</c:v>
                </c:pt>
                <c:pt idx="230">
                  <c:v>28460</c:v>
                </c:pt>
                <c:pt idx="231">
                  <c:v>28491</c:v>
                </c:pt>
                <c:pt idx="232">
                  <c:v>28522</c:v>
                </c:pt>
                <c:pt idx="233">
                  <c:v>28550</c:v>
                </c:pt>
                <c:pt idx="234">
                  <c:v>28581</c:v>
                </c:pt>
                <c:pt idx="235">
                  <c:v>28611</c:v>
                </c:pt>
                <c:pt idx="236">
                  <c:v>28642</c:v>
                </c:pt>
                <c:pt idx="237">
                  <c:v>28672</c:v>
                </c:pt>
                <c:pt idx="238">
                  <c:v>28703</c:v>
                </c:pt>
                <c:pt idx="239">
                  <c:v>28734</c:v>
                </c:pt>
                <c:pt idx="240">
                  <c:v>28764</c:v>
                </c:pt>
                <c:pt idx="241">
                  <c:v>28795</c:v>
                </c:pt>
                <c:pt idx="242">
                  <c:v>28825</c:v>
                </c:pt>
                <c:pt idx="243">
                  <c:v>28856</c:v>
                </c:pt>
                <c:pt idx="244">
                  <c:v>28887</c:v>
                </c:pt>
                <c:pt idx="245">
                  <c:v>28915</c:v>
                </c:pt>
                <c:pt idx="246">
                  <c:v>28946</c:v>
                </c:pt>
                <c:pt idx="247">
                  <c:v>28976</c:v>
                </c:pt>
                <c:pt idx="248">
                  <c:v>29007</c:v>
                </c:pt>
                <c:pt idx="249">
                  <c:v>29037</c:v>
                </c:pt>
                <c:pt idx="250">
                  <c:v>29068</c:v>
                </c:pt>
                <c:pt idx="251">
                  <c:v>29099</c:v>
                </c:pt>
                <c:pt idx="252">
                  <c:v>29129</c:v>
                </c:pt>
                <c:pt idx="253">
                  <c:v>29160</c:v>
                </c:pt>
                <c:pt idx="254">
                  <c:v>29190</c:v>
                </c:pt>
                <c:pt idx="255">
                  <c:v>29221</c:v>
                </c:pt>
                <c:pt idx="256">
                  <c:v>29252</c:v>
                </c:pt>
                <c:pt idx="257">
                  <c:v>29281</c:v>
                </c:pt>
                <c:pt idx="258">
                  <c:v>29312</c:v>
                </c:pt>
                <c:pt idx="259">
                  <c:v>29342</c:v>
                </c:pt>
                <c:pt idx="260">
                  <c:v>29373</c:v>
                </c:pt>
                <c:pt idx="261">
                  <c:v>29403</c:v>
                </c:pt>
                <c:pt idx="262">
                  <c:v>29434</c:v>
                </c:pt>
                <c:pt idx="263">
                  <c:v>29465</c:v>
                </c:pt>
                <c:pt idx="264">
                  <c:v>29495</c:v>
                </c:pt>
                <c:pt idx="265">
                  <c:v>29526</c:v>
                </c:pt>
                <c:pt idx="266">
                  <c:v>29556</c:v>
                </c:pt>
                <c:pt idx="267">
                  <c:v>29587</c:v>
                </c:pt>
                <c:pt idx="268">
                  <c:v>29618</c:v>
                </c:pt>
                <c:pt idx="269">
                  <c:v>29646</c:v>
                </c:pt>
                <c:pt idx="270">
                  <c:v>29677</c:v>
                </c:pt>
                <c:pt idx="271">
                  <c:v>29707</c:v>
                </c:pt>
                <c:pt idx="272">
                  <c:v>29738</c:v>
                </c:pt>
                <c:pt idx="273">
                  <c:v>29768</c:v>
                </c:pt>
                <c:pt idx="274">
                  <c:v>29799</c:v>
                </c:pt>
                <c:pt idx="275">
                  <c:v>29830</c:v>
                </c:pt>
                <c:pt idx="276">
                  <c:v>29860</c:v>
                </c:pt>
                <c:pt idx="277">
                  <c:v>29891</c:v>
                </c:pt>
                <c:pt idx="278">
                  <c:v>29921</c:v>
                </c:pt>
                <c:pt idx="279">
                  <c:v>29952</c:v>
                </c:pt>
                <c:pt idx="280">
                  <c:v>29983</c:v>
                </c:pt>
                <c:pt idx="281">
                  <c:v>30011</c:v>
                </c:pt>
                <c:pt idx="282">
                  <c:v>30042</c:v>
                </c:pt>
                <c:pt idx="283">
                  <c:v>30072</c:v>
                </c:pt>
                <c:pt idx="284">
                  <c:v>30103</c:v>
                </c:pt>
                <c:pt idx="285">
                  <c:v>30133</c:v>
                </c:pt>
                <c:pt idx="286">
                  <c:v>30164</c:v>
                </c:pt>
                <c:pt idx="287">
                  <c:v>30195</c:v>
                </c:pt>
                <c:pt idx="288">
                  <c:v>30225</c:v>
                </c:pt>
                <c:pt idx="289">
                  <c:v>30256</c:v>
                </c:pt>
                <c:pt idx="290">
                  <c:v>30286</c:v>
                </c:pt>
                <c:pt idx="291">
                  <c:v>30317</c:v>
                </c:pt>
                <c:pt idx="292">
                  <c:v>30348</c:v>
                </c:pt>
                <c:pt idx="293">
                  <c:v>30376</c:v>
                </c:pt>
                <c:pt idx="294">
                  <c:v>30407</c:v>
                </c:pt>
                <c:pt idx="295">
                  <c:v>30437</c:v>
                </c:pt>
                <c:pt idx="296">
                  <c:v>30468</c:v>
                </c:pt>
                <c:pt idx="297">
                  <c:v>30498</c:v>
                </c:pt>
                <c:pt idx="298">
                  <c:v>30529</c:v>
                </c:pt>
                <c:pt idx="299">
                  <c:v>30560</c:v>
                </c:pt>
                <c:pt idx="300">
                  <c:v>30590</c:v>
                </c:pt>
                <c:pt idx="301">
                  <c:v>30621</c:v>
                </c:pt>
                <c:pt idx="302">
                  <c:v>30651</c:v>
                </c:pt>
                <c:pt idx="303">
                  <c:v>30682</c:v>
                </c:pt>
                <c:pt idx="304">
                  <c:v>30713</c:v>
                </c:pt>
                <c:pt idx="305">
                  <c:v>30742</c:v>
                </c:pt>
                <c:pt idx="306">
                  <c:v>30773</c:v>
                </c:pt>
                <c:pt idx="307">
                  <c:v>30803</c:v>
                </c:pt>
                <c:pt idx="308">
                  <c:v>30834</c:v>
                </c:pt>
                <c:pt idx="309">
                  <c:v>30864</c:v>
                </c:pt>
                <c:pt idx="310">
                  <c:v>30895</c:v>
                </c:pt>
                <c:pt idx="311">
                  <c:v>30926</c:v>
                </c:pt>
                <c:pt idx="312">
                  <c:v>30956</c:v>
                </c:pt>
                <c:pt idx="313">
                  <c:v>30987</c:v>
                </c:pt>
                <c:pt idx="314">
                  <c:v>31017</c:v>
                </c:pt>
                <c:pt idx="315">
                  <c:v>31048</c:v>
                </c:pt>
                <c:pt idx="316">
                  <c:v>31079</c:v>
                </c:pt>
                <c:pt idx="317">
                  <c:v>31107</c:v>
                </c:pt>
                <c:pt idx="318">
                  <c:v>31138</c:v>
                </c:pt>
                <c:pt idx="319">
                  <c:v>31168</c:v>
                </c:pt>
                <c:pt idx="320">
                  <c:v>31199</c:v>
                </c:pt>
                <c:pt idx="321">
                  <c:v>31229</c:v>
                </c:pt>
                <c:pt idx="322">
                  <c:v>31260</c:v>
                </c:pt>
                <c:pt idx="323">
                  <c:v>31291</c:v>
                </c:pt>
                <c:pt idx="324">
                  <c:v>31321</c:v>
                </c:pt>
                <c:pt idx="325">
                  <c:v>31352</c:v>
                </c:pt>
                <c:pt idx="326">
                  <c:v>31382</c:v>
                </c:pt>
                <c:pt idx="327">
                  <c:v>31413</c:v>
                </c:pt>
                <c:pt idx="328">
                  <c:v>31444</c:v>
                </c:pt>
                <c:pt idx="329">
                  <c:v>31472</c:v>
                </c:pt>
                <c:pt idx="330">
                  <c:v>31503</c:v>
                </c:pt>
                <c:pt idx="331">
                  <c:v>31533</c:v>
                </c:pt>
                <c:pt idx="332">
                  <c:v>31564</c:v>
                </c:pt>
                <c:pt idx="333">
                  <c:v>31594</c:v>
                </c:pt>
                <c:pt idx="334">
                  <c:v>31625</c:v>
                </c:pt>
                <c:pt idx="335">
                  <c:v>31656</c:v>
                </c:pt>
                <c:pt idx="336">
                  <c:v>31686</c:v>
                </c:pt>
                <c:pt idx="337">
                  <c:v>31717</c:v>
                </c:pt>
                <c:pt idx="338">
                  <c:v>31747</c:v>
                </c:pt>
                <c:pt idx="339">
                  <c:v>31778</c:v>
                </c:pt>
                <c:pt idx="340">
                  <c:v>31809</c:v>
                </c:pt>
                <c:pt idx="341">
                  <c:v>31837</c:v>
                </c:pt>
                <c:pt idx="342">
                  <c:v>31868</c:v>
                </c:pt>
                <c:pt idx="343">
                  <c:v>31898</c:v>
                </c:pt>
                <c:pt idx="344">
                  <c:v>31929</c:v>
                </c:pt>
                <c:pt idx="345">
                  <c:v>31959</c:v>
                </c:pt>
                <c:pt idx="346">
                  <c:v>31990</c:v>
                </c:pt>
                <c:pt idx="347">
                  <c:v>32021</c:v>
                </c:pt>
                <c:pt idx="348">
                  <c:v>32051</c:v>
                </c:pt>
                <c:pt idx="349">
                  <c:v>32082</c:v>
                </c:pt>
                <c:pt idx="350">
                  <c:v>32112</c:v>
                </c:pt>
                <c:pt idx="351">
                  <c:v>32143</c:v>
                </c:pt>
                <c:pt idx="352">
                  <c:v>32174</c:v>
                </c:pt>
                <c:pt idx="353">
                  <c:v>32203</c:v>
                </c:pt>
                <c:pt idx="354">
                  <c:v>32234</c:v>
                </c:pt>
                <c:pt idx="355">
                  <c:v>32264</c:v>
                </c:pt>
                <c:pt idx="356">
                  <c:v>32295</c:v>
                </c:pt>
                <c:pt idx="357">
                  <c:v>32325</c:v>
                </c:pt>
                <c:pt idx="358">
                  <c:v>32356</c:v>
                </c:pt>
                <c:pt idx="359">
                  <c:v>32387</c:v>
                </c:pt>
                <c:pt idx="360">
                  <c:v>32417</c:v>
                </c:pt>
                <c:pt idx="361">
                  <c:v>32448</c:v>
                </c:pt>
                <c:pt idx="362">
                  <c:v>32478</c:v>
                </c:pt>
                <c:pt idx="363">
                  <c:v>32509</c:v>
                </c:pt>
                <c:pt idx="364">
                  <c:v>32540</c:v>
                </c:pt>
                <c:pt idx="365">
                  <c:v>32568</c:v>
                </c:pt>
                <c:pt idx="366">
                  <c:v>32599</c:v>
                </c:pt>
                <c:pt idx="367">
                  <c:v>32629</c:v>
                </c:pt>
                <c:pt idx="368">
                  <c:v>32660</c:v>
                </c:pt>
                <c:pt idx="369">
                  <c:v>32690</c:v>
                </c:pt>
                <c:pt idx="370">
                  <c:v>32721</c:v>
                </c:pt>
                <c:pt idx="371">
                  <c:v>32752</c:v>
                </c:pt>
                <c:pt idx="372">
                  <c:v>32782</c:v>
                </c:pt>
                <c:pt idx="373">
                  <c:v>32813</c:v>
                </c:pt>
                <c:pt idx="374">
                  <c:v>32843</c:v>
                </c:pt>
                <c:pt idx="375">
                  <c:v>32874</c:v>
                </c:pt>
                <c:pt idx="376">
                  <c:v>32905</c:v>
                </c:pt>
                <c:pt idx="377">
                  <c:v>32933</c:v>
                </c:pt>
                <c:pt idx="378">
                  <c:v>32964</c:v>
                </c:pt>
                <c:pt idx="379">
                  <c:v>32994</c:v>
                </c:pt>
                <c:pt idx="380">
                  <c:v>33025</c:v>
                </c:pt>
                <c:pt idx="381">
                  <c:v>33055</c:v>
                </c:pt>
                <c:pt idx="382">
                  <c:v>33086</c:v>
                </c:pt>
                <c:pt idx="383">
                  <c:v>33117</c:v>
                </c:pt>
                <c:pt idx="384">
                  <c:v>33147</c:v>
                </c:pt>
                <c:pt idx="385">
                  <c:v>33178</c:v>
                </c:pt>
                <c:pt idx="386">
                  <c:v>33208</c:v>
                </c:pt>
                <c:pt idx="387">
                  <c:v>33239</c:v>
                </c:pt>
                <c:pt idx="388">
                  <c:v>33270</c:v>
                </c:pt>
                <c:pt idx="389">
                  <c:v>33298</c:v>
                </c:pt>
                <c:pt idx="390">
                  <c:v>33329</c:v>
                </c:pt>
                <c:pt idx="391">
                  <c:v>33359</c:v>
                </c:pt>
                <c:pt idx="392">
                  <c:v>33390</c:v>
                </c:pt>
                <c:pt idx="393">
                  <c:v>33420</c:v>
                </c:pt>
                <c:pt idx="394">
                  <c:v>33451</c:v>
                </c:pt>
                <c:pt idx="395">
                  <c:v>33482</c:v>
                </c:pt>
                <c:pt idx="396">
                  <c:v>33512</c:v>
                </c:pt>
                <c:pt idx="397">
                  <c:v>33543</c:v>
                </c:pt>
                <c:pt idx="398">
                  <c:v>33573</c:v>
                </c:pt>
                <c:pt idx="399">
                  <c:v>33604</c:v>
                </c:pt>
                <c:pt idx="400">
                  <c:v>33635</c:v>
                </c:pt>
                <c:pt idx="401">
                  <c:v>33664</c:v>
                </c:pt>
                <c:pt idx="402">
                  <c:v>33695</c:v>
                </c:pt>
                <c:pt idx="403">
                  <c:v>33725</c:v>
                </c:pt>
                <c:pt idx="404">
                  <c:v>33756</c:v>
                </c:pt>
                <c:pt idx="405">
                  <c:v>33786</c:v>
                </c:pt>
                <c:pt idx="406">
                  <c:v>33817</c:v>
                </c:pt>
                <c:pt idx="407">
                  <c:v>33848</c:v>
                </c:pt>
                <c:pt idx="408">
                  <c:v>33878</c:v>
                </c:pt>
                <c:pt idx="409">
                  <c:v>33909</c:v>
                </c:pt>
                <c:pt idx="410">
                  <c:v>33939</c:v>
                </c:pt>
                <c:pt idx="411">
                  <c:v>33970</c:v>
                </c:pt>
                <c:pt idx="412">
                  <c:v>34001</c:v>
                </c:pt>
                <c:pt idx="413">
                  <c:v>34029</c:v>
                </c:pt>
                <c:pt idx="414">
                  <c:v>34060</c:v>
                </c:pt>
                <c:pt idx="415">
                  <c:v>34090</c:v>
                </c:pt>
                <c:pt idx="416">
                  <c:v>34121</c:v>
                </c:pt>
                <c:pt idx="417">
                  <c:v>34151</c:v>
                </c:pt>
                <c:pt idx="418">
                  <c:v>34182</c:v>
                </c:pt>
                <c:pt idx="419">
                  <c:v>34213</c:v>
                </c:pt>
                <c:pt idx="420">
                  <c:v>34243</c:v>
                </c:pt>
                <c:pt idx="421">
                  <c:v>34274</c:v>
                </c:pt>
                <c:pt idx="422">
                  <c:v>34304</c:v>
                </c:pt>
                <c:pt idx="423">
                  <c:v>34335</c:v>
                </c:pt>
                <c:pt idx="424">
                  <c:v>34366</c:v>
                </c:pt>
                <c:pt idx="425">
                  <c:v>34394</c:v>
                </c:pt>
                <c:pt idx="426">
                  <c:v>34425</c:v>
                </c:pt>
                <c:pt idx="427">
                  <c:v>34455</c:v>
                </c:pt>
                <c:pt idx="428">
                  <c:v>34486</c:v>
                </c:pt>
                <c:pt idx="429">
                  <c:v>34516</c:v>
                </c:pt>
                <c:pt idx="430">
                  <c:v>34547</c:v>
                </c:pt>
                <c:pt idx="431">
                  <c:v>34578</c:v>
                </c:pt>
                <c:pt idx="432">
                  <c:v>34608</c:v>
                </c:pt>
                <c:pt idx="433">
                  <c:v>34639</c:v>
                </c:pt>
                <c:pt idx="434">
                  <c:v>34669</c:v>
                </c:pt>
                <c:pt idx="435">
                  <c:v>34700</c:v>
                </c:pt>
                <c:pt idx="436">
                  <c:v>34731</c:v>
                </c:pt>
                <c:pt idx="437">
                  <c:v>34759</c:v>
                </c:pt>
                <c:pt idx="438">
                  <c:v>34790</c:v>
                </c:pt>
                <c:pt idx="439">
                  <c:v>34820</c:v>
                </c:pt>
                <c:pt idx="440">
                  <c:v>34851</c:v>
                </c:pt>
                <c:pt idx="441">
                  <c:v>34881</c:v>
                </c:pt>
                <c:pt idx="442">
                  <c:v>34912</c:v>
                </c:pt>
                <c:pt idx="443">
                  <c:v>34943</c:v>
                </c:pt>
                <c:pt idx="444">
                  <c:v>34973</c:v>
                </c:pt>
                <c:pt idx="445">
                  <c:v>35004</c:v>
                </c:pt>
                <c:pt idx="446">
                  <c:v>35034</c:v>
                </c:pt>
                <c:pt idx="447">
                  <c:v>35065</c:v>
                </c:pt>
                <c:pt idx="448">
                  <c:v>35096</c:v>
                </c:pt>
                <c:pt idx="449">
                  <c:v>35125</c:v>
                </c:pt>
                <c:pt idx="450">
                  <c:v>35156</c:v>
                </c:pt>
                <c:pt idx="451">
                  <c:v>35186</c:v>
                </c:pt>
                <c:pt idx="452">
                  <c:v>35217</c:v>
                </c:pt>
                <c:pt idx="453">
                  <c:v>35247</c:v>
                </c:pt>
                <c:pt idx="454">
                  <c:v>35278</c:v>
                </c:pt>
                <c:pt idx="455">
                  <c:v>35309</c:v>
                </c:pt>
                <c:pt idx="456">
                  <c:v>35339</c:v>
                </c:pt>
                <c:pt idx="457">
                  <c:v>35370</c:v>
                </c:pt>
                <c:pt idx="458">
                  <c:v>35400</c:v>
                </c:pt>
                <c:pt idx="459">
                  <c:v>35431</c:v>
                </c:pt>
                <c:pt idx="460">
                  <c:v>35462</c:v>
                </c:pt>
                <c:pt idx="461">
                  <c:v>35490</c:v>
                </c:pt>
                <c:pt idx="462">
                  <c:v>35521</c:v>
                </c:pt>
                <c:pt idx="463">
                  <c:v>35551</c:v>
                </c:pt>
                <c:pt idx="464">
                  <c:v>35582</c:v>
                </c:pt>
                <c:pt idx="465">
                  <c:v>35612</c:v>
                </c:pt>
                <c:pt idx="466">
                  <c:v>35643</c:v>
                </c:pt>
                <c:pt idx="467">
                  <c:v>35674</c:v>
                </c:pt>
                <c:pt idx="468">
                  <c:v>35704</c:v>
                </c:pt>
                <c:pt idx="469">
                  <c:v>35735</c:v>
                </c:pt>
                <c:pt idx="470">
                  <c:v>35765</c:v>
                </c:pt>
                <c:pt idx="471">
                  <c:v>35796</c:v>
                </c:pt>
                <c:pt idx="472">
                  <c:v>35827</c:v>
                </c:pt>
                <c:pt idx="473">
                  <c:v>35855</c:v>
                </c:pt>
                <c:pt idx="474">
                  <c:v>35886</c:v>
                </c:pt>
                <c:pt idx="475">
                  <c:v>35916</c:v>
                </c:pt>
                <c:pt idx="476">
                  <c:v>35947</c:v>
                </c:pt>
                <c:pt idx="477">
                  <c:v>35977</c:v>
                </c:pt>
                <c:pt idx="478">
                  <c:v>36008</c:v>
                </c:pt>
                <c:pt idx="479">
                  <c:v>36039</c:v>
                </c:pt>
                <c:pt idx="480">
                  <c:v>36069</c:v>
                </c:pt>
                <c:pt idx="481">
                  <c:v>36100</c:v>
                </c:pt>
                <c:pt idx="482">
                  <c:v>36130</c:v>
                </c:pt>
                <c:pt idx="483">
                  <c:v>36161</c:v>
                </c:pt>
                <c:pt idx="484">
                  <c:v>36192</c:v>
                </c:pt>
                <c:pt idx="485">
                  <c:v>36220</c:v>
                </c:pt>
                <c:pt idx="486">
                  <c:v>36251</c:v>
                </c:pt>
                <c:pt idx="487">
                  <c:v>36281</c:v>
                </c:pt>
                <c:pt idx="488">
                  <c:v>36312</c:v>
                </c:pt>
                <c:pt idx="489">
                  <c:v>36342</c:v>
                </c:pt>
                <c:pt idx="490">
                  <c:v>36373</c:v>
                </c:pt>
                <c:pt idx="491">
                  <c:v>36404</c:v>
                </c:pt>
                <c:pt idx="492">
                  <c:v>36434</c:v>
                </c:pt>
                <c:pt idx="493">
                  <c:v>36465</c:v>
                </c:pt>
                <c:pt idx="494">
                  <c:v>36495</c:v>
                </c:pt>
                <c:pt idx="495">
                  <c:v>36526</c:v>
                </c:pt>
                <c:pt idx="496">
                  <c:v>36557</c:v>
                </c:pt>
                <c:pt idx="497">
                  <c:v>36586</c:v>
                </c:pt>
                <c:pt idx="498">
                  <c:v>36617</c:v>
                </c:pt>
                <c:pt idx="499">
                  <c:v>36647</c:v>
                </c:pt>
                <c:pt idx="500">
                  <c:v>36678</c:v>
                </c:pt>
                <c:pt idx="501">
                  <c:v>36708</c:v>
                </c:pt>
                <c:pt idx="502">
                  <c:v>36739</c:v>
                </c:pt>
                <c:pt idx="503">
                  <c:v>36770</c:v>
                </c:pt>
                <c:pt idx="504">
                  <c:v>36800</c:v>
                </c:pt>
                <c:pt idx="505">
                  <c:v>36831</c:v>
                </c:pt>
                <c:pt idx="506">
                  <c:v>36861</c:v>
                </c:pt>
                <c:pt idx="507">
                  <c:v>36892</c:v>
                </c:pt>
                <c:pt idx="508">
                  <c:v>36923</c:v>
                </c:pt>
                <c:pt idx="509">
                  <c:v>36951</c:v>
                </c:pt>
                <c:pt idx="510">
                  <c:v>36982</c:v>
                </c:pt>
                <c:pt idx="511">
                  <c:v>37012</c:v>
                </c:pt>
                <c:pt idx="512">
                  <c:v>37043</c:v>
                </c:pt>
                <c:pt idx="513">
                  <c:v>37073</c:v>
                </c:pt>
                <c:pt idx="514">
                  <c:v>37104</c:v>
                </c:pt>
                <c:pt idx="515">
                  <c:v>37135</c:v>
                </c:pt>
                <c:pt idx="516">
                  <c:v>37165</c:v>
                </c:pt>
                <c:pt idx="517">
                  <c:v>37196</c:v>
                </c:pt>
                <c:pt idx="518">
                  <c:v>37226</c:v>
                </c:pt>
                <c:pt idx="519">
                  <c:v>37257</c:v>
                </c:pt>
                <c:pt idx="520">
                  <c:v>37288</c:v>
                </c:pt>
                <c:pt idx="521">
                  <c:v>37316</c:v>
                </c:pt>
                <c:pt idx="522">
                  <c:v>37347</c:v>
                </c:pt>
                <c:pt idx="523">
                  <c:v>37377</c:v>
                </c:pt>
                <c:pt idx="524">
                  <c:v>37408</c:v>
                </c:pt>
                <c:pt idx="525">
                  <c:v>37438</c:v>
                </c:pt>
                <c:pt idx="526">
                  <c:v>37469</c:v>
                </c:pt>
                <c:pt idx="527">
                  <c:v>37500</c:v>
                </c:pt>
                <c:pt idx="528">
                  <c:v>37530</c:v>
                </c:pt>
                <c:pt idx="529">
                  <c:v>37561</c:v>
                </c:pt>
                <c:pt idx="530">
                  <c:v>37591</c:v>
                </c:pt>
                <c:pt idx="531">
                  <c:v>37622</c:v>
                </c:pt>
                <c:pt idx="532">
                  <c:v>37653</c:v>
                </c:pt>
                <c:pt idx="533">
                  <c:v>37681</c:v>
                </c:pt>
                <c:pt idx="534">
                  <c:v>37712</c:v>
                </c:pt>
                <c:pt idx="535">
                  <c:v>37742</c:v>
                </c:pt>
                <c:pt idx="536">
                  <c:v>37773</c:v>
                </c:pt>
                <c:pt idx="537">
                  <c:v>37803</c:v>
                </c:pt>
                <c:pt idx="538">
                  <c:v>37834</c:v>
                </c:pt>
                <c:pt idx="539">
                  <c:v>37865</c:v>
                </c:pt>
                <c:pt idx="540">
                  <c:v>37895</c:v>
                </c:pt>
                <c:pt idx="541">
                  <c:v>37926</c:v>
                </c:pt>
                <c:pt idx="542">
                  <c:v>37956</c:v>
                </c:pt>
                <c:pt idx="543">
                  <c:v>37987</c:v>
                </c:pt>
                <c:pt idx="544">
                  <c:v>38018</c:v>
                </c:pt>
                <c:pt idx="545">
                  <c:v>38047</c:v>
                </c:pt>
                <c:pt idx="546">
                  <c:v>38078</c:v>
                </c:pt>
                <c:pt idx="547">
                  <c:v>38108</c:v>
                </c:pt>
                <c:pt idx="548">
                  <c:v>38139</c:v>
                </c:pt>
                <c:pt idx="549">
                  <c:v>38169</c:v>
                </c:pt>
                <c:pt idx="550">
                  <c:v>38200</c:v>
                </c:pt>
                <c:pt idx="551">
                  <c:v>38231</c:v>
                </c:pt>
                <c:pt idx="552">
                  <c:v>38261</c:v>
                </c:pt>
                <c:pt idx="553">
                  <c:v>38292</c:v>
                </c:pt>
                <c:pt idx="554">
                  <c:v>38322</c:v>
                </c:pt>
                <c:pt idx="555">
                  <c:v>38353</c:v>
                </c:pt>
                <c:pt idx="556">
                  <c:v>38384</c:v>
                </c:pt>
                <c:pt idx="557">
                  <c:v>38412</c:v>
                </c:pt>
                <c:pt idx="558">
                  <c:v>38443</c:v>
                </c:pt>
                <c:pt idx="559">
                  <c:v>38473</c:v>
                </c:pt>
                <c:pt idx="560">
                  <c:v>38504</c:v>
                </c:pt>
                <c:pt idx="561">
                  <c:v>38534</c:v>
                </c:pt>
                <c:pt idx="562">
                  <c:v>38565</c:v>
                </c:pt>
                <c:pt idx="563">
                  <c:v>38596</c:v>
                </c:pt>
                <c:pt idx="564">
                  <c:v>38626</c:v>
                </c:pt>
                <c:pt idx="565">
                  <c:v>38657</c:v>
                </c:pt>
                <c:pt idx="566">
                  <c:v>38687</c:v>
                </c:pt>
                <c:pt idx="567">
                  <c:v>38718</c:v>
                </c:pt>
                <c:pt idx="568">
                  <c:v>38749</c:v>
                </c:pt>
                <c:pt idx="569">
                  <c:v>38777</c:v>
                </c:pt>
                <c:pt idx="570">
                  <c:v>38808</c:v>
                </c:pt>
                <c:pt idx="571">
                  <c:v>38838</c:v>
                </c:pt>
                <c:pt idx="572">
                  <c:v>38869</c:v>
                </c:pt>
                <c:pt idx="573">
                  <c:v>38899</c:v>
                </c:pt>
                <c:pt idx="574">
                  <c:v>38930</c:v>
                </c:pt>
                <c:pt idx="575">
                  <c:v>38961</c:v>
                </c:pt>
                <c:pt idx="576">
                  <c:v>38991</c:v>
                </c:pt>
                <c:pt idx="577">
                  <c:v>39022</c:v>
                </c:pt>
                <c:pt idx="578">
                  <c:v>39052</c:v>
                </c:pt>
                <c:pt idx="579">
                  <c:v>39083</c:v>
                </c:pt>
                <c:pt idx="580">
                  <c:v>39114</c:v>
                </c:pt>
                <c:pt idx="581">
                  <c:v>39142</c:v>
                </c:pt>
                <c:pt idx="582">
                  <c:v>39173</c:v>
                </c:pt>
                <c:pt idx="583">
                  <c:v>39203</c:v>
                </c:pt>
                <c:pt idx="584">
                  <c:v>39234</c:v>
                </c:pt>
                <c:pt idx="585">
                  <c:v>39264</c:v>
                </c:pt>
                <c:pt idx="586">
                  <c:v>39295</c:v>
                </c:pt>
                <c:pt idx="587">
                  <c:v>39326</c:v>
                </c:pt>
                <c:pt idx="588">
                  <c:v>39356</c:v>
                </c:pt>
                <c:pt idx="589">
                  <c:v>39387</c:v>
                </c:pt>
                <c:pt idx="590">
                  <c:v>39417</c:v>
                </c:pt>
                <c:pt idx="591">
                  <c:v>39448</c:v>
                </c:pt>
                <c:pt idx="592">
                  <c:v>39479</c:v>
                </c:pt>
                <c:pt idx="593">
                  <c:v>39508</c:v>
                </c:pt>
                <c:pt idx="594">
                  <c:v>39539</c:v>
                </c:pt>
                <c:pt idx="595">
                  <c:v>39569</c:v>
                </c:pt>
                <c:pt idx="596">
                  <c:v>39600</c:v>
                </c:pt>
                <c:pt idx="597">
                  <c:v>39630</c:v>
                </c:pt>
                <c:pt idx="598">
                  <c:v>39661</c:v>
                </c:pt>
                <c:pt idx="599">
                  <c:v>39692</c:v>
                </c:pt>
                <c:pt idx="600">
                  <c:v>39722</c:v>
                </c:pt>
                <c:pt idx="601">
                  <c:v>39753</c:v>
                </c:pt>
                <c:pt idx="602">
                  <c:v>39783</c:v>
                </c:pt>
                <c:pt idx="603">
                  <c:v>39814</c:v>
                </c:pt>
                <c:pt idx="604">
                  <c:v>39845</c:v>
                </c:pt>
                <c:pt idx="605">
                  <c:v>39873</c:v>
                </c:pt>
                <c:pt idx="606">
                  <c:v>39904</c:v>
                </c:pt>
                <c:pt idx="607">
                  <c:v>39934</c:v>
                </c:pt>
                <c:pt idx="608">
                  <c:v>39965</c:v>
                </c:pt>
                <c:pt idx="609">
                  <c:v>39995</c:v>
                </c:pt>
                <c:pt idx="610">
                  <c:v>40026</c:v>
                </c:pt>
                <c:pt idx="611">
                  <c:v>40057</c:v>
                </c:pt>
                <c:pt idx="612">
                  <c:v>40087</c:v>
                </c:pt>
                <c:pt idx="613">
                  <c:v>40118</c:v>
                </c:pt>
                <c:pt idx="614">
                  <c:v>40148</c:v>
                </c:pt>
                <c:pt idx="615">
                  <c:v>40179</c:v>
                </c:pt>
                <c:pt idx="616">
                  <c:v>40210</c:v>
                </c:pt>
                <c:pt idx="617">
                  <c:v>40238</c:v>
                </c:pt>
                <c:pt idx="618">
                  <c:v>40269</c:v>
                </c:pt>
                <c:pt idx="619">
                  <c:v>40299</c:v>
                </c:pt>
                <c:pt idx="620">
                  <c:v>40330</c:v>
                </c:pt>
                <c:pt idx="621">
                  <c:v>40360</c:v>
                </c:pt>
                <c:pt idx="622">
                  <c:v>40391</c:v>
                </c:pt>
                <c:pt idx="623">
                  <c:v>40422</c:v>
                </c:pt>
                <c:pt idx="624">
                  <c:v>40452</c:v>
                </c:pt>
                <c:pt idx="625">
                  <c:v>40483</c:v>
                </c:pt>
                <c:pt idx="626">
                  <c:v>40513</c:v>
                </c:pt>
                <c:pt idx="627">
                  <c:v>40544</c:v>
                </c:pt>
                <c:pt idx="628">
                  <c:v>40575</c:v>
                </c:pt>
                <c:pt idx="629">
                  <c:v>40603</c:v>
                </c:pt>
                <c:pt idx="630">
                  <c:v>40634</c:v>
                </c:pt>
                <c:pt idx="631">
                  <c:v>40664</c:v>
                </c:pt>
                <c:pt idx="632">
                  <c:v>40695</c:v>
                </c:pt>
                <c:pt idx="633">
                  <c:v>40725</c:v>
                </c:pt>
                <c:pt idx="634">
                  <c:v>40756</c:v>
                </c:pt>
                <c:pt idx="635">
                  <c:v>40787</c:v>
                </c:pt>
                <c:pt idx="636">
                  <c:v>40817</c:v>
                </c:pt>
                <c:pt idx="637">
                  <c:v>40848</c:v>
                </c:pt>
                <c:pt idx="638">
                  <c:v>40878</c:v>
                </c:pt>
                <c:pt idx="639">
                  <c:v>40909</c:v>
                </c:pt>
                <c:pt idx="640">
                  <c:v>40940</c:v>
                </c:pt>
                <c:pt idx="641">
                  <c:v>40969</c:v>
                </c:pt>
                <c:pt idx="642">
                  <c:v>41000</c:v>
                </c:pt>
                <c:pt idx="643">
                  <c:v>41030</c:v>
                </c:pt>
                <c:pt idx="644">
                  <c:v>41061</c:v>
                </c:pt>
                <c:pt idx="645">
                  <c:v>41091</c:v>
                </c:pt>
                <c:pt idx="646">
                  <c:v>41122</c:v>
                </c:pt>
                <c:pt idx="647">
                  <c:v>41153</c:v>
                </c:pt>
                <c:pt idx="648">
                  <c:v>41183</c:v>
                </c:pt>
                <c:pt idx="649">
                  <c:v>41214</c:v>
                </c:pt>
                <c:pt idx="650">
                  <c:v>41244</c:v>
                </c:pt>
                <c:pt idx="651">
                  <c:v>41275</c:v>
                </c:pt>
                <c:pt idx="652">
                  <c:v>41306</c:v>
                </c:pt>
                <c:pt idx="653">
                  <c:v>41334</c:v>
                </c:pt>
                <c:pt idx="654">
                  <c:v>41365</c:v>
                </c:pt>
                <c:pt idx="655">
                  <c:v>41395</c:v>
                </c:pt>
                <c:pt idx="656">
                  <c:v>41426</c:v>
                </c:pt>
                <c:pt idx="657">
                  <c:v>41456</c:v>
                </c:pt>
                <c:pt idx="658">
                  <c:v>41487</c:v>
                </c:pt>
                <c:pt idx="659">
                  <c:v>41518</c:v>
                </c:pt>
                <c:pt idx="660">
                  <c:v>41548</c:v>
                </c:pt>
                <c:pt idx="661">
                  <c:v>41579</c:v>
                </c:pt>
                <c:pt idx="662">
                  <c:v>41609</c:v>
                </c:pt>
                <c:pt idx="663">
                  <c:v>41640</c:v>
                </c:pt>
                <c:pt idx="664">
                  <c:v>41671</c:v>
                </c:pt>
                <c:pt idx="665">
                  <c:v>41699</c:v>
                </c:pt>
                <c:pt idx="666">
                  <c:v>41730</c:v>
                </c:pt>
                <c:pt idx="667">
                  <c:v>41760</c:v>
                </c:pt>
                <c:pt idx="668">
                  <c:v>41791</c:v>
                </c:pt>
                <c:pt idx="669">
                  <c:v>41821</c:v>
                </c:pt>
                <c:pt idx="670">
                  <c:v>41852</c:v>
                </c:pt>
                <c:pt idx="671">
                  <c:v>41883</c:v>
                </c:pt>
                <c:pt idx="672">
                  <c:v>41913</c:v>
                </c:pt>
                <c:pt idx="673">
                  <c:v>41944</c:v>
                </c:pt>
                <c:pt idx="674">
                  <c:v>41974</c:v>
                </c:pt>
                <c:pt idx="675">
                  <c:v>42005</c:v>
                </c:pt>
                <c:pt idx="676">
                  <c:v>42036</c:v>
                </c:pt>
                <c:pt idx="677">
                  <c:v>42064</c:v>
                </c:pt>
                <c:pt idx="678">
                  <c:v>42095</c:v>
                </c:pt>
                <c:pt idx="679">
                  <c:v>42125</c:v>
                </c:pt>
                <c:pt idx="680">
                  <c:v>42156</c:v>
                </c:pt>
                <c:pt idx="681">
                  <c:v>42186</c:v>
                </c:pt>
                <c:pt idx="682">
                  <c:v>42217</c:v>
                </c:pt>
                <c:pt idx="683">
                  <c:v>42248</c:v>
                </c:pt>
                <c:pt idx="684">
                  <c:v>42278</c:v>
                </c:pt>
                <c:pt idx="685">
                  <c:v>42309</c:v>
                </c:pt>
                <c:pt idx="686">
                  <c:v>42339</c:v>
                </c:pt>
                <c:pt idx="687">
                  <c:v>42370</c:v>
                </c:pt>
                <c:pt idx="688">
                  <c:v>42401</c:v>
                </c:pt>
                <c:pt idx="689">
                  <c:v>42430</c:v>
                </c:pt>
                <c:pt idx="690">
                  <c:v>42461</c:v>
                </c:pt>
                <c:pt idx="691">
                  <c:v>42491</c:v>
                </c:pt>
                <c:pt idx="692">
                  <c:v>42522</c:v>
                </c:pt>
                <c:pt idx="693">
                  <c:v>42552</c:v>
                </c:pt>
                <c:pt idx="694">
                  <c:v>42583</c:v>
                </c:pt>
                <c:pt idx="695">
                  <c:v>42614</c:v>
                </c:pt>
                <c:pt idx="696">
                  <c:v>42644</c:v>
                </c:pt>
                <c:pt idx="697">
                  <c:v>42675</c:v>
                </c:pt>
                <c:pt idx="698">
                  <c:v>42705</c:v>
                </c:pt>
                <c:pt idx="699">
                  <c:v>42736</c:v>
                </c:pt>
                <c:pt idx="700">
                  <c:v>42767</c:v>
                </c:pt>
                <c:pt idx="701">
                  <c:v>42795</c:v>
                </c:pt>
                <c:pt idx="702">
                  <c:v>42826</c:v>
                </c:pt>
                <c:pt idx="703">
                  <c:v>42856</c:v>
                </c:pt>
                <c:pt idx="704">
                  <c:v>42887</c:v>
                </c:pt>
                <c:pt idx="705">
                  <c:v>42917</c:v>
                </c:pt>
                <c:pt idx="706">
                  <c:v>42948</c:v>
                </c:pt>
                <c:pt idx="707">
                  <c:v>42979</c:v>
                </c:pt>
                <c:pt idx="708">
                  <c:v>43009</c:v>
                </c:pt>
                <c:pt idx="709">
                  <c:v>43040</c:v>
                </c:pt>
                <c:pt idx="710">
                  <c:v>43070</c:v>
                </c:pt>
                <c:pt idx="711">
                  <c:v>43101</c:v>
                </c:pt>
                <c:pt idx="712">
                  <c:v>43132</c:v>
                </c:pt>
                <c:pt idx="713">
                  <c:v>43160</c:v>
                </c:pt>
                <c:pt idx="714">
                  <c:v>43191</c:v>
                </c:pt>
                <c:pt idx="715">
                  <c:v>43221</c:v>
                </c:pt>
                <c:pt idx="716">
                  <c:v>43252</c:v>
                </c:pt>
                <c:pt idx="717">
                  <c:v>43282</c:v>
                </c:pt>
                <c:pt idx="718">
                  <c:v>43313</c:v>
                </c:pt>
                <c:pt idx="719">
                  <c:v>43344</c:v>
                </c:pt>
                <c:pt idx="720">
                  <c:v>43374</c:v>
                </c:pt>
                <c:pt idx="721">
                  <c:v>43405</c:v>
                </c:pt>
                <c:pt idx="722">
                  <c:v>43435</c:v>
                </c:pt>
                <c:pt idx="723">
                  <c:v>43466</c:v>
                </c:pt>
                <c:pt idx="724">
                  <c:v>43497</c:v>
                </c:pt>
                <c:pt idx="725">
                  <c:v>43525</c:v>
                </c:pt>
                <c:pt idx="726">
                  <c:v>43556</c:v>
                </c:pt>
                <c:pt idx="727">
                  <c:v>43586</c:v>
                </c:pt>
                <c:pt idx="728">
                  <c:v>43617</c:v>
                </c:pt>
                <c:pt idx="729">
                  <c:v>43647</c:v>
                </c:pt>
                <c:pt idx="730">
                  <c:v>43678</c:v>
                </c:pt>
                <c:pt idx="731">
                  <c:v>43709</c:v>
                </c:pt>
                <c:pt idx="732">
                  <c:v>43739</c:v>
                </c:pt>
                <c:pt idx="733">
                  <c:v>43770</c:v>
                </c:pt>
                <c:pt idx="734">
                  <c:v>43800</c:v>
                </c:pt>
                <c:pt idx="735">
                  <c:v>43831</c:v>
                </c:pt>
                <c:pt idx="736">
                  <c:v>43862</c:v>
                </c:pt>
                <c:pt idx="737">
                  <c:v>43891</c:v>
                </c:pt>
                <c:pt idx="738">
                  <c:v>43922</c:v>
                </c:pt>
                <c:pt idx="739">
                  <c:v>43952</c:v>
                </c:pt>
                <c:pt idx="740">
                  <c:v>43983</c:v>
                </c:pt>
                <c:pt idx="741">
                  <c:v>44013</c:v>
                </c:pt>
                <c:pt idx="742">
                  <c:v>44044</c:v>
                </c:pt>
                <c:pt idx="743">
                  <c:v>44075</c:v>
                </c:pt>
                <c:pt idx="744">
                  <c:v>44105</c:v>
                </c:pt>
                <c:pt idx="745">
                  <c:v>44136</c:v>
                </c:pt>
                <c:pt idx="746">
                  <c:v>44166</c:v>
                </c:pt>
                <c:pt idx="747">
                  <c:v>44197</c:v>
                </c:pt>
                <c:pt idx="748">
                  <c:v>44228</c:v>
                </c:pt>
                <c:pt idx="749">
                  <c:v>44256</c:v>
                </c:pt>
                <c:pt idx="750">
                  <c:v>44287</c:v>
                </c:pt>
                <c:pt idx="751">
                  <c:v>44317</c:v>
                </c:pt>
                <c:pt idx="752">
                  <c:v>44348</c:v>
                </c:pt>
                <c:pt idx="753">
                  <c:v>44378</c:v>
                </c:pt>
                <c:pt idx="754">
                  <c:v>44409</c:v>
                </c:pt>
                <c:pt idx="755">
                  <c:v>44440</c:v>
                </c:pt>
                <c:pt idx="756">
                  <c:v>44470</c:v>
                </c:pt>
                <c:pt idx="757">
                  <c:v>44501</c:v>
                </c:pt>
                <c:pt idx="758">
                  <c:v>44531</c:v>
                </c:pt>
                <c:pt idx="759">
                  <c:v>44562</c:v>
                </c:pt>
                <c:pt idx="760">
                  <c:v>44593</c:v>
                </c:pt>
                <c:pt idx="761">
                  <c:v>44621</c:v>
                </c:pt>
                <c:pt idx="762">
                  <c:v>44652</c:v>
                </c:pt>
                <c:pt idx="763">
                  <c:v>44682</c:v>
                </c:pt>
                <c:pt idx="764">
                  <c:v>44713</c:v>
                </c:pt>
                <c:pt idx="765">
                  <c:v>44743</c:v>
                </c:pt>
                <c:pt idx="766">
                  <c:v>44774</c:v>
                </c:pt>
                <c:pt idx="767">
                  <c:v>44805</c:v>
                </c:pt>
                <c:pt idx="768">
                  <c:v>44835</c:v>
                </c:pt>
                <c:pt idx="769">
                  <c:v>44866</c:v>
                </c:pt>
                <c:pt idx="770">
                  <c:v>44896</c:v>
                </c:pt>
                <c:pt idx="771">
                  <c:v>44927</c:v>
                </c:pt>
                <c:pt idx="772">
                  <c:v>44958</c:v>
                </c:pt>
                <c:pt idx="773">
                  <c:v>44986</c:v>
                </c:pt>
                <c:pt idx="774">
                  <c:v>45017</c:v>
                </c:pt>
                <c:pt idx="775">
                  <c:v>45047</c:v>
                </c:pt>
                <c:pt idx="776">
                  <c:v>45078</c:v>
                </c:pt>
                <c:pt idx="777">
                  <c:v>45108</c:v>
                </c:pt>
                <c:pt idx="778">
                  <c:v>45139</c:v>
                </c:pt>
                <c:pt idx="779">
                  <c:v>45170</c:v>
                </c:pt>
                <c:pt idx="780">
                  <c:v>45200</c:v>
                </c:pt>
                <c:pt idx="781">
                  <c:v>45231</c:v>
                </c:pt>
                <c:pt idx="782">
                  <c:v>45261</c:v>
                </c:pt>
                <c:pt idx="783">
                  <c:v>45292</c:v>
                </c:pt>
                <c:pt idx="784">
                  <c:v>45323</c:v>
                </c:pt>
                <c:pt idx="785">
                  <c:v>45352</c:v>
                </c:pt>
                <c:pt idx="786">
                  <c:v>45383</c:v>
                </c:pt>
                <c:pt idx="787">
                  <c:v>45413</c:v>
                </c:pt>
                <c:pt idx="788">
                  <c:v>45444</c:v>
                </c:pt>
                <c:pt idx="789">
                  <c:v>45474</c:v>
                </c:pt>
                <c:pt idx="790">
                  <c:v>45505</c:v>
                </c:pt>
                <c:pt idx="791">
                  <c:v>45536</c:v>
                </c:pt>
                <c:pt idx="792">
                  <c:v>45566</c:v>
                </c:pt>
                <c:pt idx="793">
                  <c:v>45597</c:v>
                </c:pt>
                <c:pt idx="794">
                  <c:v>45627</c:v>
                </c:pt>
                <c:pt idx="795">
                  <c:v>45658</c:v>
                </c:pt>
                <c:pt idx="796">
                  <c:v>45689</c:v>
                </c:pt>
                <c:pt idx="797">
                  <c:v>45717</c:v>
                </c:pt>
                <c:pt idx="798">
                  <c:v>45748</c:v>
                </c:pt>
                <c:pt idx="799">
                  <c:v>45778</c:v>
                </c:pt>
                <c:pt idx="800">
                  <c:v>45809</c:v>
                </c:pt>
                <c:pt idx="801">
                  <c:v>45839</c:v>
                </c:pt>
                <c:pt idx="802">
                  <c:v>45870</c:v>
                </c:pt>
                <c:pt idx="803">
                  <c:v>45901</c:v>
                </c:pt>
                <c:pt idx="804">
                  <c:v>45931</c:v>
                </c:pt>
                <c:pt idx="805">
                  <c:v>45962</c:v>
                </c:pt>
                <c:pt idx="806">
                  <c:v>45992</c:v>
                </c:pt>
                <c:pt idx="807">
                  <c:v>46023</c:v>
                </c:pt>
                <c:pt idx="808">
                  <c:v>46054</c:v>
                </c:pt>
                <c:pt idx="809">
                  <c:v>46082</c:v>
                </c:pt>
                <c:pt idx="810">
                  <c:v>46113</c:v>
                </c:pt>
              </c:numCache>
            </c:numRef>
          </c:cat>
          <c:val>
            <c:numRef>
              <c:f>'Labor Market'!$O$131:$O$941</c:f>
              <c:numCache>
                <c:formatCode>General</c:formatCode>
                <c:ptCount val="811"/>
                <c:pt idx="8">
                  <c:v>1.5869413065935094</c:v>
                </c:pt>
                <c:pt idx="9">
                  <c:v>1.593198567551297</c:v>
                </c:pt>
                <c:pt idx="10">
                  <c:v>1.5766071226310963</c:v>
                </c:pt>
                <c:pt idx="11">
                  <c:v>1.4420970829628847</c:v>
                </c:pt>
                <c:pt idx="12">
                  <c:v>1.1250839433121953</c:v>
                </c:pt>
                <c:pt idx="13">
                  <c:v>0.6749457112706827</c:v>
                </c:pt>
                <c:pt idx="14">
                  <c:v>0.48825214462199268</c:v>
                </c:pt>
                <c:pt idx="15">
                  <c:v>0.44021709784576396</c:v>
                </c:pt>
                <c:pt idx="16">
                  <c:v>0.63364199842335878</c:v>
                </c:pt>
                <c:pt idx="17">
                  <c:v>0.46774545104014498</c:v>
                </c:pt>
                <c:pt idx="18">
                  <c:v>0.35156890371257832</c:v>
                </c:pt>
                <c:pt idx="19">
                  <c:v>0.26398396750797742</c:v>
                </c:pt>
                <c:pt idx="20">
                  <c:v>0.26398396750797742</c:v>
                </c:pt>
                <c:pt idx="21">
                  <c:v>0.17587030622590877</c:v>
                </c:pt>
                <c:pt idx="22">
                  <c:v>3.5497377316110412E-2</c:v>
                </c:pt>
                <c:pt idx="23">
                  <c:v>5.4941567080908776E-3</c:v>
                </c:pt>
                <c:pt idx="24">
                  <c:v>-0.12196723424747921</c:v>
                </c:pt>
                <c:pt idx="25">
                  <c:v>-0.13438529189286025</c:v>
                </c:pt>
                <c:pt idx="26">
                  <c:v>-0.14320526562990857</c:v>
                </c:pt>
                <c:pt idx="27">
                  <c:v>-0.14119861631455718</c:v>
                </c:pt>
                <c:pt idx="28">
                  <c:v>-0.1330763143902757</c:v>
                </c:pt>
                <c:pt idx="29">
                  <c:v>-0.13862116082320391</c:v>
                </c:pt>
                <c:pt idx="30">
                  <c:v>-0.13239751848267431</c:v>
                </c:pt>
                <c:pt idx="31">
                  <c:v>-0.13401611803753008</c:v>
                </c:pt>
                <c:pt idx="32">
                  <c:v>-0.13401611803753008</c:v>
                </c:pt>
                <c:pt idx="33">
                  <c:v>-0.13862116082320391</c:v>
                </c:pt>
                <c:pt idx="34">
                  <c:v>7.8182233127899736E-3</c:v>
                </c:pt>
                <c:pt idx="35">
                  <c:v>6.8510639632676895E-2</c:v>
                </c:pt>
                <c:pt idx="36">
                  <c:v>0.2203219844593817</c:v>
                </c:pt>
                <c:pt idx="37">
                  <c:v>0.37140951368338582</c:v>
                </c:pt>
                <c:pt idx="38">
                  <c:v>0.62866798643404675</c:v>
                </c:pt>
                <c:pt idx="39">
                  <c:v>0.74860308193896252</c:v>
                </c:pt>
                <c:pt idx="40">
                  <c:v>0.84211924284854212</c:v>
                </c:pt>
                <c:pt idx="41">
                  <c:v>0.86135563798759374</c:v>
                </c:pt>
                <c:pt idx="42">
                  <c:v>0.88091878085015451</c:v>
                </c:pt>
                <c:pt idx="43">
                  <c:v>0.88091878085015451</c:v>
                </c:pt>
                <c:pt idx="44">
                  <c:v>0.88978172229204333</c:v>
                </c:pt>
                <c:pt idx="45">
                  <c:v>0.86828740443300689</c:v>
                </c:pt>
                <c:pt idx="46">
                  <c:v>0.72951261549849566</c:v>
                </c:pt>
                <c:pt idx="47">
                  <c:v>0.6678492675111507</c:v>
                </c:pt>
                <c:pt idx="48">
                  <c:v>0.56940705372767009</c:v>
                </c:pt>
                <c:pt idx="49">
                  <c:v>0.47096483994418897</c:v>
                </c:pt>
                <c:pt idx="50">
                  <c:v>0.36055148473902993</c:v>
                </c:pt>
                <c:pt idx="51">
                  <c:v>0.12461843656449034</c:v>
                </c:pt>
                <c:pt idx="52">
                  <c:v>-5.3727035299598214E-2</c:v>
                </c:pt>
                <c:pt idx="53">
                  <c:v>-0.12280401518973459</c:v>
                </c:pt>
                <c:pt idx="54">
                  <c:v>-0.12280401518973459</c:v>
                </c:pt>
                <c:pt idx="55">
                  <c:v>-0.12280401518973459</c:v>
                </c:pt>
                <c:pt idx="56">
                  <c:v>-9.1895604727973534E-2</c:v>
                </c:pt>
                <c:pt idx="57">
                  <c:v>-6.8383134139590504E-2</c:v>
                </c:pt>
                <c:pt idx="58">
                  <c:v>0.11861093108996081</c:v>
                </c:pt>
                <c:pt idx="59">
                  <c:v>0.1333333333333333</c:v>
                </c:pt>
                <c:pt idx="60">
                  <c:v>0.14750023145576452</c:v>
                </c:pt>
                <c:pt idx="61">
                  <c:v>5.4998148970823238E-2</c:v>
                </c:pt>
                <c:pt idx="62">
                  <c:v>5.4998148970823238E-2</c:v>
                </c:pt>
                <c:pt idx="63">
                  <c:v>2.4160422910349422E-2</c:v>
                </c:pt>
                <c:pt idx="64">
                  <c:v>0.11666666666666625</c:v>
                </c:pt>
                <c:pt idx="65">
                  <c:v>0.14750023145576452</c:v>
                </c:pt>
                <c:pt idx="66">
                  <c:v>0.18668638469954729</c:v>
                </c:pt>
                <c:pt idx="67">
                  <c:v>0.22096494706302336</c:v>
                </c:pt>
                <c:pt idx="68">
                  <c:v>0.22696399103378251</c:v>
                </c:pt>
                <c:pt idx="69">
                  <c:v>0.24910940779813268</c:v>
                </c:pt>
                <c:pt idx="70">
                  <c:v>0.21839645098172125</c:v>
                </c:pt>
                <c:pt idx="71">
                  <c:v>0.24078740393252826</c:v>
                </c:pt>
                <c:pt idx="72">
                  <c:v>0.18379120945594413</c:v>
                </c:pt>
                <c:pt idx="73">
                  <c:v>0.24078740393252826</c:v>
                </c:pt>
                <c:pt idx="74">
                  <c:v>0.2491094077981324</c:v>
                </c:pt>
                <c:pt idx="75">
                  <c:v>0.26427846815870121</c:v>
                </c:pt>
                <c:pt idx="76">
                  <c:v>0.14078740393252898</c:v>
                </c:pt>
                <c:pt idx="77">
                  <c:v>0.21393971231894887</c:v>
                </c:pt>
                <c:pt idx="78">
                  <c:v>0.18486988854112438</c:v>
                </c:pt>
                <c:pt idx="79">
                  <c:v>0.18802692910470575</c:v>
                </c:pt>
                <c:pt idx="80">
                  <c:v>0.17304729440562427</c:v>
                </c:pt>
                <c:pt idx="81">
                  <c:v>0.15783913193751353</c:v>
                </c:pt>
                <c:pt idx="82">
                  <c:v>0.16934936582535587</c:v>
                </c:pt>
                <c:pt idx="83">
                  <c:v>0.18370686495866234</c:v>
                </c:pt>
                <c:pt idx="84">
                  <c:v>0.1914672523770764</c:v>
                </c:pt>
                <c:pt idx="85">
                  <c:v>0.18518017320078581</c:v>
                </c:pt>
                <c:pt idx="86">
                  <c:v>0.19274851526169717</c:v>
                </c:pt>
                <c:pt idx="87">
                  <c:v>0.19638696610729584</c:v>
                </c:pt>
                <c:pt idx="88">
                  <c:v>0.19994644586212396</c:v>
                </c:pt>
                <c:pt idx="89">
                  <c:v>0.18342338613580947</c:v>
                </c:pt>
                <c:pt idx="90">
                  <c:v>0.1791803891904806</c:v>
                </c:pt>
                <c:pt idx="91">
                  <c:v>0.1220895603413161</c:v>
                </c:pt>
                <c:pt idx="92">
                  <c:v>0.11633315687188447</c:v>
                </c:pt>
                <c:pt idx="93">
                  <c:v>9.330754299415861E-2</c:v>
                </c:pt>
                <c:pt idx="94">
                  <c:v>0.11198774324405038</c:v>
                </c:pt>
                <c:pt idx="95">
                  <c:v>9.802454370802767E-2</c:v>
                </c:pt>
                <c:pt idx="96">
                  <c:v>9.0025826099185233E-2</c:v>
                </c:pt>
                <c:pt idx="97">
                  <c:v>8.0086243354585238E-2</c:v>
                </c:pt>
                <c:pt idx="98">
                  <c:v>3.360161486953106E-2</c:v>
                </c:pt>
                <c:pt idx="99">
                  <c:v>-4.009611217842806E-2</c:v>
                </c:pt>
                <c:pt idx="100">
                  <c:v>-0.12061543891121501</c:v>
                </c:pt>
                <c:pt idx="101">
                  <c:v>-0.13212824585007801</c:v>
                </c:pt>
                <c:pt idx="102">
                  <c:v>-0.10533639752232025</c:v>
                </c:pt>
                <c:pt idx="103">
                  <c:v>-0.10533639752232025</c:v>
                </c:pt>
                <c:pt idx="104">
                  <c:v>-0.13788464931950947</c:v>
                </c:pt>
                <c:pt idx="105">
                  <c:v>-0.13788464931950947</c:v>
                </c:pt>
                <c:pt idx="106">
                  <c:v>-0.13788464931950947</c:v>
                </c:pt>
                <c:pt idx="107">
                  <c:v>-0.10533639752232025</c:v>
                </c:pt>
                <c:pt idx="108">
                  <c:v>-0.16449869945758538</c:v>
                </c:pt>
                <c:pt idx="109">
                  <c:v>-0.19076737777851693</c:v>
                </c:pt>
                <c:pt idx="110">
                  <c:v>-0.16351489523872817</c:v>
                </c:pt>
                <c:pt idx="111">
                  <c:v>-1.0935784684522356E-2</c:v>
                </c:pt>
                <c:pt idx="112">
                  <c:v>2.1783231935117178E-2</c:v>
                </c:pt>
                <c:pt idx="113">
                  <c:v>2.6478184146819222E-2</c:v>
                </c:pt>
                <c:pt idx="114">
                  <c:v>3.5037731467631034E-2</c:v>
                </c:pt>
                <c:pt idx="115">
                  <c:v>4.5947218988311903E-2</c:v>
                </c:pt>
                <c:pt idx="116">
                  <c:v>5.0053902096615796E-2</c:v>
                </c:pt>
                <c:pt idx="117">
                  <c:v>-1.3710298373028458E-2</c:v>
                </c:pt>
                <c:pt idx="118">
                  <c:v>-9.1026319723520113E-3</c:v>
                </c:pt>
                <c:pt idx="119">
                  <c:v>5.8252005123002222E-2</c:v>
                </c:pt>
                <c:pt idx="120">
                  <c:v>6.8113430673775399E-2</c:v>
                </c:pt>
                <c:pt idx="121">
                  <c:v>7.0925532450243883E-2</c:v>
                </c:pt>
                <c:pt idx="122">
                  <c:v>7.0925532450243883E-2</c:v>
                </c:pt>
                <c:pt idx="123">
                  <c:v>6.1786106033413821E-2</c:v>
                </c:pt>
                <c:pt idx="124">
                  <c:v>5.6637263863962818E-2</c:v>
                </c:pt>
                <c:pt idx="125">
                  <c:v>5.1488421694511538E-2</c:v>
                </c:pt>
                <c:pt idx="126">
                  <c:v>4.1190737355609255E-2</c:v>
                </c:pt>
                <c:pt idx="127">
                  <c:v>3.6041895186158121E-2</c:v>
                </c:pt>
                <c:pt idx="128">
                  <c:v>3.7361244722132377E-3</c:v>
                </c:pt>
                <c:pt idx="129">
                  <c:v>-2.8546010780211652E-2</c:v>
                </c:pt>
                <c:pt idx="130">
                  <c:v>-6.0804289864582452E-2</c:v>
                </c:pt>
                <c:pt idx="131">
                  <c:v>-0.13457002607522461</c:v>
                </c:pt>
                <c:pt idx="132">
                  <c:v>-0.18592958289364125</c:v>
                </c:pt>
                <c:pt idx="133">
                  <c:v>-0.18204004052717415</c:v>
                </c:pt>
                <c:pt idx="134">
                  <c:v>-0.11799134362392272</c:v>
                </c:pt>
                <c:pt idx="135">
                  <c:v>-0.17792646005308946</c:v>
                </c:pt>
                <c:pt idx="136">
                  <c:v>-0.3349504932469457</c:v>
                </c:pt>
                <c:pt idx="137">
                  <c:v>-0.50082109055068413</c:v>
                </c:pt>
                <c:pt idx="138">
                  <c:v>-0.57444251681165914</c:v>
                </c:pt>
                <c:pt idx="139">
                  <c:v>-0.62997502497472824</c:v>
                </c:pt>
                <c:pt idx="140">
                  <c:v>-0.64445267124078465</c:v>
                </c:pt>
                <c:pt idx="141">
                  <c:v>-0.64523793718544831</c:v>
                </c:pt>
                <c:pt idx="142">
                  <c:v>-0.63833622478251162</c:v>
                </c:pt>
                <c:pt idx="143">
                  <c:v>-0.61664880277192091</c:v>
                </c:pt>
                <c:pt idx="144">
                  <c:v>-0.61260067539769947</c:v>
                </c:pt>
                <c:pt idx="145">
                  <c:v>-0.58773601132915876</c:v>
                </c:pt>
                <c:pt idx="146">
                  <c:v>-0.55203866707775073</c:v>
                </c:pt>
                <c:pt idx="147">
                  <c:v>-0.51293292806159263</c:v>
                </c:pt>
                <c:pt idx="148">
                  <c:v>-0.46163963525543328</c:v>
                </c:pt>
                <c:pt idx="149">
                  <c:v>-0.3727440512409661</c:v>
                </c:pt>
                <c:pt idx="150">
                  <c:v>-0.32010439027763105</c:v>
                </c:pt>
                <c:pt idx="151">
                  <c:v>-0.27498468088048672</c:v>
                </c:pt>
                <c:pt idx="152">
                  <c:v>-0.21110359313451374</c:v>
                </c:pt>
                <c:pt idx="153">
                  <c:v>-0.20730511678477051</c:v>
                </c:pt>
                <c:pt idx="154">
                  <c:v>-0.21416501695744139</c:v>
                </c:pt>
                <c:pt idx="155">
                  <c:v>-0.18079405701590573</c:v>
                </c:pt>
                <c:pt idx="156">
                  <c:v>-8.7213211751809877E-2</c:v>
                </c:pt>
                <c:pt idx="157">
                  <c:v>2.24062963952118E-3</c:v>
                </c:pt>
                <c:pt idx="158">
                  <c:v>5.4880290602856006E-2</c:v>
                </c:pt>
                <c:pt idx="159">
                  <c:v>6.9920193735237779E-2</c:v>
                </c:pt>
                <c:pt idx="160">
                  <c:v>0.15129070584608162</c:v>
                </c:pt>
                <c:pt idx="161">
                  <c:v>0.19838999768660273</c:v>
                </c:pt>
                <c:pt idx="162">
                  <c:v>0.22126848644628799</c:v>
                </c:pt>
                <c:pt idx="163">
                  <c:v>0.22126848644628799</c:v>
                </c:pt>
                <c:pt idx="164">
                  <c:v>0.24368619287666873</c:v>
                </c:pt>
                <c:pt idx="165">
                  <c:v>0.26563335165576113</c:v>
                </c:pt>
                <c:pt idx="166">
                  <c:v>0.28710042278309678</c:v>
                </c:pt>
                <c:pt idx="167">
                  <c:v>0.32855742622134315</c:v>
                </c:pt>
                <c:pt idx="168">
                  <c:v>0.28162065104686457</c:v>
                </c:pt>
                <c:pt idx="169">
                  <c:v>0.31863971351025977</c:v>
                </c:pt>
                <c:pt idx="170">
                  <c:v>0.37442860896729679</c:v>
                </c:pt>
                <c:pt idx="171">
                  <c:v>0.48533548488656908</c:v>
                </c:pt>
                <c:pt idx="172">
                  <c:v>0.46605616516985127</c:v>
                </c:pt>
                <c:pt idx="173">
                  <c:v>0.46505842156162752</c:v>
                </c:pt>
                <c:pt idx="174">
                  <c:v>0.41968618202301811</c:v>
                </c:pt>
                <c:pt idx="175">
                  <c:v>0.44645608469916248</c:v>
                </c:pt>
                <c:pt idx="176">
                  <c:v>0.42785374783669744</c:v>
                </c:pt>
                <c:pt idx="177">
                  <c:v>0.4332563865734399</c:v>
                </c:pt>
                <c:pt idx="178">
                  <c:v>0.42662723060090479</c:v>
                </c:pt>
                <c:pt idx="179">
                  <c:v>0.40248404373385388</c:v>
                </c:pt>
                <c:pt idx="180">
                  <c:v>0.44440336520927604</c:v>
                </c:pt>
                <c:pt idx="181">
                  <c:v>0.39107496138416264</c:v>
                </c:pt>
                <c:pt idx="182">
                  <c:v>0.30966130603730657</c:v>
                </c:pt>
                <c:pt idx="183">
                  <c:v>3.302808258492676E-2</c:v>
                </c:pt>
                <c:pt idx="184">
                  <c:v>-0.12846850057748338</c:v>
                </c:pt>
                <c:pt idx="185">
                  <c:v>-0.14789591083289957</c:v>
                </c:pt>
                <c:pt idx="186">
                  <c:v>-0.14789591083289957</c:v>
                </c:pt>
                <c:pt idx="187">
                  <c:v>-0.11768293418592418</c:v>
                </c:pt>
                <c:pt idx="188">
                  <c:v>-0.16536039042796208</c:v>
                </c:pt>
                <c:pt idx="189">
                  <c:v>-0.19467820620632728</c:v>
                </c:pt>
                <c:pt idx="190">
                  <c:v>-0.2170288064140807</c:v>
                </c:pt>
                <c:pt idx="191">
                  <c:v>-0.2361945406611374</c:v>
                </c:pt>
                <c:pt idx="192">
                  <c:v>-0.24690689760104767</c:v>
                </c:pt>
                <c:pt idx="193">
                  <c:v>-0.24752534918555374</c:v>
                </c:pt>
                <c:pt idx="194">
                  <c:v>-0.2185386903738821</c:v>
                </c:pt>
                <c:pt idx="195">
                  <c:v>-0.14903694266822506</c:v>
                </c:pt>
                <c:pt idx="196">
                  <c:v>-0.10705297564448918</c:v>
                </c:pt>
                <c:pt idx="197">
                  <c:v>-7.8927351049194405E-2</c:v>
                </c:pt>
                <c:pt idx="198">
                  <c:v>-6.7457039495863402E-2</c:v>
                </c:pt>
                <c:pt idx="199">
                  <c:v>-5.466391726511035E-2</c:v>
                </c:pt>
                <c:pt idx="200">
                  <c:v>-6.1767808255930055E-2</c:v>
                </c:pt>
                <c:pt idx="201">
                  <c:v>3.1153914672780517E-3</c:v>
                </c:pt>
                <c:pt idx="202">
                  <c:v>0.19227034548382352</c:v>
                </c:pt>
                <c:pt idx="203">
                  <c:v>0.31941102050766496</c:v>
                </c:pt>
                <c:pt idx="204">
                  <c:v>0.38510255303094448</c:v>
                </c:pt>
                <c:pt idx="205">
                  <c:v>0.41825563163523377</c:v>
                </c:pt>
                <c:pt idx="206">
                  <c:v>0.49346361335017874</c:v>
                </c:pt>
                <c:pt idx="207">
                  <c:v>0.67390900783596208</c:v>
                </c:pt>
                <c:pt idx="208">
                  <c:v>0.8843280002689341</c:v>
                </c:pt>
                <c:pt idx="209">
                  <c:v>1.0703775051547064</c:v>
                </c:pt>
                <c:pt idx="210">
                  <c:v>1.129017297643766</c:v>
                </c:pt>
                <c:pt idx="211">
                  <c:v>1.2072908223156897</c:v>
                </c:pt>
                <c:pt idx="212">
                  <c:v>1.2072908223156897</c:v>
                </c:pt>
                <c:pt idx="213">
                  <c:v>1.1147292815765375</c:v>
                </c:pt>
                <c:pt idx="214">
                  <c:v>0.79740883189140255</c:v>
                </c:pt>
                <c:pt idx="215">
                  <c:v>0.67301199336778106</c:v>
                </c:pt>
                <c:pt idx="216">
                  <c:v>0.64238464971387865</c:v>
                </c:pt>
                <c:pt idx="217">
                  <c:v>0.61135593039198954</c:v>
                </c:pt>
                <c:pt idx="218">
                  <c:v>0.48568927597231382</c:v>
                </c:pt>
                <c:pt idx="219">
                  <c:v>0.39034703132129484</c:v>
                </c:pt>
                <c:pt idx="220">
                  <c:v>0.27042249417036379</c:v>
                </c:pt>
                <c:pt idx="221">
                  <c:v>0.24006653623475055</c:v>
                </c:pt>
                <c:pt idx="222">
                  <c:v>0.32295892859189063</c:v>
                </c:pt>
                <c:pt idx="223">
                  <c:v>0.48628439655639011</c:v>
                </c:pt>
                <c:pt idx="224">
                  <c:v>0.52986298164152668</c:v>
                </c:pt>
                <c:pt idx="225">
                  <c:v>0.60316189801114528</c:v>
                </c:pt>
                <c:pt idx="226">
                  <c:v>0.60316189801114528</c:v>
                </c:pt>
                <c:pt idx="227">
                  <c:v>0.69522603675077121</c:v>
                </c:pt>
                <c:pt idx="228">
                  <c:v>0.7021544420333854</c:v>
                </c:pt>
                <c:pt idx="229">
                  <c:v>0.74290729071571726</c:v>
                </c:pt>
                <c:pt idx="230">
                  <c:v>0.81835874045723378</c:v>
                </c:pt>
                <c:pt idx="231">
                  <c:v>0.81323583129297483</c:v>
                </c:pt>
                <c:pt idx="232">
                  <c:v>0.83695806710336784</c:v>
                </c:pt>
                <c:pt idx="233">
                  <c:v>0.76211905083799747</c:v>
                </c:pt>
                <c:pt idx="234">
                  <c:v>0.73530359340404283</c:v>
                </c:pt>
                <c:pt idx="235">
                  <c:v>0.62140822022646924</c:v>
                </c:pt>
                <c:pt idx="236">
                  <c:v>0.62314519695414139</c:v>
                </c:pt>
                <c:pt idx="237">
                  <c:v>0.54333910940308505</c:v>
                </c:pt>
                <c:pt idx="238">
                  <c:v>0.54247849372823831</c:v>
                </c:pt>
                <c:pt idx="239">
                  <c:v>0.44662230109268392</c:v>
                </c:pt>
                <c:pt idx="240">
                  <c:v>0.48333333333333384</c:v>
                </c:pt>
                <c:pt idx="241">
                  <c:v>0.44999999999999929</c:v>
                </c:pt>
                <c:pt idx="242">
                  <c:v>0.38333333333333375</c:v>
                </c:pt>
                <c:pt idx="243">
                  <c:v>0.28861062248227548</c:v>
                </c:pt>
                <c:pt idx="244">
                  <c:v>0.20388852884658876</c:v>
                </c:pt>
                <c:pt idx="245">
                  <c:v>0.22944480448674398</c:v>
                </c:pt>
                <c:pt idx="246">
                  <c:v>0.19333580137223555</c:v>
                </c:pt>
                <c:pt idx="247">
                  <c:v>0.18337180671327977</c:v>
                </c:pt>
                <c:pt idx="248">
                  <c:v>0.15005533422917458</c:v>
                </c:pt>
                <c:pt idx="249">
                  <c:v>0.16204096117955066</c:v>
                </c:pt>
                <c:pt idx="250">
                  <c:v>4.0840964591055989E-2</c:v>
                </c:pt>
                <c:pt idx="251">
                  <c:v>-1.9721939331843671E-2</c:v>
                </c:pt>
                <c:pt idx="252">
                  <c:v>-0.14500185102917615</c:v>
                </c:pt>
                <c:pt idx="253">
                  <c:v>-0.11416689812243135</c:v>
                </c:pt>
                <c:pt idx="254">
                  <c:v>-0.14500185102917615</c:v>
                </c:pt>
                <c:pt idx="255">
                  <c:v>-0.18337180671327985</c:v>
                </c:pt>
                <c:pt idx="256">
                  <c:v>-0.22696399103378187</c:v>
                </c:pt>
                <c:pt idx="257">
                  <c:v>-0.25416448192878027</c:v>
                </c:pt>
                <c:pt idx="258">
                  <c:v>-0.31461722399845438</c:v>
                </c:pt>
                <c:pt idx="259">
                  <c:v>-0.35649561342916164</c:v>
                </c:pt>
                <c:pt idx="260">
                  <c:v>-0.34768087887674148</c:v>
                </c:pt>
                <c:pt idx="261">
                  <c:v>-0.32130267104297955</c:v>
                </c:pt>
                <c:pt idx="262">
                  <c:v>-0.29348400365871596</c:v>
                </c:pt>
                <c:pt idx="263">
                  <c:v>-0.25792669228167853</c:v>
                </c:pt>
                <c:pt idx="264">
                  <c:v>-0.17175605054653567</c:v>
                </c:pt>
                <c:pt idx="265">
                  <c:v>-0.12228509205789678</c:v>
                </c:pt>
                <c:pt idx="266">
                  <c:v>-4.2881259831791918E-2</c:v>
                </c:pt>
                <c:pt idx="267">
                  <c:v>-2.3099648687650021E-2</c:v>
                </c:pt>
                <c:pt idx="268">
                  <c:v>2.8594937649597502E-2</c:v>
                </c:pt>
                <c:pt idx="269">
                  <c:v>-2.945114301446311E-3</c:v>
                </c:pt>
                <c:pt idx="270">
                  <c:v>0.11633643387541243</c:v>
                </c:pt>
                <c:pt idx="271">
                  <c:v>0.15747061514078628</c:v>
                </c:pt>
                <c:pt idx="272">
                  <c:v>0.22147282711560473</c:v>
                </c:pt>
                <c:pt idx="273">
                  <c:v>0.2151257539496397</c:v>
                </c:pt>
                <c:pt idx="274">
                  <c:v>0.2394529134857436</c:v>
                </c:pt>
                <c:pt idx="275">
                  <c:v>0.18342003519837152</c:v>
                </c:pt>
                <c:pt idx="276">
                  <c:v>-6.2582558197813457E-2</c:v>
                </c:pt>
                <c:pt idx="277">
                  <c:v>-9.8024543708027642E-2</c:v>
                </c:pt>
                <c:pt idx="278">
                  <c:v>-0.11374388042221155</c:v>
                </c:pt>
                <c:pt idx="279">
                  <c:v>-0.12736299058687103</c:v>
                </c:pt>
                <c:pt idx="280">
                  <c:v>-0.1252286613590283</c:v>
                </c:pt>
                <c:pt idx="281">
                  <c:v>-0.14519523758092848</c:v>
                </c:pt>
                <c:pt idx="282">
                  <c:v>-0.16279725976673665</c:v>
                </c:pt>
                <c:pt idx="283">
                  <c:v>-0.15057639331451547</c:v>
                </c:pt>
                <c:pt idx="284">
                  <c:v>-0.13851566955052716</c:v>
                </c:pt>
                <c:pt idx="285">
                  <c:v>-0.1406404951939588</c:v>
                </c:pt>
                <c:pt idx="286">
                  <c:v>-0.13146658237301465</c:v>
                </c:pt>
                <c:pt idx="287">
                  <c:v>-0.13038390769604413</c:v>
                </c:pt>
                <c:pt idx="288">
                  <c:v>-0.10633122885467915</c:v>
                </c:pt>
                <c:pt idx="289">
                  <c:v>-9.4826051325593574E-2</c:v>
                </c:pt>
                <c:pt idx="290">
                  <c:v>-7.3670850501579399E-2</c:v>
                </c:pt>
                <c:pt idx="291">
                  <c:v>-6.6606522371290985E-2</c:v>
                </c:pt>
                <c:pt idx="292">
                  <c:v>6.4442942000910289E-2</c:v>
                </c:pt>
                <c:pt idx="293">
                  <c:v>0.22586079783365964</c:v>
                </c:pt>
                <c:pt idx="294">
                  <c:v>0.29769505876092761</c:v>
                </c:pt>
                <c:pt idx="295">
                  <c:v>0.38450201454495325</c:v>
                </c:pt>
                <c:pt idx="296">
                  <c:v>0.45805701700997653</c:v>
                </c:pt>
                <c:pt idx="297">
                  <c:v>0.71655652325142938</c:v>
                </c:pt>
                <c:pt idx="298">
                  <c:v>0.90607850398072876</c:v>
                </c:pt>
                <c:pt idx="299">
                  <c:v>1.1404284182981019</c:v>
                </c:pt>
                <c:pt idx="300">
                  <c:v>1.2616963426786272</c:v>
                </c:pt>
                <c:pt idx="301">
                  <c:v>1.4508843665689166</c:v>
                </c:pt>
                <c:pt idx="302">
                  <c:v>1.5734647925069329</c:v>
                </c:pt>
                <c:pt idx="303">
                  <c:v>1.6387185266241895</c:v>
                </c:pt>
                <c:pt idx="304">
                  <c:v>1.5756505572943782</c:v>
                </c:pt>
                <c:pt idx="305">
                  <c:v>1.4766332067522148</c:v>
                </c:pt>
                <c:pt idx="306">
                  <c:v>1.4345617986284465</c:v>
                </c:pt>
                <c:pt idx="307">
                  <c:v>1.3687623648445708</c:v>
                </c:pt>
                <c:pt idx="308">
                  <c:v>1.3050166592625891</c:v>
                </c:pt>
                <c:pt idx="309">
                  <c:v>1.1667899043721721</c:v>
                </c:pt>
                <c:pt idx="310">
                  <c:v>1.059214535465105</c:v>
                </c:pt>
                <c:pt idx="311">
                  <c:v>0.90001234019451004</c:v>
                </c:pt>
                <c:pt idx="312">
                  <c:v>0.82170412920457403</c:v>
                </c:pt>
                <c:pt idx="313">
                  <c:v>0.69025453745420084</c:v>
                </c:pt>
                <c:pt idx="314">
                  <c:v>0.55520473664794379</c:v>
                </c:pt>
                <c:pt idx="315">
                  <c:v>0.44192989412604711</c:v>
                </c:pt>
                <c:pt idx="316">
                  <c:v>0.33881291882996911</c:v>
                </c:pt>
                <c:pt idx="317">
                  <c:v>0.27469288367622202</c:v>
                </c:pt>
                <c:pt idx="318">
                  <c:v>0.23132032309576572</c:v>
                </c:pt>
                <c:pt idx="319">
                  <c:v>0.17349024232182408</c:v>
                </c:pt>
                <c:pt idx="320">
                  <c:v>2.3366533870838063E-2</c:v>
                </c:pt>
                <c:pt idx="321">
                  <c:v>-8.3140966433595601E-3</c:v>
                </c:pt>
                <c:pt idx="322">
                  <c:v>2.3366533870838063E-2</c:v>
                </c:pt>
                <c:pt idx="323">
                  <c:v>9.9296746077279605E-2</c:v>
                </c:pt>
                <c:pt idx="324">
                  <c:v>0.12766724495650322</c:v>
                </c:pt>
                <c:pt idx="325">
                  <c:v>0.11131461161004934</c:v>
                </c:pt>
                <c:pt idx="326">
                  <c:v>0.12280401518973384</c:v>
                </c:pt>
                <c:pt idx="327">
                  <c:v>0.16360095647919637</c:v>
                </c:pt>
                <c:pt idx="328">
                  <c:v>0.10377661235310859</c:v>
                </c:pt>
                <c:pt idx="329">
                  <c:v>4.405024416294831E-2</c:v>
                </c:pt>
                <c:pt idx="330">
                  <c:v>-7.5163712545380471E-2</c:v>
                </c:pt>
                <c:pt idx="331">
                  <c:v>-7.5163712545380471E-2</c:v>
                </c:pt>
                <c:pt idx="332">
                  <c:v>-7.5163712545380471E-2</c:v>
                </c:pt>
                <c:pt idx="333">
                  <c:v>-3.4680542727279939E-2</c:v>
                </c:pt>
                <c:pt idx="334">
                  <c:v>4.0156908988489948E-2</c:v>
                </c:pt>
                <c:pt idx="335">
                  <c:v>5.8562271394639411E-2</c:v>
                </c:pt>
                <c:pt idx="336">
                  <c:v>4.464794494338329E-2</c:v>
                </c:pt>
                <c:pt idx="337">
                  <c:v>5.118130510027967E-2</c:v>
                </c:pt>
                <c:pt idx="338">
                  <c:v>0.13644890576637159</c:v>
                </c:pt>
                <c:pt idx="339">
                  <c:v>0.17618564543913456</c:v>
                </c:pt>
                <c:pt idx="340">
                  <c:v>0.20079475980538294</c:v>
                </c:pt>
                <c:pt idx="341">
                  <c:v>0.20079475980538294</c:v>
                </c:pt>
                <c:pt idx="342">
                  <c:v>0.22120815188788934</c:v>
                </c:pt>
                <c:pt idx="343">
                  <c:v>0.23768623113549725</c:v>
                </c:pt>
                <c:pt idx="344">
                  <c:v>0.25402404873803408</c:v>
                </c:pt>
                <c:pt idx="345">
                  <c:v>0.25101199327866192</c:v>
                </c:pt>
                <c:pt idx="346">
                  <c:v>0.23309056811122367</c:v>
                </c:pt>
                <c:pt idx="347">
                  <c:v>0.22375937595094941</c:v>
                </c:pt>
                <c:pt idx="348">
                  <c:v>0.22559854698572127</c:v>
                </c:pt>
                <c:pt idx="349">
                  <c:v>0.228442684754604</c:v>
                </c:pt>
                <c:pt idx="350">
                  <c:v>0.20315893045582326</c:v>
                </c:pt>
                <c:pt idx="351">
                  <c:v>0.1812014665625499</c:v>
                </c:pt>
                <c:pt idx="352">
                  <c:v>0.16418297142572044</c:v>
                </c:pt>
                <c:pt idx="353">
                  <c:v>0.16418297142572044</c:v>
                </c:pt>
                <c:pt idx="354">
                  <c:v>0.15118345337946792</c:v>
                </c:pt>
                <c:pt idx="355">
                  <c:v>0.13614519959448271</c:v>
                </c:pt>
                <c:pt idx="356">
                  <c:v>0.12012936503187785</c:v>
                </c:pt>
                <c:pt idx="357">
                  <c:v>0.11011858461255473</c:v>
                </c:pt>
                <c:pt idx="358">
                  <c:v>9.5102413983570069E-2</c:v>
                </c:pt>
                <c:pt idx="359">
                  <c:v>8.0086243354585279E-2</c:v>
                </c:pt>
                <c:pt idx="360">
                  <c:v>7.508085314492359E-2</c:v>
                </c:pt>
                <c:pt idx="361">
                  <c:v>7.3515550381298922E-2</c:v>
                </c:pt>
                <c:pt idx="362">
                  <c:v>6.6963944162036798E-2</c:v>
                </c:pt>
                <c:pt idx="363">
                  <c:v>5.3571155329629486E-2</c:v>
                </c:pt>
                <c:pt idx="364">
                  <c:v>5.2043389745199169E-2</c:v>
                </c:pt>
                <c:pt idx="365">
                  <c:v>5.9601461011058773E-2</c:v>
                </c:pt>
                <c:pt idx="366">
                  <c:v>5.2443584359299904E-2</c:v>
                </c:pt>
                <c:pt idx="367">
                  <c:v>4.8697614047921362E-2</c:v>
                </c:pt>
                <c:pt idx="368">
                  <c:v>-5.908420982002667E-2</c:v>
                </c:pt>
                <c:pt idx="369">
                  <c:v>-5.908420982002667E-2</c:v>
                </c:pt>
                <c:pt idx="370">
                  <c:v>-5.908420982002667E-2</c:v>
                </c:pt>
                <c:pt idx="371">
                  <c:v>-5.908420982002667E-2</c:v>
                </c:pt>
                <c:pt idx="372">
                  <c:v>-9.1205970213996165E-2</c:v>
                </c:pt>
                <c:pt idx="373">
                  <c:v>-0.16875015939104956</c:v>
                </c:pt>
                <c:pt idx="374">
                  <c:v>-0.2011702800415158</c:v>
                </c:pt>
                <c:pt idx="375">
                  <c:v>-0.22883971602653802</c:v>
                </c:pt>
                <c:pt idx="376">
                  <c:v>-0.19657555814268449</c:v>
                </c:pt>
                <c:pt idx="377">
                  <c:v>-0.13197107350320067</c:v>
                </c:pt>
                <c:pt idx="378">
                  <c:v>-0.13197107350320067</c:v>
                </c:pt>
                <c:pt idx="379">
                  <c:v>-0.16428589644691366</c:v>
                </c:pt>
                <c:pt idx="380">
                  <c:v>-7.767868527932055E-2</c:v>
                </c:pt>
                <c:pt idx="381">
                  <c:v>-0.11035972383917762</c:v>
                </c:pt>
                <c:pt idx="382">
                  <c:v>-0.19829560186570164</c:v>
                </c:pt>
                <c:pt idx="383">
                  <c:v>-0.38153475555703381</c:v>
                </c:pt>
                <c:pt idx="384">
                  <c:v>-0.45154327274169997</c:v>
                </c:pt>
                <c:pt idx="385">
                  <c:v>-0.53796734844931249</c:v>
                </c:pt>
                <c:pt idx="386">
                  <c:v>-0.60371216285400209</c:v>
                </c:pt>
                <c:pt idx="387">
                  <c:v>-0.6899744811276125</c:v>
                </c:pt>
                <c:pt idx="388">
                  <c:v>-0.7488572179345927</c:v>
                </c:pt>
                <c:pt idx="389">
                  <c:v>-0.80919713056241094</c:v>
                </c:pt>
                <c:pt idx="390">
                  <c:v>-0.80421952353632253</c:v>
                </c:pt>
                <c:pt idx="391">
                  <c:v>-0.80642319605830104</c:v>
                </c:pt>
                <c:pt idx="392">
                  <c:v>-0.81235572482520002</c:v>
                </c:pt>
                <c:pt idx="393">
                  <c:v>-0.79992605737669664</c:v>
                </c:pt>
                <c:pt idx="394">
                  <c:v>-0.74659765355158425</c:v>
                </c:pt>
                <c:pt idx="395">
                  <c:v>-0.59305465544980596</c:v>
                </c:pt>
                <c:pt idx="396">
                  <c:v>-0.54083418200446898</c:v>
                </c:pt>
                <c:pt idx="397">
                  <c:v>-0.46722818664956883</c:v>
                </c:pt>
                <c:pt idx="398">
                  <c:v>-0.43516046926460472</c:v>
                </c:pt>
                <c:pt idx="399">
                  <c:v>-0.38300173486950712</c:v>
                </c:pt>
                <c:pt idx="400">
                  <c:v>-0.35399757950261002</c:v>
                </c:pt>
                <c:pt idx="401">
                  <c:v>-0.29547755132821202</c:v>
                </c:pt>
                <c:pt idx="402">
                  <c:v>-0.26427846815870237</c:v>
                </c:pt>
                <c:pt idx="403">
                  <c:v>-0.24133755289267741</c:v>
                </c:pt>
                <c:pt idx="404">
                  <c:v>-0.25438937467107287</c:v>
                </c:pt>
                <c:pt idx="405">
                  <c:v>-0.25835459906032271</c:v>
                </c:pt>
                <c:pt idx="406">
                  <c:v>-0.25835459906032282</c:v>
                </c:pt>
                <c:pt idx="407">
                  <c:v>-0.20371973084212086</c:v>
                </c:pt>
                <c:pt idx="408">
                  <c:v>-7.1663498560223332E-2</c:v>
                </c:pt>
                <c:pt idx="409">
                  <c:v>-4.4758365269820521E-3</c:v>
                </c:pt>
                <c:pt idx="410">
                  <c:v>0.10209003229386289</c:v>
                </c:pt>
                <c:pt idx="411">
                  <c:v>0.1406305824671078</c:v>
                </c:pt>
                <c:pt idx="412">
                  <c:v>0.25594975583705104</c:v>
                </c:pt>
                <c:pt idx="413">
                  <c:v>0.31623972666190714</c:v>
                </c:pt>
                <c:pt idx="414">
                  <c:v>0.34299463937064012</c:v>
                </c:pt>
                <c:pt idx="415">
                  <c:v>0.34299463937064012</c:v>
                </c:pt>
                <c:pt idx="416">
                  <c:v>0.34299463937064012</c:v>
                </c:pt>
                <c:pt idx="417">
                  <c:v>0.36748543123525801</c:v>
                </c:pt>
                <c:pt idx="418">
                  <c:v>0.40000000000000036</c:v>
                </c:pt>
                <c:pt idx="419">
                  <c:v>0.39585067710088306</c:v>
                </c:pt>
                <c:pt idx="420">
                  <c:v>0.3422583719491703</c:v>
                </c:pt>
                <c:pt idx="421">
                  <c:v>0.33012173530418248</c:v>
                </c:pt>
                <c:pt idx="422">
                  <c:v>0.31806544425667821</c:v>
                </c:pt>
                <c:pt idx="423">
                  <c:v>0.35354391530083767</c:v>
                </c:pt>
                <c:pt idx="424">
                  <c:v>0.30935092588823238</c:v>
                </c:pt>
                <c:pt idx="425">
                  <c:v>0.25042694000475968</c:v>
                </c:pt>
                <c:pt idx="426">
                  <c:v>0.24114924047339317</c:v>
                </c:pt>
                <c:pt idx="427">
                  <c:v>0.30018759268601697</c:v>
                </c:pt>
                <c:pt idx="428">
                  <c:v>0.32720191295839252</c:v>
                </c:pt>
                <c:pt idx="429">
                  <c:v>0.31890932439678421</c:v>
                </c:pt>
                <c:pt idx="430">
                  <c:v>0.30811648090187388</c:v>
                </c:pt>
                <c:pt idx="431">
                  <c:v>0.28347495501936365</c:v>
                </c:pt>
                <c:pt idx="432">
                  <c:v>0.28757059745425617</c:v>
                </c:pt>
                <c:pt idx="433">
                  <c:v>0.28274466829895345</c:v>
                </c:pt>
                <c:pt idx="434">
                  <c:v>0.27554540457519783</c:v>
                </c:pt>
                <c:pt idx="435">
                  <c:v>0.26243837851237506</c:v>
                </c:pt>
                <c:pt idx="436">
                  <c:v>0.26638922069854121</c:v>
                </c:pt>
                <c:pt idx="437">
                  <c:v>0.2679011178465554</c:v>
                </c:pt>
                <c:pt idx="438">
                  <c:v>0.21806358472770332</c:v>
                </c:pt>
                <c:pt idx="439">
                  <c:v>0.11717709772499695</c:v>
                </c:pt>
                <c:pt idx="440">
                  <c:v>3.7940029807732811E-2</c:v>
                </c:pt>
                <c:pt idx="441">
                  <c:v>3.42270554741715E-2</c:v>
                </c:pt>
                <c:pt idx="442">
                  <c:v>8.0530595690291307E-3</c:v>
                </c:pt>
                <c:pt idx="443">
                  <c:v>-1.5063947049751905E-2</c:v>
                </c:pt>
                <c:pt idx="444">
                  <c:v>1.0451965393793519E-2</c:v>
                </c:pt>
                <c:pt idx="445">
                  <c:v>4.0265297845143294E-3</c:v>
                </c:pt>
                <c:pt idx="446">
                  <c:v>-3.0648980143656877E-2</c:v>
                </c:pt>
                <c:pt idx="447">
                  <c:v>-5.7825199573703398E-2</c:v>
                </c:pt>
                <c:pt idx="448">
                  <c:v>-2.6052044583550378E-2</c:v>
                </c:pt>
                <c:pt idx="449">
                  <c:v>5.7345992011354624E-3</c:v>
                </c:pt>
                <c:pt idx="450">
                  <c:v>4.8267510578535351E-2</c:v>
                </c:pt>
                <c:pt idx="451">
                  <c:v>1.9110752518905951E-2</c:v>
                </c:pt>
                <c:pt idx="452">
                  <c:v>6.2923444799691017E-2</c:v>
                </c:pt>
                <c:pt idx="453">
                  <c:v>7.3947955416450092E-2</c:v>
                </c:pt>
                <c:pt idx="454">
                  <c:v>0.1299260210505418</c:v>
                </c:pt>
                <c:pt idx="455">
                  <c:v>0.13870203971268669</c:v>
                </c:pt>
                <c:pt idx="456">
                  <c:v>0.14060092670456992</c:v>
                </c:pt>
                <c:pt idx="457">
                  <c:v>5.0260543022076942E-2</c:v>
                </c:pt>
                <c:pt idx="458">
                  <c:v>3.4238408406186971E-4</c:v>
                </c:pt>
                <c:pt idx="459">
                  <c:v>-2.9556720980225673E-2</c:v>
                </c:pt>
                <c:pt idx="460">
                  <c:v>1.7682934185925106E-2</c:v>
                </c:pt>
                <c:pt idx="461">
                  <c:v>8.7495534026313548E-2</c:v>
                </c:pt>
                <c:pt idx="462">
                  <c:v>0.1478959108328993</c:v>
                </c:pt>
                <c:pt idx="463">
                  <c:v>0.17337754964085803</c:v>
                </c:pt>
                <c:pt idx="464">
                  <c:v>0.16590611391591692</c:v>
                </c:pt>
                <c:pt idx="465">
                  <c:v>0.16917366075017967</c:v>
                </c:pt>
                <c:pt idx="466">
                  <c:v>0.1446785754737811</c:v>
                </c:pt>
                <c:pt idx="467">
                  <c:v>0.15147035801729658</c:v>
                </c:pt>
                <c:pt idx="468">
                  <c:v>0.17568112736101982</c:v>
                </c:pt>
                <c:pt idx="469">
                  <c:v>0.1874339691757973</c:v>
                </c:pt>
                <c:pt idx="470">
                  <c:v>0.19757426012958218</c:v>
                </c:pt>
                <c:pt idx="471">
                  <c:v>0.20206663002181191</c:v>
                </c:pt>
                <c:pt idx="472">
                  <c:v>0.18369693638346521</c:v>
                </c:pt>
                <c:pt idx="473">
                  <c:v>0.16532724274511884</c:v>
                </c:pt>
                <c:pt idx="474">
                  <c:v>0.16215708882765326</c:v>
                </c:pt>
                <c:pt idx="475">
                  <c:v>0.14612788246175765</c:v>
                </c:pt>
                <c:pt idx="476">
                  <c:v>0.13888512990058952</c:v>
                </c:pt>
                <c:pt idx="477">
                  <c:v>6.3224784410450652E-2</c:v>
                </c:pt>
                <c:pt idx="478">
                  <c:v>2.4869947202440679E-2</c:v>
                </c:pt>
                <c:pt idx="479">
                  <c:v>-1.3849162618220764E-2</c:v>
                </c:pt>
                <c:pt idx="480">
                  <c:v>-3.0918329863236851E-2</c:v>
                </c:pt>
                <c:pt idx="481">
                  <c:v>-1.6753368531706246E-2</c:v>
                </c:pt>
                <c:pt idx="482">
                  <c:v>2.9988807558373461E-2</c:v>
                </c:pt>
                <c:pt idx="483">
                  <c:v>6.0159612529525737E-2</c:v>
                </c:pt>
                <c:pt idx="484">
                  <c:v>6.0159612529525903E-2</c:v>
                </c:pt>
                <c:pt idx="485">
                  <c:v>7.1388338985813746E-2</c:v>
                </c:pt>
                <c:pt idx="486">
                  <c:v>4.9971837290069702E-2</c:v>
                </c:pt>
                <c:pt idx="487">
                  <c:v>6.0947679136746979E-2</c:v>
                </c:pt>
                <c:pt idx="488">
                  <c:v>2.9249224864480242E-2</c:v>
                </c:pt>
                <c:pt idx="489">
                  <c:v>2.9249224864480242E-2</c:v>
                </c:pt>
                <c:pt idx="490">
                  <c:v>2.9249224864480242E-2</c:v>
                </c:pt>
                <c:pt idx="491">
                  <c:v>6.0947679136746979E-2</c:v>
                </c:pt>
                <c:pt idx="492">
                  <c:v>7.0612609301172177E-2</c:v>
                </c:pt>
                <c:pt idx="493">
                  <c:v>6.8731590765105086E-2</c:v>
                </c:pt>
                <c:pt idx="494">
                  <c:v>6.508571766109382E-2</c:v>
                </c:pt>
                <c:pt idx="495">
                  <c:v>5.7564034694314953E-2</c:v>
                </c:pt>
                <c:pt idx="496">
                  <c:v>5.75640346943148E-2</c:v>
                </c:pt>
                <c:pt idx="497">
                  <c:v>4.6051227755452021E-2</c:v>
                </c:pt>
                <c:pt idx="498">
                  <c:v>5.4458079837793313E-2</c:v>
                </c:pt>
                <c:pt idx="499">
                  <c:v>5.2956368293638367E-2</c:v>
                </c:pt>
                <c:pt idx="500">
                  <c:v>5.2956368293638367E-2</c:v>
                </c:pt>
                <c:pt idx="501">
                  <c:v>-1.0672795044641289E-2</c:v>
                </c:pt>
                <c:pt idx="502">
                  <c:v>-4.2435965305684845E-2</c:v>
                </c:pt>
                <c:pt idx="503">
                  <c:v>-1.6272182206843788E-2</c:v>
                </c:pt>
                <c:pt idx="504">
                  <c:v>4.7873225531220101E-3</c:v>
                </c:pt>
                <c:pt idx="505">
                  <c:v>3.6041895186158183E-2</c:v>
                </c:pt>
                <c:pt idx="506">
                  <c:v>2.799693581101256E-2</c:v>
                </c:pt>
                <c:pt idx="507">
                  <c:v>-7.5676596825819245E-2</c:v>
                </c:pt>
                <c:pt idx="508">
                  <c:v>-0.16043677771171683</c:v>
                </c:pt>
                <c:pt idx="509">
                  <c:v>-0.26005720075310595</c:v>
                </c:pt>
                <c:pt idx="510">
                  <c:v>-0.30740991339960699</c:v>
                </c:pt>
                <c:pt idx="511">
                  <c:v>-0.32238374624072835</c:v>
                </c:pt>
                <c:pt idx="512">
                  <c:v>-0.36552928931500217</c:v>
                </c:pt>
                <c:pt idx="513">
                  <c:v>-0.40672559894271954</c:v>
                </c:pt>
                <c:pt idx="514">
                  <c:v>-0.5179111809585818</c:v>
                </c:pt>
                <c:pt idx="515">
                  <c:v>-0.57362153171637942</c:v>
                </c:pt>
                <c:pt idx="516">
                  <c:v>-0.65108179018627865</c:v>
                </c:pt>
                <c:pt idx="517">
                  <c:v>-0.6947211678126296</c:v>
                </c:pt>
                <c:pt idx="518">
                  <c:v>-0.72026560430003528</c:v>
                </c:pt>
                <c:pt idx="519">
                  <c:v>-0.68180199611155257</c:v>
                </c:pt>
                <c:pt idx="520">
                  <c:v>-0.64209974382007651</c:v>
                </c:pt>
                <c:pt idx="521">
                  <c:v>-0.58859143183507023</c:v>
                </c:pt>
                <c:pt idx="522">
                  <c:v>-0.56526140254092738</c:v>
                </c:pt>
                <c:pt idx="523">
                  <c:v>-0.55372631423728003</c:v>
                </c:pt>
                <c:pt idx="524">
                  <c:v>-0.5299603471512232</c:v>
                </c:pt>
                <c:pt idx="525">
                  <c:v>-0.48263891402413206</c:v>
                </c:pt>
                <c:pt idx="526">
                  <c:v>-0.38297308535452557</c:v>
                </c:pt>
                <c:pt idx="527">
                  <c:v>-0.29333064389178887</c:v>
                </c:pt>
                <c:pt idx="528">
                  <c:v>-0.17433946058045383</c:v>
                </c:pt>
                <c:pt idx="529">
                  <c:v>-0.1517297843150554</c:v>
                </c:pt>
                <c:pt idx="530">
                  <c:v>-0.13273565409097271</c:v>
                </c:pt>
                <c:pt idx="531">
                  <c:v>-9.4491651673121207E-2</c:v>
                </c:pt>
                <c:pt idx="532">
                  <c:v>-7.0868738754841204E-2</c:v>
                </c:pt>
                <c:pt idx="533">
                  <c:v>-3.9067932534469482E-2</c:v>
                </c:pt>
                <c:pt idx="534">
                  <c:v>-8.0909523165733854E-2</c:v>
                </c:pt>
                <c:pt idx="535">
                  <c:v>-9.9543668349550099E-2</c:v>
                </c:pt>
                <c:pt idx="536">
                  <c:v>-0.13127431028165665</c:v>
                </c:pt>
                <c:pt idx="537">
                  <c:v>-0.1445252486874978</c:v>
                </c:pt>
                <c:pt idx="538">
                  <c:v>-0.144525248687498</c:v>
                </c:pt>
                <c:pt idx="539">
                  <c:v>-8.480369135062904E-2</c:v>
                </c:pt>
                <c:pt idx="540">
                  <c:v>-2.5266973619959998E-2</c:v>
                </c:pt>
                <c:pt idx="541">
                  <c:v>8.63277597985216E-2</c:v>
                </c:pt>
                <c:pt idx="542">
                  <c:v>0.23109541506984244</c:v>
                </c:pt>
                <c:pt idx="543">
                  <c:v>0.28311236618383212</c:v>
                </c:pt>
                <c:pt idx="544">
                  <c:v>0.31501508410713908</c:v>
                </c:pt>
                <c:pt idx="545">
                  <c:v>0.28596675205997452</c:v>
                </c:pt>
                <c:pt idx="546">
                  <c:v>0.31501508410713908</c:v>
                </c:pt>
                <c:pt idx="547">
                  <c:v>0.31501508410713908</c:v>
                </c:pt>
                <c:pt idx="548">
                  <c:v>0.34466551008699603</c:v>
                </c:pt>
                <c:pt idx="549">
                  <c:v>0.35864044965711173</c:v>
                </c:pt>
                <c:pt idx="550">
                  <c:v>0.38488379811873469</c:v>
                </c:pt>
                <c:pt idx="551">
                  <c:v>0.37329882677579163</c:v>
                </c:pt>
                <c:pt idx="552">
                  <c:v>0.3377465575590497</c:v>
                </c:pt>
                <c:pt idx="553">
                  <c:v>0.28441815373393625</c:v>
                </c:pt>
                <c:pt idx="554">
                  <c:v>0.21331361530045231</c:v>
                </c:pt>
                <c:pt idx="555">
                  <c:v>0.18944218207545072</c:v>
                </c:pt>
                <c:pt idx="556">
                  <c:v>0.17222016552313704</c:v>
                </c:pt>
                <c:pt idx="557">
                  <c:v>0.20000000000000018</c:v>
                </c:pt>
                <c:pt idx="558">
                  <c:v>0.20666419862776472</c:v>
                </c:pt>
                <c:pt idx="559">
                  <c:v>0.24583371909294038</c:v>
                </c:pt>
                <c:pt idx="560">
                  <c:v>0.23751040626052922</c:v>
                </c:pt>
                <c:pt idx="561">
                  <c:v>0.24449574228437329</c:v>
                </c:pt>
                <c:pt idx="562">
                  <c:v>0.23569594353389153</c:v>
                </c:pt>
                <c:pt idx="563">
                  <c:v>0.20623395059215519</c:v>
                </c:pt>
                <c:pt idx="564">
                  <c:v>0.21780078214947218</c:v>
                </c:pt>
                <c:pt idx="565">
                  <c:v>0.18834304584316156</c:v>
                </c:pt>
                <c:pt idx="566">
                  <c:v>0.21780078214947218</c:v>
                </c:pt>
                <c:pt idx="567">
                  <c:v>0.23335798087443443</c:v>
                </c:pt>
                <c:pt idx="568">
                  <c:v>0.2550940681895959</c:v>
                </c:pt>
                <c:pt idx="569">
                  <c:v>0.24577784328925104</c:v>
                </c:pt>
                <c:pt idx="570">
                  <c:v>0.23132032309576572</c:v>
                </c:pt>
                <c:pt idx="571">
                  <c:v>0.20871489676884272</c:v>
                </c:pt>
                <c:pt idx="572">
                  <c:v>0.19102846807292004</c:v>
                </c:pt>
                <c:pt idx="573">
                  <c:v>0.16373868691964577</c:v>
                </c:pt>
                <c:pt idx="574">
                  <c:v>0.12870762784621656</c:v>
                </c:pt>
                <c:pt idx="575">
                  <c:v>0.1590327221283388</c:v>
                </c:pt>
                <c:pt idx="576">
                  <c:v>0.19102846807291993</c:v>
                </c:pt>
                <c:pt idx="577">
                  <c:v>0.20977634340895382</c:v>
                </c:pt>
                <c:pt idx="578">
                  <c:v>0.20554960092397354</c:v>
                </c:pt>
                <c:pt idx="579">
                  <c:v>0.10723534728460446</c:v>
                </c:pt>
                <c:pt idx="580">
                  <c:v>8.9371077169058816E-2</c:v>
                </c:pt>
                <c:pt idx="581">
                  <c:v>6.1000578289835815E-2</c:v>
                </c:pt>
                <c:pt idx="582">
                  <c:v>9.9245634904480726E-2</c:v>
                </c:pt>
                <c:pt idx="583">
                  <c:v>0.10120264135439755</c:v>
                </c:pt>
                <c:pt idx="584">
                  <c:v>3.8372067293755405E-2</c:v>
                </c:pt>
                <c:pt idx="585">
                  <c:v>-2.4432942258596831E-2</c:v>
                </c:pt>
                <c:pt idx="586">
                  <c:v>-8.7220782532862778E-2</c:v>
                </c:pt>
                <c:pt idx="587">
                  <c:v>-0.11861093108996118</c:v>
                </c:pt>
                <c:pt idx="588">
                  <c:v>-0.11861093108996118</c:v>
                </c:pt>
                <c:pt idx="589">
                  <c:v>-0.1333333333333333</c:v>
                </c:pt>
                <c:pt idx="590">
                  <c:v>-0.17417429792438852</c:v>
                </c:pt>
                <c:pt idx="591">
                  <c:v>-0.21007746792084339</c:v>
                </c:pt>
                <c:pt idx="592">
                  <c:v>-0.2313203230957657</c:v>
                </c:pt>
                <c:pt idx="593">
                  <c:v>-0.24114924047339317</c:v>
                </c:pt>
                <c:pt idx="594">
                  <c:v>-0.24114924047339317</c:v>
                </c:pt>
                <c:pt idx="595">
                  <c:v>-0.28263070127046369</c:v>
                </c:pt>
                <c:pt idx="596">
                  <c:v>-0.30811648090187382</c:v>
                </c:pt>
                <c:pt idx="597">
                  <c:v>-0.34287263542622853</c:v>
                </c:pt>
                <c:pt idx="598">
                  <c:v>-0.33869873165071207</c:v>
                </c:pt>
                <c:pt idx="599">
                  <c:v>-0.33298652587317662</c:v>
                </c:pt>
                <c:pt idx="600">
                  <c:v>-0.32682002614413708</c:v>
                </c:pt>
                <c:pt idx="601">
                  <c:v>-0.33116130095914276</c:v>
                </c:pt>
                <c:pt idx="602">
                  <c:v>-0.27678430253641895</c:v>
                </c:pt>
                <c:pt idx="603">
                  <c:v>-0.21869510643565485</c:v>
                </c:pt>
                <c:pt idx="604">
                  <c:v>-0.16241849838012806</c:v>
                </c:pt>
                <c:pt idx="605">
                  <c:v>-0.11999312952863045</c:v>
                </c:pt>
                <c:pt idx="606">
                  <c:v>-9.138956437275142E-2</c:v>
                </c:pt>
                <c:pt idx="607">
                  <c:v>-6.7306354937052046E-2</c:v>
                </c:pt>
                <c:pt idx="608">
                  <c:v>-5.3101440716404012E-2</c:v>
                </c:pt>
                <c:pt idx="609">
                  <c:v>-4.3906454761681403E-2</c:v>
                </c:pt>
                <c:pt idx="610">
                  <c:v>-4.3421290144849606E-2</c:v>
                </c:pt>
                <c:pt idx="611">
                  <c:v>-3.8624429352989459E-2</c:v>
                </c:pt>
                <c:pt idx="612">
                  <c:v>-3.5494759991958488E-2</c:v>
                </c:pt>
                <c:pt idx="613">
                  <c:v>-3.0945658708111289E-2</c:v>
                </c:pt>
                <c:pt idx="614">
                  <c:v>-2.9527965610494204E-2</c:v>
                </c:pt>
                <c:pt idx="615">
                  <c:v>3.9581122215325427E-2</c:v>
                </c:pt>
                <c:pt idx="616">
                  <c:v>7.4964301177742262E-2</c:v>
                </c:pt>
                <c:pt idx="617">
                  <c:v>8.0440860295110689E-2</c:v>
                </c:pt>
                <c:pt idx="618">
                  <c:v>5.2283517693010408E-2</c:v>
                </c:pt>
                <c:pt idx="619">
                  <c:v>0.12241774184748602</c:v>
                </c:pt>
                <c:pt idx="620">
                  <c:v>0.29094548293688671</c:v>
                </c:pt>
                <c:pt idx="621">
                  <c:v>0.45880530925227392</c:v>
                </c:pt>
                <c:pt idx="622">
                  <c:v>0.4903988234135937</c:v>
                </c:pt>
                <c:pt idx="623">
                  <c:v>0.45737440434925425</c:v>
                </c:pt>
                <c:pt idx="624">
                  <c:v>0.45737440434925425</c:v>
                </c:pt>
                <c:pt idx="625">
                  <c:v>0.3573744043492546</c:v>
                </c:pt>
                <c:pt idx="626">
                  <c:v>0.42341318046629134</c:v>
                </c:pt>
                <c:pt idx="627">
                  <c:v>0.45645540689647252</c:v>
                </c:pt>
                <c:pt idx="628">
                  <c:v>0.71252240955856805</c:v>
                </c:pt>
                <c:pt idx="629">
                  <c:v>0.80727516583684333</c:v>
                </c:pt>
                <c:pt idx="630">
                  <c:v>0.80462900361149114</c:v>
                </c:pt>
                <c:pt idx="631">
                  <c:v>0.74025868332257039</c:v>
                </c:pt>
                <c:pt idx="632">
                  <c:v>0.54665449927041943</c:v>
                </c:pt>
                <c:pt idx="633">
                  <c:v>0.51496256231135384</c:v>
                </c:pt>
                <c:pt idx="634">
                  <c:v>0.51496256231135384</c:v>
                </c:pt>
                <c:pt idx="635">
                  <c:v>0.54650965941217267</c:v>
                </c:pt>
                <c:pt idx="636">
                  <c:v>0.60931073366418254</c:v>
                </c:pt>
                <c:pt idx="637">
                  <c:v>0.7336177712118348</c:v>
                </c:pt>
                <c:pt idx="638">
                  <c:v>0.82287385939597713</c:v>
                </c:pt>
                <c:pt idx="639">
                  <c:v>0.87269544214658046</c:v>
                </c:pt>
                <c:pt idx="640">
                  <c:v>0.71199202341694445</c:v>
                </c:pt>
                <c:pt idx="641">
                  <c:v>0.73741739243857352</c:v>
                </c:pt>
                <c:pt idx="642">
                  <c:v>0.76611172917506964</c:v>
                </c:pt>
                <c:pt idx="643">
                  <c:v>0.79458366303860273</c:v>
                </c:pt>
                <c:pt idx="644">
                  <c:v>0.79458366303860273</c:v>
                </c:pt>
                <c:pt idx="645">
                  <c:v>0.76402275292173194</c:v>
                </c:pt>
                <c:pt idx="646">
                  <c:v>0.79234991137943722</c:v>
                </c:pt>
                <c:pt idx="647">
                  <c:v>0.86429766983861267</c:v>
                </c:pt>
                <c:pt idx="648">
                  <c:v>0.91015698057714578</c:v>
                </c:pt>
                <c:pt idx="649">
                  <c:v>0.89494118206512308</c:v>
                </c:pt>
                <c:pt idx="650">
                  <c:v>0.71039574375291037</c:v>
                </c:pt>
                <c:pt idx="651">
                  <c:v>0.50625047817314806</c:v>
                </c:pt>
                <c:pt idx="652">
                  <c:v>0.41964326700555576</c:v>
                </c:pt>
                <c:pt idx="653">
                  <c:v>0.44620040559286506</c:v>
                </c:pt>
                <c:pt idx="654">
                  <c:v>0.51779716825597455</c:v>
                </c:pt>
                <c:pt idx="655">
                  <c:v>0.5382801043008979</c:v>
                </c:pt>
                <c:pt idx="656">
                  <c:v>0.5382801043008979</c:v>
                </c:pt>
                <c:pt idx="657">
                  <c:v>0.60673346238336479</c:v>
                </c:pt>
                <c:pt idx="658">
                  <c:v>0.64533454417856517</c:v>
                </c:pt>
                <c:pt idx="659">
                  <c:v>0.60516282338432337</c:v>
                </c:pt>
                <c:pt idx="660">
                  <c:v>0.46773144051771581</c:v>
                </c:pt>
                <c:pt idx="661">
                  <c:v>0.44040592955560531</c:v>
                </c:pt>
                <c:pt idx="662">
                  <c:v>0.49773176903438948</c:v>
                </c:pt>
                <c:pt idx="663">
                  <c:v>0.54778477055466712</c:v>
                </c:pt>
                <c:pt idx="664">
                  <c:v>0.56005915409864271</c:v>
                </c:pt>
                <c:pt idx="665">
                  <c:v>0.49783035919879337</c:v>
                </c:pt>
                <c:pt idx="666">
                  <c:v>0.46264064619153095</c:v>
                </c:pt>
                <c:pt idx="667">
                  <c:v>0.45482065187255488</c:v>
                </c:pt>
                <c:pt idx="668">
                  <c:v>0.4724582583656064</c:v>
                </c:pt>
                <c:pt idx="669">
                  <c:v>0.43702388898818578</c:v>
                </c:pt>
                <c:pt idx="670">
                  <c:v>0.4070923574810193</c:v>
                </c:pt>
                <c:pt idx="671">
                  <c:v>0.37854095651230341</c:v>
                </c:pt>
                <c:pt idx="672">
                  <c:v>0.37576564658749495</c:v>
                </c:pt>
                <c:pt idx="673">
                  <c:v>0.34962384778099381</c:v>
                </c:pt>
                <c:pt idx="674">
                  <c:v>0.30801253643268839</c:v>
                </c:pt>
                <c:pt idx="675">
                  <c:v>0.25806455755171209</c:v>
                </c:pt>
                <c:pt idx="676">
                  <c:v>0.24690689760104789</c:v>
                </c:pt>
                <c:pt idx="677">
                  <c:v>0.24913885077277362</c:v>
                </c:pt>
                <c:pt idx="678">
                  <c:v>0.22347482350140585</c:v>
                </c:pt>
                <c:pt idx="679">
                  <c:v>0.16832157641517753</c:v>
                </c:pt>
                <c:pt idx="680">
                  <c:v>0.15575518001613126</c:v>
                </c:pt>
                <c:pt idx="681">
                  <c:v>0.16048320295720953</c:v>
                </c:pt>
                <c:pt idx="682">
                  <c:v>0.15678284054167044</c:v>
                </c:pt>
                <c:pt idx="683">
                  <c:v>0.14931642291408367</c:v>
                </c:pt>
                <c:pt idx="684">
                  <c:v>0.1264963712512972</c:v>
                </c:pt>
                <c:pt idx="685">
                  <c:v>0.11190063610691693</c:v>
                </c:pt>
                <c:pt idx="686">
                  <c:v>9.7304900962536398E-2</c:v>
                </c:pt>
                <c:pt idx="687">
                  <c:v>0.10108388177428615</c:v>
                </c:pt>
                <c:pt idx="688">
                  <c:v>9.1075932054098557E-2</c:v>
                </c:pt>
                <c:pt idx="689">
                  <c:v>8.2402033763232116E-2</c:v>
                </c:pt>
                <c:pt idx="690">
                  <c:v>-1.9617729889724142E-2</c:v>
                </c:pt>
                <c:pt idx="691">
                  <c:v>1.1443605613463734E-2</c:v>
                </c:pt>
                <c:pt idx="692">
                  <c:v>3.8094873772839474E-2</c:v>
                </c:pt>
                <c:pt idx="693">
                  <c:v>6.5465264287958236E-2</c:v>
                </c:pt>
                <c:pt idx="694">
                  <c:v>1.300676609793822E-2</c:v>
                </c:pt>
                <c:pt idx="695">
                  <c:v>-3.1971073503200241E-2</c:v>
                </c:pt>
                <c:pt idx="696">
                  <c:v>-7.3214422335185755E-2</c:v>
                </c:pt>
                <c:pt idx="697">
                  <c:v>-8.0569154617314911E-3</c:v>
                </c:pt>
                <c:pt idx="698">
                  <c:v>3.0865951623739247E-2</c:v>
                </c:pt>
                <c:pt idx="699">
                  <c:v>3.2729046358683872E-2</c:v>
                </c:pt>
                <c:pt idx="700">
                  <c:v>3.5299654078639268E-2</c:v>
                </c:pt>
                <c:pt idx="701">
                  <c:v>4.1945290856712662E-2</c:v>
                </c:pt>
                <c:pt idx="702">
                  <c:v>4.714649451043116E-2</c:v>
                </c:pt>
                <c:pt idx="703">
                  <c:v>4.7131194679889271E-2</c:v>
                </c:pt>
                <c:pt idx="704">
                  <c:v>4.5710690827620783E-2</c:v>
                </c:pt>
                <c:pt idx="705">
                  <c:v>4.6936955671070424E-2</c:v>
                </c:pt>
                <c:pt idx="706">
                  <c:v>4.6936955671070424E-2</c:v>
                </c:pt>
                <c:pt idx="707">
                  <c:v>4.6936955671070424E-2</c:v>
                </c:pt>
                <c:pt idx="708">
                  <c:v>4.8043514013454275E-2</c:v>
                </c:pt>
                <c:pt idx="709">
                  <c:v>4.5166009641074215E-2</c:v>
                </c:pt>
                <c:pt idx="710">
                  <c:v>4.0214226643701542E-2</c:v>
                </c:pt>
                <c:pt idx="711">
                  <c:v>3.7784013634197901E-2</c:v>
                </c:pt>
                <c:pt idx="712">
                  <c:v>3.662091064379519E-2</c:v>
                </c:pt>
                <c:pt idx="713">
                  <c:v>3.1547867713881919E-2</c:v>
                </c:pt>
                <c:pt idx="714">
                  <c:v>2.5632642517529034E-2</c:v>
                </c:pt>
                <c:pt idx="715">
                  <c:v>2.5118875958973799E-2</c:v>
                </c:pt>
                <c:pt idx="716">
                  <c:v>2.3324670533332818E-2</c:v>
                </c:pt>
                <c:pt idx="717">
                  <c:v>2.3580742376526274E-2</c:v>
                </c:pt>
                <c:pt idx="718">
                  <c:v>2.3580742376526274E-2</c:v>
                </c:pt>
                <c:pt idx="719">
                  <c:v>2.6034083190462139E-2</c:v>
                </c:pt>
                <c:pt idx="720">
                  <c:v>2.4502666532199666E-2</c:v>
                </c:pt>
                <c:pt idx="721">
                  <c:v>2.1439833215674713E-2</c:v>
                </c:pt>
                <c:pt idx="722">
                  <c:v>-4.5136201558974617E-2</c:v>
                </c:pt>
                <c:pt idx="723">
                  <c:v>-0.11422527470037661</c:v>
                </c:pt>
                <c:pt idx="724">
                  <c:v>-0.11613608056367228</c:v>
                </c:pt>
                <c:pt idx="725">
                  <c:v>-8.3724039713868492E-2</c:v>
                </c:pt>
                <c:pt idx="726">
                  <c:v>1.9614447182618365E-2</c:v>
                </c:pt>
                <c:pt idx="727">
                  <c:v>1.7700242004956859E-2</c:v>
                </c:pt>
                <c:pt idx="728">
                  <c:v>2.1394425619456203E-2</c:v>
                </c:pt>
                <c:pt idx="729">
                  <c:v>2.0860869187142392E-2</c:v>
                </c:pt>
                <c:pt idx="730">
                  <c:v>2.0860869187142392E-2</c:v>
                </c:pt>
                <c:pt idx="731">
                  <c:v>2.7336888304456821E-2</c:v>
                </c:pt>
                <c:pt idx="732">
                  <c:v>3.2265608351317469E-2</c:v>
                </c:pt>
                <c:pt idx="733">
                  <c:v>3.5299654078639289E-2</c:v>
                </c:pt>
                <c:pt idx="734">
                  <c:v>3.0322737318706668E-3</c:v>
                </c:pt>
                <c:pt idx="735">
                  <c:v>6.4009740073722246E-3</c:v>
                </c:pt>
                <c:pt idx="736">
                  <c:v>3.8582439529674085E-2</c:v>
                </c:pt>
                <c:pt idx="737">
                  <c:v>-0.21900593520239245</c:v>
                </c:pt>
                <c:pt idx="738">
                  <c:v>-0.44951643736542668</c:v>
                </c:pt>
                <c:pt idx="739">
                  <c:v>-3.5926531935412523E-2</c:v>
                </c:pt>
                <c:pt idx="740">
                  <c:v>-5.2145451416459694E-3</c:v>
                </c:pt>
                <c:pt idx="741">
                  <c:v>1.5092196696698517</c:v>
                </c:pt>
                <c:pt idx="742">
                  <c:v>3.0150923783895731</c:v>
                </c:pt>
                <c:pt idx="743">
                  <c:v>3.8644451145281318</c:v>
                </c:pt>
                <c:pt idx="744">
                  <c:v>4.3590203859709691</c:v>
                </c:pt>
                <c:pt idx="745">
                  <c:v>4.3255030072571206</c:v>
                </c:pt>
                <c:pt idx="746">
                  <c:v>4.1596187813128944</c:v>
                </c:pt>
                <c:pt idx="747">
                  <c:v>4.0441203294472761</c:v>
                </c:pt>
                <c:pt idx="748">
                  <c:v>3.9041183039680134</c:v>
                </c:pt>
                <c:pt idx="749">
                  <c:v>3.7924162940699979</c:v>
                </c:pt>
                <c:pt idx="750">
                  <c:v>4.4856149849322122</c:v>
                </c:pt>
                <c:pt idx="751">
                  <c:v>4.3572153184129823</c:v>
                </c:pt>
                <c:pt idx="752">
                  <c:v>4.2871301164980267</c:v>
                </c:pt>
                <c:pt idx="753">
                  <c:v>3.3126185136138999</c:v>
                </c:pt>
                <c:pt idx="754">
                  <c:v>2.2733061849054099</c:v>
                </c:pt>
                <c:pt idx="755">
                  <c:v>1.5584045625406915</c:v>
                </c:pt>
                <c:pt idx="756">
                  <c:v>1.0845700127745965</c:v>
                </c:pt>
                <c:pt idx="757">
                  <c:v>0.85644165754778567</c:v>
                </c:pt>
                <c:pt idx="758">
                  <c:v>0.73384725190987632</c:v>
                </c:pt>
                <c:pt idx="759">
                  <c:v>0.64932372545269446</c:v>
                </c:pt>
                <c:pt idx="760">
                  <c:v>0.5936450708597566</c:v>
                </c:pt>
                <c:pt idx="761">
                  <c:v>0.53391656119954112</c:v>
                </c:pt>
                <c:pt idx="762">
                  <c:v>0.53391656119954067</c:v>
                </c:pt>
                <c:pt idx="763">
                  <c:v>0.48675323042743812</c:v>
                </c:pt>
                <c:pt idx="764">
                  <c:v>0.46726554004839355</c:v>
                </c:pt>
                <c:pt idx="765">
                  <c:v>0.41083699957045666</c:v>
                </c:pt>
                <c:pt idx="766">
                  <c:v>0.36590170274243777</c:v>
                </c:pt>
                <c:pt idx="767">
                  <c:v>0.31151036003226229</c:v>
                </c:pt>
                <c:pt idx="768">
                  <c:v>0.2239505170354554</c:v>
                </c:pt>
                <c:pt idx="769">
                  <c:v>0.15441434126010703</c:v>
                </c:pt>
                <c:pt idx="770">
                  <c:v>9.8785400639828616E-2</c:v>
                </c:pt>
                <c:pt idx="771">
                  <c:v>0.10258658561231854</c:v>
                </c:pt>
                <c:pt idx="772">
                  <c:v>8.7931359096273087E-2</c:v>
                </c:pt>
                <c:pt idx="773">
                  <c:v>7.3276132580227638E-2</c:v>
                </c:pt>
                <c:pt idx="774">
                  <c:v>6.1726724400262042E-2</c:v>
                </c:pt>
                <c:pt idx="775">
                  <c:v>3.8579202750163688E-2</c:v>
                </c:pt>
                <c:pt idx="776">
                  <c:v>-1.6722628874795628E-3</c:v>
                </c:pt>
                <c:pt idx="777">
                  <c:v>-5.0430235282026774E-2</c:v>
                </c:pt>
                <c:pt idx="778">
                  <c:v>-7.3105857863000542E-2</c:v>
                </c:pt>
                <c:pt idx="779">
                  <c:v>-9.3873550348954976E-2</c:v>
                </c:pt>
                <c:pt idx="780">
                  <c:v>-0.17419864019154249</c:v>
                </c:pt>
                <c:pt idx="781">
                  <c:v>-0.17419864019154249</c:v>
                </c:pt>
                <c:pt idx="782">
                  <c:v>-0.19369689186773828</c:v>
                </c:pt>
                <c:pt idx="783">
                  <c:v>-0.13156024396307836</c:v>
                </c:pt>
                <c:pt idx="784">
                  <c:v>-0.19369689186773878</c:v>
                </c:pt>
                <c:pt idx="785">
                  <c:v>-0.20486483275584993</c:v>
                </c:pt>
                <c:pt idx="786">
                  <c:v>-0.23947506404498076</c:v>
                </c:pt>
                <c:pt idx="787">
                  <c:v>-0.23947506404498076</c:v>
                </c:pt>
                <c:pt idx="788">
                  <c:v>-0.24183037921204636</c:v>
                </c:pt>
                <c:pt idx="789">
                  <c:v>-0.26664201912556573</c:v>
                </c:pt>
                <c:pt idx="790">
                  <c:v>-0.28805511836133435</c:v>
                </c:pt>
                <c:pt idx="791">
                  <c:v>-0.27111069963419709</c:v>
                </c:pt>
                <c:pt idx="792">
                  <c:v>-0.17972255654721531</c:v>
                </c:pt>
                <c:pt idx="793">
                  <c:v>-0.17972255654721453</c:v>
                </c:pt>
                <c:pt idx="794">
                  <c:v>-0.17972255654721531</c:v>
                </c:pt>
                <c:pt idx="795">
                  <c:v>-0.15000000000000058</c:v>
                </c:pt>
                <c:pt idx="796">
                  <c:v>-0.11666666666666692</c:v>
                </c:pt>
                <c:pt idx="797">
                  <c:v>-0.13055581272862618</c:v>
                </c:pt>
                <c:pt idx="798">
                  <c:v>-0.1425062437563181</c:v>
                </c:pt>
                <c:pt idx="799">
                  <c:v>-0.1555719872496229</c:v>
                </c:pt>
                <c:pt idx="800">
                  <c:v>-9.3338883338949602E-2</c:v>
                </c:pt>
                <c:pt idx="801">
                  <c:v>-7.7785993624811561E-2</c:v>
                </c:pt>
                <c:pt idx="802">
                  <c:v>-6.2228794899848915E-2</c:v>
                </c:pt>
                <c:pt idx="803">
                  <c:v>-0.10311697529607722</c:v>
                </c:pt>
                <c:pt idx="804">
                  <c:v>-0.10945587477855009</c:v>
                </c:pt>
                <c:pt idx="805">
                  <c:v>-0.1446838473789343</c:v>
                </c:pt>
                <c:pt idx="806">
                  <c:v>-0.1446838473789343</c:v>
                </c:pt>
                <c:pt idx="807">
                  <c:v>-9.8945119115918509E-2</c:v>
                </c:pt>
                <c:pt idx="808">
                  <c:v>-6.847062869826219E-2</c:v>
                </c:pt>
                <c:pt idx="809">
                  <c:v>-2.327779980658129E-2</c:v>
                </c:pt>
                <c:pt idx="810">
                  <c:v>6.1841931351554469E-3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8-4062-BDDB-8F83B1905EBE}"/>
            </c:ext>
          </c:extLst>
        </c:ser>
        <c:ser>
          <c:idx val="1"/>
          <c:order val="1"/>
          <c:tx>
            <c:v>test 2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'Labor Market'!$W$141:$W$941</c:f>
              <c:numCache>
                <c:formatCode>General</c:formatCode>
                <c:ptCount val="801"/>
                <c:pt idx="0">
                  <c:v>8.859476187202138E-2</c:v>
                </c:pt>
                <c:pt idx="1">
                  <c:v>-7.3105857863000875E-2</c:v>
                </c:pt>
                <c:pt idx="2">
                  <c:v>-0.28437980105000182</c:v>
                </c:pt>
                <c:pt idx="3">
                  <c:v>-0.42034028548438418</c:v>
                </c:pt>
                <c:pt idx="4">
                  <c:v>-0.37513005279755884</c:v>
                </c:pt>
                <c:pt idx="5">
                  <c:v>0.18482836399575148</c:v>
                </c:pt>
                <c:pt idx="6">
                  <c:v>0.45841365175303883</c:v>
                </c:pt>
                <c:pt idx="7">
                  <c:v>0.45841365175303883</c:v>
                </c:pt>
                <c:pt idx="8">
                  <c:v>9.1682730350607436E-2</c:v>
                </c:pt>
                <c:pt idx="9">
                  <c:v>0</c:v>
                </c:pt>
                <c:pt idx="10">
                  <c:v>0</c:v>
                </c:pt>
                <c:pt idx="11">
                  <c:v>-0.14621171572600111</c:v>
                </c:pt>
                <c:pt idx="12">
                  <c:v>-0.21328485078750109</c:v>
                </c:pt>
                <c:pt idx="13">
                  <c:v>-0.20699234433828362</c:v>
                </c:pt>
                <c:pt idx="14">
                  <c:v>-0.11488850336233139</c:v>
                </c:pt>
                <c:pt idx="15">
                  <c:v>-0.30749843789052606</c:v>
                </c:pt>
                <c:pt idx="16">
                  <c:v>-0.29999999999999982</c:v>
                </c:pt>
                <c:pt idx="17">
                  <c:v>-0.5</c:v>
                </c:pt>
                <c:pt idx="18">
                  <c:v>-0.25</c:v>
                </c:pt>
                <c:pt idx="19">
                  <c:v>-0.40000000000000036</c:v>
                </c:pt>
                <c:pt idx="20">
                  <c:v>-0.15000000000000036</c:v>
                </c:pt>
                <c:pt idx="21">
                  <c:v>-0.20000000000000018</c:v>
                </c:pt>
                <c:pt idx="22">
                  <c:v>-5.2497918747893807E-2</c:v>
                </c:pt>
                <c:pt idx="23">
                  <c:v>-5.1249739648420847E-2</c:v>
                </c:pt>
                <c:pt idx="24">
                  <c:v>9.1682730350607436E-2</c:v>
                </c:pt>
                <c:pt idx="25">
                  <c:v>0.27504819105182315</c:v>
                </c:pt>
                <c:pt idx="26">
                  <c:v>0.36673092140243141</c:v>
                </c:pt>
                <c:pt idx="27">
                  <c:v>0.36673092140243141</c:v>
                </c:pt>
                <c:pt idx="28">
                  <c:v>0.55009638210364709</c:v>
                </c:pt>
                <c:pt idx="29">
                  <c:v>0.55009638210364631</c:v>
                </c:pt>
                <c:pt idx="30">
                  <c:v>0.64177911245425456</c:v>
                </c:pt>
                <c:pt idx="31">
                  <c:v>0.46378675731924113</c:v>
                </c:pt>
                <c:pt idx="32">
                  <c:v>0.37102940585539324</c:v>
                </c:pt>
                <c:pt idx="33">
                  <c:v>0.18551470292769662</c:v>
                </c:pt>
                <c:pt idx="34">
                  <c:v>9.3702664394300028E-2</c:v>
                </c:pt>
                <c:pt idx="35">
                  <c:v>9.3702664394300028E-2</c:v>
                </c:pt>
                <c:pt idx="36">
                  <c:v>9.3702664394300028E-2</c:v>
                </c:pt>
                <c:pt idx="37">
                  <c:v>-6.791786991753905E-2</c:v>
                </c:pt>
                <c:pt idx="38">
                  <c:v>-7.0056714247397039E-2</c:v>
                </c:pt>
                <c:pt idx="39">
                  <c:v>-6.6818777216816366E-2</c:v>
                </c:pt>
                <c:pt idx="40">
                  <c:v>9.3702664394300028E-2</c:v>
                </c:pt>
                <c:pt idx="41">
                  <c:v>-6.6818777216816963E-2</c:v>
                </c:pt>
                <c:pt idx="42">
                  <c:v>-6.4565630622579889E-2</c:v>
                </c:pt>
                <c:pt idx="43">
                  <c:v>-0.13363755443363332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9.3702664394300847E-2</c:v>
                </c:pt>
                <c:pt idx="48">
                  <c:v>9.3702664394300847E-2</c:v>
                </c:pt>
                <c:pt idx="49">
                  <c:v>0.18740532878860086</c:v>
                </c:pt>
                <c:pt idx="50">
                  <c:v>9.3702664394300028E-2</c:v>
                </c:pt>
                <c:pt idx="51">
                  <c:v>9.3702664394300028E-2</c:v>
                </c:pt>
                <c:pt idx="52">
                  <c:v>0</c:v>
                </c:pt>
                <c:pt idx="53">
                  <c:v>-5.3742984534374774E-2</c:v>
                </c:pt>
                <c:pt idx="54">
                  <c:v>0</c:v>
                </c:pt>
                <c:pt idx="55">
                  <c:v>9.3702664394300028E-2</c:v>
                </c:pt>
                <c:pt idx="56">
                  <c:v>0.18680219810175558</c:v>
                </c:pt>
                <c:pt idx="57">
                  <c:v>0.18551470292769662</c:v>
                </c:pt>
                <c:pt idx="58">
                  <c:v>0.18551470292769662</c:v>
                </c:pt>
                <c:pt idx="59">
                  <c:v>0.27616843524480711</c:v>
                </c:pt>
                <c:pt idx="60">
                  <c:v>0.27616843524480633</c:v>
                </c:pt>
                <c:pt idx="61">
                  <c:v>0.18411229016320449</c:v>
                </c:pt>
                <c:pt idx="62">
                  <c:v>0</c:v>
                </c:pt>
                <c:pt idx="63">
                  <c:v>-6.3413559101079847E-2</c:v>
                </c:pt>
                <c:pt idx="64">
                  <c:v>0</c:v>
                </c:pt>
                <c:pt idx="65">
                  <c:v>0.18336546070121487</c:v>
                </c:pt>
                <c:pt idx="66">
                  <c:v>9.1682730350607436E-2</c:v>
                </c:pt>
                <c:pt idx="67">
                  <c:v>9.1293422755972548E-2</c:v>
                </c:pt>
                <c:pt idx="68">
                  <c:v>9.1293422755973352E-2</c:v>
                </c:pt>
                <c:pt idx="69">
                  <c:v>0.27266311169554297</c:v>
                </c:pt>
                <c:pt idx="70">
                  <c:v>0.2726631116955438</c:v>
                </c:pt>
                <c:pt idx="71">
                  <c:v>0.18004990217606312</c:v>
                </c:pt>
                <c:pt idx="72">
                  <c:v>0.27007485326409431</c:v>
                </c:pt>
                <c:pt idx="73">
                  <c:v>0.17913375537619911</c:v>
                </c:pt>
                <c:pt idx="74">
                  <c:v>0.26727095364131598</c:v>
                </c:pt>
                <c:pt idx="75">
                  <c:v>0.17718952374404198</c:v>
                </c:pt>
                <c:pt idx="76">
                  <c:v>0.2642391233933653</c:v>
                </c:pt>
                <c:pt idx="77">
                  <c:v>0.26423912339336453</c:v>
                </c:pt>
                <c:pt idx="78">
                  <c:v>0.17397830512740059</c:v>
                </c:pt>
                <c:pt idx="79">
                  <c:v>0.26096745769110047</c:v>
                </c:pt>
                <c:pt idx="80">
                  <c:v>0.17397830512740059</c:v>
                </c:pt>
                <c:pt idx="81">
                  <c:v>0.17397830512740059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8.641271029909027E-2</c:v>
                </c:pt>
                <c:pt idx="87">
                  <c:v>8.5814893509950918E-2</c:v>
                </c:pt>
                <c:pt idx="88">
                  <c:v>8.5814893509950918E-2</c:v>
                </c:pt>
                <c:pt idx="89">
                  <c:v>-6.4565630622579306E-2</c:v>
                </c:pt>
                <c:pt idx="90">
                  <c:v>-6.5701046267349641E-2</c:v>
                </c:pt>
                <c:pt idx="91">
                  <c:v>-6.2245933120185233E-2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-5.2497918747894043E-2</c:v>
                </c:pt>
                <c:pt idx="100">
                  <c:v>-5.249791874789405E-2</c:v>
                </c:pt>
                <c:pt idx="101">
                  <c:v>0</c:v>
                </c:pt>
                <c:pt idx="102">
                  <c:v>8.5814893509951307E-2</c:v>
                </c:pt>
                <c:pt idx="103">
                  <c:v>0.17162978701990222</c:v>
                </c:pt>
                <c:pt idx="104">
                  <c:v>8.5195280196830758E-2</c:v>
                </c:pt>
                <c:pt idx="105">
                  <c:v>0.255585840590493</c:v>
                </c:pt>
                <c:pt idx="106">
                  <c:v>0.17039056039366227</c:v>
                </c:pt>
                <c:pt idx="107">
                  <c:v>0</c:v>
                </c:pt>
                <c:pt idx="108">
                  <c:v>-0.11243530017715972</c:v>
                </c:pt>
                <c:pt idx="109">
                  <c:v>0</c:v>
                </c:pt>
                <c:pt idx="110">
                  <c:v>0.25366042047493981</c:v>
                </c:pt>
                <c:pt idx="111">
                  <c:v>0.25366042047493981</c:v>
                </c:pt>
                <c:pt idx="112">
                  <c:v>8.4553473491646602E-2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-5.621765008857986E-2</c:v>
                </c:pt>
                <c:pt idx="120">
                  <c:v>-5.621765008857986E-2</c:v>
                </c:pt>
                <c:pt idx="121">
                  <c:v>-5.3742984534375003E-2</c:v>
                </c:pt>
                <c:pt idx="122">
                  <c:v>-0.10748596906875001</c:v>
                </c:pt>
                <c:pt idx="123">
                  <c:v>-0.10996679946249567</c:v>
                </c:pt>
                <c:pt idx="124">
                  <c:v>0</c:v>
                </c:pt>
                <c:pt idx="125">
                  <c:v>0.1691069469832932</c:v>
                </c:pt>
                <c:pt idx="126">
                  <c:v>-9.9999999999999867E-2</c:v>
                </c:pt>
                <c:pt idx="127">
                  <c:v>-0.35000000000000009</c:v>
                </c:pt>
                <c:pt idx="128">
                  <c:v>-0.45000000000000018</c:v>
                </c:pt>
                <c:pt idx="129">
                  <c:v>-0.34999999999999987</c:v>
                </c:pt>
                <c:pt idx="130">
                  <c:v>-0.29999999999999982</c:v>
                </c:pt>
                <c:pt idx="131">
                  <c:v>-0.25</c:v>
                </c:pt>
                <c:pt idx="132">
                  <c:v>-0.20000000000000018</c:v>
                </c:pt>
                <c:pt idx="133">
                  <c:v>-0.14999999999999991</c:v>
                </c:pt>
                <c:pt idx="134">
                  <c:v>-0.25</c:v>
                </c:pt>
                <c:pt idx="135">
                  <c:v>-0.25</c:v>
                </c:pt>
                <c:pt idx="136">
                  <c:v>-0.40000000000000036</c:v>
                </c:pt>
                <c:pt idx="137">
                  <c:v>-0.26248959373946995</c:v>
                </c:pt>
                <c:pt idx="138">
                  <c:v>-0.20999167499157617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-4.9999999999999822E-2</c:v>
                </c:pt>
                <c:pt idx="145">
                  <c:v>-5.1249739648420847E-2</c:v>
                </c:pt>
                <c:pt idx="146">
                  <c:v>-5.3742984534374767E-2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0.17818063576087759</c:v>
                </c:pt>
                <c:pt idx="151">
                  <c:v>0.18004990217606312</c:v>
                </c:pt>
                <c:pt idx="152">
                  <c:v>0.27266311169554297</c:v>
                </c:pt>
                <c:pt idx="153">
                  <c:v>9.1682730350607436E-2</c:v>
                </c:pt>
                <c:pt idx="154">
                  <c:v>9.2056145081601828E-2</c:v>
                </c:pt>
                <c:pt idx="155">
                  <c:v>0</c:v>
                </c:pt>
                <c:pt idx="156">
                  <c:v>9.2757351463848725E-2</c:v>
                </c:pt>
                <c:pt idx="157">
                  <c:v>9.3702664394300847E-2</c:v>
                </c:pt>
                <c:pt idx="158">
                  <c:v>9.3991334982599734E-2</c:v>
                </c:pt>
                <c:pt idx="159">
                  <c:v>9.3401099050877789E-2</c:v>
                </c:pt>
                <c:pt idx="160">
                  <c:v>0.27925847389699582</c:v>
                </c:pt>
                <c:pt idx="161">
                  <c:v>0.36822458032640815</c:v>
                </c:pt>
                <c:pt idx="162">
                  <c:v>0.46028072540801079</c:v>
                </c:pt>
                <c:pt idx="163">
                  <c:v>0.36822458032640815</c:v>
                </c:pt>
                <c:pt idx="164">
                  <c:v>0.18411229016320449</c:v>
                </c:pt>
                <c:pt idx="165">
                  <c:v>9.2056145081601828E-2</c:v>
                </c:pt>
                <c:pt idx="166">
                  <c:v>0</c:v>
                </c:pt>
                <c:pt idx="167">
                  <c:v>9.1682730350607436E-2</c:v>
                </c:pt>
                <c:pt idx="168">
                  <c:v>9.1682730350608255E-2</c:v>
                </c:pt>
                <c:pt idx="169">
                  <c:v>9.1682730350608255E-2</c:v>
                </c:pt>
                <c:pt idx="170">
                  <c:v>9.088770389851486E-2</c:v>
                </c:pt>
                <c:pt idx="171">
                  <c:v>0</c:v>
                </c:pt>
                <c:pt idx="172">
                  <c:v>0</c:v>
                </c:pt>
                <c:pt idx="173">
                  <c:v>-5.8661757891733321E-2</c:v>
                </c:pt>
                <c:pt idx="174">
                  <c:v>-0.17233275504349757</c:v>
                </c:pt>
                <c:pt idx="175">
                  <c:v>-0.17598527367519892</c:v>
                </c:pt>
                <c:pt idx="176">
                  <c:v>-0.11488850336233139</c:v>
                </c:pt>
                <c:pt idx="177">
                  <c:v>0</c:v>
                </c:pt>
                <c:pt idx="178">
                  <c:v>0</c:v>
                </c:pt>
                <c:pt idx="179">
                  <c:v>-0.15374921894526344</c:v>
                </c:pt>
                <c:pt idx="180">
                  <c:v>-0.20499895859368431</c:v>
                </c:pt>
                <c:pt idx="181">
                  <c:v>-0.20000000000000018</c:v>
                </c:pt>
                <c:pt idx="182">
                  <c:v>-0.25</c:v>
                </c:pt>
                <c:pt idx="183">
                  <c:v>-0.25</c:v>
                </c:pt>
                <c:pt idx="184">
                  <c:v>-0.54999999999999982</c:v>
                </c:pt>
                <c:pt idx="185">
                  <c:v>-0.64999999999999991</c:v>
                </c:pt>
                <c:pt idx="186">
                  <c:v>-1.0499999999999998</c:v>
                </c:pt>
                <c:pt idx="187">
                  <c:v>-0.75</c:v>
                </c:pt>
                <c:pt idx="188">
                  <c:v>-0.69999999999999973</c:v>
                </c:pt>
                <c:pt idx="189">
                  <c:v>-0.35000000000000053</c:v>
                </c:pt>
                <c:pt idx="190">
                  <c:v>-0.36748543123525851</c:v>
                </c:pt>
                <c:pt idx="191">
                  <c:v>-0.10996679946249617</c:v>
                </c:pt>
                <c:pt idx="192">
                  <c:v>0.18177540779702972</c:v>
                </c:pt>
                <c:pt idx="193">
                  <c:v>0.36355081559405783</c:v>
                </c:pt>
                <c:pt idx="194">
                  <c:v>0.36355081559405783</c:v>
                </c:pt>
                <c:pt idx="195">
                  <c:v>0.18336546070121487</c:v>
                </c:pt>
                <c:pt idx="196">
                  <c:v>9.2056145081601828E-2</c:v>
                </c:pt>
                <c:pt idx="197">
                  <c:v>0.18551470292769745</c:v>
                </c:pt>
                <c:pt idx="198">
                  <c:v>0.46378675731924113</c:v>
                </c:pt>
                <c:pt idx="199">
                  <c:v>0.5565441087830898</c:v>
                </c:pt>
                <c:pt idx="200">
                  <c:v>0.46378675731924029</c:v>
                </c:pt>
                <c:pt idx="201">
                  <c:v>0.27827205439154534</c:v>
                </c:pt>
                <c:pt idx="202">
                  <c:v>9.3702664394300847E-2</c:v>
                </c:pt>
                <c:pt idx="203">
                  <c:v>9.3991334982599734E-2</c:v>
                </c:pt>
                <c:pt idx="204">
                  <c:v>-0.1291312612451592</c:v>
                </c:pt>
                <c:pt idx="205">
                  <c:v>-0.13363755443363334</c:v>
                </c:pt>
                <c:pt idx="206">
                  <c:v>-6.5701046267350224E-2</c:v>
                </c:pt>
                <c:pt idx="207">
                  <c:v>9.6442881072736047E-2</c:v>
                </c:pt>
                <c:pt idx="208">
                  <c:v>0</c:v>
                </c:pt>
                <c:pt idx="209">
                  <c:v>-6.791786991753905E-2</c:v>
                </c:pt>
                <c:pt idx="210">
                  <c:v>9.7587297858233599E-2</c:v>
                </c:pt>
                <c:pt idx="211">
                  <c:v>0.29276189357469906</c:v>
                </c:pt>
                <c:pt idx="212">
                  <c:v>0.38936120256925311</c:v>
                </c:pt>
                <c:pt idx="213">
                  <c:v>0.38827510769945695</c:v>
                </c:pt>
                <c:pt idx="214">
                  <c:v>0.2912063307745929</c:v>
                </c:pt>
                <c:pt idx="215">
                  <c:v>0.38769245625714116</c:v>
                </c:pt>
                <c:pt idx="216">
                  <c:v>0.19384622812857058</c:v>
                </c:pt>
                <c:pt idx="217">
                  <c:v>0.29031136059046464</c:v>
                </c:pt>
                <c:pt idx="218">
                  <c:v>0.19354090706031005</c:v>
                </c:pt>
                <c:pt idx="219">
                  <c:v>0.19354090706031005</c:v>
                </c:pt>
                <c:pt idx="220">
                  <c:v>9.6083427720324077E-2</c:v>
                </c:pt>
                <c:pt idx="221">
                  <c:v>0.38433371088129376</c:v>
                </c:pt>
                <c:pt idx="222">
                  <c:v>0.38356348871981349</c:v>
                </c:pt>
                <c:pt idx="223">
                  <c:v>0.47945436089976751</c:v>
                </c:pt>
                <c:pt idx="224">
                  <c:v>9.5478252651671758E-2</c:v>
                </c:pt>
                <c:pt idx="225">
                  <c:v>0.28577223804673069</c:v>
                </c:pt>
                <c:pt idx="226">
                  <c:v>0.28507904653243282</c:v>
                </c:pt>
                <c:pt idx="227">
                  <c:v>0.28507904653243282</c:v>
                </c:pt>
                <c:pt idx="228">
                  <c:v>0.190052697688288</c:v>
                </c:pt>
                <c:pt idx="229">
                  <c:v>0</c:v>
                </c:pt>
                <c:pt idx="230">
                  <c:v>9.4784643692157902E-2</c:v>
                </c:pt>
                <c:pt idx="231">
                  <c:v>0</c:v>
                </c:pt>
                <c:pt idx="232">
                  <c:v>9.4784643692157902E-2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9.4784643692158735E-2</c:v>
                </c:pt>
                <c:pt idx="237">
                  <c:v>9.4267582410113626E-2</c:v>
                </c:pt>
                <c:pt idx="238">
                  <c:v>0.18853516482022642</c:v>
                </c:pt>
                <c:pt idx="239">
                  <c:v>9.4267582410112793E-2</c:v>
                </c:pt>
                <c:pt idx="240">
                  <c:v>9.4267582410112793E-2</c:v>
                </c:pt>
                <c:pt idx="241">
                  <c:v>-0.12212784678984449</c:v>
                </c:pt>
                <c:pt idx="242">
                  <c:v>-0.17960629803373548</c:v>
                </c:pt>
                <c:pt idx="243">
                  <c:v>-0.12212784678984449</c:v>
                </c:pt>
                <c:pt idx="244">
                  <c:v>-5.4983399731247599E-2</c:v>
                </c:pt>
                <c:pt idx="245">
                  <c:v>0</c:v>
                </c:pt>
                <c:pt idx="246">
                  <c:v>-0.19999999999999973</c:v>
                </c:pt>
                <c:pt idx="247">
                  <c:v>-0.14999999999999991</c:v>
                </c:pt>
                <c:pt idx="248">
                  <c:v>-0.14999999999999991</c:v>
                </c:pt>
                <c:pt idx="249">
                  <c:v>-0.30000000000000027</c:v>
                </c:pt>
                <c:pt idx="250">
                  <c:v>-0.60000000000000009</c:v>
                </c:pt>
                <c:pt idx="251">
                  <c:v>-0.64999999999999991</c:v>
                </c:pt>
                <c:pt idx="252">
                  <c:v>-0.40999791718736811</c:v>
                </c:pt>
                <c:pt idx="253">
                  <c:v>-0.10748596906875001</c:v>
                </c:pt>
                <c:pt idx="254">
                  <c:v>9.4267582410112793E-2</c:v>
                </c:pt>
                <c:pt idx="255">
                  <c:v>0.18853516482022642</c:v>
                </c:pt>
                <c:pt idx="256">
                  <c:v>0.18853516482022642</c:v>
                </c:pt>
                <c:pt idx="257">
                  <c:v>0</c:v>
                </c:pt>
                <c:pt idx="258">
                  <c:v>9.4267582410112793E-2</c:v>
                </c:pt>
                <c:pt idx="259">
                  <c:v>9.4267582410112793E-2</c:v>
                </c:pt>
                <c:pt idx="260">
                  <c:v>9.4267582410112793E-2</c:v>
                </c:pt>
                <c:pt idx="261">
                  <c:v>0</c:v>
                </c:pt>
                <c:pt idx="262">
                  <c:v>-5.3742984534374767E-2</c:v>
                </c:pt>
                <c:pt idx="263">
                  <c:v>-5.7444251681165688E-2</c:v>
                </c:pt>
                <c:pt idx="264">
                  <c:v>0</c:v>
                </c:pt>
                <c:pt idx="265">
                  <c:v>9.5026348844144001E-2</c:v>
                </c:pt>
                <c:pt idx="266">
                  <c:v>-4.9999999999999822E-2</c:v>
                </c:pt>
                <c:pt idx="267">
                  <c:v>-0.25</c:v>
                </c:pt>
                <c:pt idx="268">
                  <c:v>-0.45000000000000018</c:v>
                </c:pt>
                <c:pt idx="269">
                  <c:v>-0.45000000000000018</c:v>
                </c:pt>
                <c:pt idx="270">
                  <c:v>-0.34999999999999964</c:v>
                </c:pt>
                <c:pt idx="271">
                  <c:v>-0.29999999999999982</c:v>
                </c:pt>
                <c:pt idx="272">
                  <c:v>-0.25</c:v>
                </c:pt>
                <c:pt idx="273">
                  <c:v>-0.35000000000000053</c:v>
                </c:pt>
                <c:pt idx="274">
                  <c:v>-0.25</c:v>
                </c:pt>
                <c:pt idx="275">
                  <c:v>-0.29999999999999982</c:v>
                </c:pt>
                <c:pt idx="276">
                  <c:v>-0.25</c:v>
                </c:pt>
                <c:pt idx="277">
                  <c:v>-0.20000000000000018</c:v>
                </c:pt>
                <c:pt idx="278">
                  <c:v>-0.25</c:v>
                </c:pt>
                <c:pt idx="279">
                  <c:v>-0.29999999999999982</c:v>
                </c:pt>
                <c:pt idx="280">
                  <c:v>-0.5</c:v>
                </c:pt>
                <c:pt idx="281">
                  <c:v>-0.38488379811873513</c:v>
                </c:pt>
                <c:pt idx="282">
                  <c:v>0</c:v>
                </c:pt>
                <c:pt idx="283">
                  <c:v>0.38936120256925399</c:v>
                </c:pt>
                <c:pt idx="284">
                  <c:v>0.48670150321156702</c:v>
                </c:pt>
                <c:pt idx="285">
                  <c:v>0.19468060128462786</c:v>
                </c:pt>
                <c:pt idx="286">
                  <c:v>0.29202090192694091</c:v>
                </c:pt>
                <c:pt idx="287">
                  <c:v>0.19468060128462786</c:v>
                </c:pt>
                <c:pt idx="288">
                  <c:v>0.68311108500763085</c:v>
                </c:pt>
                <c:pt idx="289">
                  <c:v>0.68468311034470797</c:v>
                </c:pt>
                <c:pt idx="290">
                  <c:v>0.88299813425666507</c:v>
                </c:pt>
                <c:pt idx="291">
                  <c:v>0.6891361703951131</c:v>
                </c:pt>
                <c:pt idx="292">
                  <c:v>0.8860322190794323</c:v>
                </c:pt>
                <c:pt idx="293">
                  <c:v>0.88381241103411612</c:v>
                </c:pt>
                <c:pt idx="294">
                  <c:v>0.78412775541273871</c:v>
                </c:pt>
                <c:pt idx="295">
                  <c:v>0.68611178598614597</c:v>
                </c:pt>
                <c:pt idx="296">
                  <c:v>0.48958182774066061</c:v>
                </c:pt>
                <c:pt idx="297">
                  <c:v>0.29276189357469906</c:v>
                </c:pt>
                <c:pt idx="298">
                  <c:v>0.38936120256925311</c:v>
                </c:pt>
                <c:pt idx="299">
                  <c:v>0.38936120256925311</c:v>
                </c:pt>
                <c:pt idx="300">
                  <c:v>0.194680601284627</c:v>
                </c:pt>
                <c:pt idx="301">
                  <c:v>-8.5195280196830758E-2</c:v>
                </c:pt>
                <c:pt idx="302">
                  <c:v>0</c:v>
                </c:pt>
                <c:pt idx="303">
                  <c:v>0.194680601284627</c:v>
                </c:pt>
                <c:pt idx="304">
                  <c:v>0.194680601284627</c:v>
                </c:pt>
                <c:pt idx="305">
                  <c:v>9.7340300642313929E-2</c:v>
                </c:pt>
                <c:pt idx="306">
                  <c:v>0</c:v>
                </c:pt>
                <c:pt idx="307">
                  <c:v>9.7340300642313055E-2</c:v>
                </c:pt>
                <c:pt idx="308">
                  <c:v>9.7340300642313055E-2</c:v>
                </c:pt>
                <c:pt idx="309">
                  <c:v>9.7340300642313055E-2</c:v>
                </c:pt>
                <c:pt idx="310">
                  <c:v>-7.9412962819904981E-2</c:v>
                </c:pt>
                <c:pt idx="311">
                  <c:v>-0.14815497983643092</c:v>
                </c:pt>
                <c:pt idx="312">
                  <c:v>-0.15370495669980369</c:v>
                </c:pt>
                <c:pt idx="313">
                  <c:v>0.19441548524318558</c:v>
                </c:pt>
                <c:pt idx="314">
                  <c:v>0.29162322786477879</c:v>
                </c:pt>
                <c:pt idx="315">
                  <c:v>0.29120633077459379</c:v>
                </c:pt>
                <c:pt idx="316">
                  <c:v>9.7068776924864014E-2</c:v>
                </c:pt>
                <c:pt idx="317">
                  <c:v>9.6610483584081849E-2</c:v>
                </c:pt>
                <c:pt idx="318">
                  <c:v>9.6610483584081849E-2</c:v>
                </c:pt>
                <c:pt idx="319">
                  <c:v>-0.11488850336233189</c:v>
                </c:pt>
                <c:pt idx="320">
                  <c:v>-0.1148885033623319</c:v>
                </c:pt>
                <c:pt idx="321">
                  <c:v>-0.10748596906875001</c:v>
                </c:pt>
                <c:pt idx="322">
                  <c:v>0</c:v>
                </c:pt>
                <c:pt idx="323">
                  <c:v>0</c:v>
                </c:pt>
                <c:pt idx="324">
                  <c:v>0.19322096716816456</c:v>
                </c:pt>
                <c:pt idx="325">
                  <c:v>0.19322096716816456</c:v>
                </c:pt>
                <c:pt idx="326">
                  <c:v>0.19322096716816456</c:v>
                </c:pt>
                <c:pt idx="327">
                  <c:v>0</c:v>
                </c:pt>
                <c:pt idx="328">
                  <c:v>9.6442881072736047E-2</c:v>
                </c:pt>
                <c:pt idx="329">
                  <c:v>0.38577152429094586</c:v>
                </c:pt>
                <c:pt idx="330">
                  <c:v>0.38577152429094586</c:v>
                </c:pt>
                <c:pt idx="331">
                  <c:v>0.28932864321820984</c:v>
                </c:pt>
                <c:pt idx="332">
                  <c:v>0</c:v>
                </c:pt>
                <c:pt idx="333">
                  <c:v>0.28767261653986037</c:v>
                </c:pt>
                <c:pt idx="334">
                  <c:v>0.28706782351767401</c:v>
                </c:pt>
                <c:pt idx="335">
                  <c:v>0.38191301060668448</c:v>
                </c:pt>
                <c:pt idx="336">
                  <c:v>0.19051482536448683</c:v>
                </c:pt>
                <c:pt idx="337">
                  <c:v>0.28507904653243282</c:v>
                </c:pt>
                <c:pt idx="338">
                  <c:v>0.19005269768828884</c:v>
                </c:pt>
                <c:pt idx="339">
                  <c:v>0.1895692873843158</c:v>
                </c:pt>
                <c:pt idx="340">
                  <c:v>0.18906373655681202</c:v>
                </c:pt>
                <c:pt idx="341">
                  <c:v>0.28359560483521762</c:v>
                </c:pt>
                <c:pt idx="342">
                  <c:v>0.18906373655681202</c:v>
                </c:pt>
                <c:pt idx="343">
                  <c:v>9.4531868278405581E-2</c:v>
                </c:pt>
                <c:pt idx="344">
                  <c:v>0</c:v>
                </c:pt>
                <c:pt idx="345">
                  <c:v>9.3702664394300847E-2</c:v>
                </c:pt>
                <c:pt idx="346">
                  <c:v>0.28110799318290092</c:v>
                </c:pt>
                <c:pt idx="347">
                  <c:v>0.28110799318290092</c:v>
                </c:pt>
                <c:pt idx="348">
                  <c:v>0.18740532878860006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9.3401099050878622E-2</c:v>
                </c:pt>
                <c:pt idx="353">
                  <c:v>9.3401099050878622E-2</c:v>
                </c:pt>
                <c:pt idx="354">
                  <c:v>9.3086157965665828E-2</c:v>
                </c:pt>
                <c:pt idx="355">
                  <c:v>9.2414181997875322E-2</c:v>
                </c:pt>
                <c:pt idx="356">
                  <c:v>9.2414181997875322E-2</c:v>
                </c:pt>
                <c:pt idx="357">
                  <c:v>9.2414181997875322E-2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-5.8661757891732801E-2</c:v>
                </c:pt>
                <c:pt idx="363">
                  <c:v>-5.4983399731247586E-2</c:v>
                </c:pt>
                <c:pt idx="364">
                  <c:v>-0.10748596906875001</c:v>
                </c:pt>
                <c:pt idx="365">
                  <c:v>-5.3742984534375239E-2</c:v>
                </c:pt>
                <c:pt idx="366">
                  <c:v>-5.4983399731248085E-2</c:v>
                </c:pt>
                <c:pt idx="367">
                  <c:v>9.2414181997876141E-2</c:v>
                </c:pt>
                <c:pt idx="368">
                  <c:v>9.2414181997876141E-2</c:v>
                </c:pt>
                <c:pt idx="369">
                  <c:v>0</c:v>
                </c:pt>
                <c:pt idx="370">
                  <c:v>-5.4983399731248078E-2</c:v>
                </c:pt>
                <c:pt idx="371">
                  <c:v>-5.1249739648421298E-2</c:v>
                </c:pt>
                <c:pt idx="372">
                  <c:v>-4.9999999999999822E-2</c:v>
                </c:pt>
                <c:pt idx="373">
                  <c:v>-0.14999999999999991</c:v>
                </c:pt>
                <c:pt idx="374">
                  <c:v>-0.25</c:v>
                </c:pt>
                <c:pt idx="375">
                  <c:v>-0.20000000000000018</c:v>
                </c:pt>
                <c:pt idx="376">
                  <c:v>-0.25</c:v>
                </c:pt>
                <c:pt idx="377">
                  <c:v>-0.19999999999999973</c:v>
                </c:pt>
                <c:pt idx="378">
                  <c:v>-0.25</c:v>
                </c:pt>
                <c:pt idx="379">
                  <c:v>-0.19999999999999973</c:v>
                </c:pt>
                <c:pt idx="380">
                  <c:v>-0.20499895859368431</c:v>
                </c:pt>
                <c:pt idx="381">
                  <c:v>-0.19999999999999973</c:v>
                </c:pt>
                <c:pt idx="382">
                  <c:v>-0.15000000000000036</c:v>
                </c:pt>
                <c:pt idx="383">
                  <c:v>-0.10249947929684217</c:v>
                </c:pt>
                <c:pt idx="384">
                  <c:v>-5.0000000000000266E-2</c:v>
                </c:pt>
                <c:pt idx="385">
                  <c:v>0</c:v>
                </c:pt>
                <c:pt idx="386">
                  <c:v>0</c:v>
                </c:pt>
                <c:pt idx="387">
                  <c:v>-4.9999999999999822E-2</c:v>
                </c:pt>
                <c:pt idx="388">
                  <c:v>-4.9999999999999822E-2</c:v>
                </c:pt>
                <c:pt idx="389">
                  <c:v>-0.19999999999999973</c:v>
                </c:pt>
                <c:pt idx="390">
                  <c:v>-0.14999999999999991</c:v>
                </c:pt>
                <c:pt idx="391">
                  <c:v>-0.20000000000000018</c:v>
                </c:pt>
                <c:pt idx="392">
                  <c:v>-5.0000000000000266E-2</c:v>
                </c:pt>
                <c:pt idx="393">
                  <c:v>-5.0000000000000266E-2</c:v>
                </c:pt>
                <c:pt idx="394">
                  <c:v>-9.9999999999999645E-2</c:v>
                </c:pt>
                <c:pt idx="395">
                  <c:v>-0.153749218945263</c:v>
                </c:pt>
                <c:pt idx="396">
                  <c:v>-0.15749375624368192</c:v>
                </c:pt>
                <c:pt idx="397">
                  <c:v>0</c:v>
                </c:pt>
                <c:pt idx="398">
                  <c:v>9.5026348844144848E-2</c:v>
                </c:pt>
                <c:pt idx="399">
                  <c:v>0.28706782351767401</c:v>
                </c:pt>
                <c:pt idx="400">
                  <c:v>0.19178174435990633</c:v>
                </c:pt>
                <c:pt idx="401">
                  <c:v>0.19216685544064646</c:v>
                </c:pt>
                <c:pt idx="402">
                  <c:v>9.6442881072736894E-2</c:v>
                </c:pt>
                <c:pt idx="403">
                  <c:v>0.28983145075224725</c:v>
                </c:pt>
                <c:pt idx="404">
                  <c:v>0.28983145075224725</c:v>
                </c:pt>
                <c:pt idx="405">
                  <c:v>0.19354090706031005</c:v>
                </c:pt>
                <c:pt idx="406">
                  <c:v>0</c:v>
                </c:pt>
                <c:pt idx="407">
                  <c:v>9.6770453530154593E-2</c:v>
                </c:pt>
                <c:pt idx="408">
                  <c:v>0.19354090706030919</c:v>
                </c:pt>
                <c:pt idx="409">
                  <c:v>0.28983145075224642</c:v>
                </c:pt>
                <c:pt idx="410">
                  <c:v>0.19322096716816456</c:v>
                </c:pt>
                <c:pt idx="411">
                  <c:v>0.19288576214547293</c:v>
                </c:pt>
                <c:pt idx="412">
                  <c:v>0.19253462253117429</c:v>
                </c:pt>
                <c:pt idx="413">
                  <c:v>0.19253462253117429</c:v>
                </c:pt>
                <c:pt idx="414">
                  <c:v>9.6267311265587574E-2</c:v>
                </c:pt>
                <c:pt idx="415">
                  <c:v>0</c:v>
                </c:pt>
                <c:pt idx="416">
                  <c:v>9.6083427720323231E-2</c:v>
                </c:pt>
                <c:pt idx="417">
                  <c:v>0.19095650530334182</c:v>
                </c:pt>
                <c:pt idx="418">
                  <c:v>0.47739126325835624</c:v>
                </c:pt>
                <c:pt idx="419">
                  <c:v>0.38191301060668531</c:v>
                </c:pt>
                <c:pt idx="420">
                  <c:v>0.28577223804673069</c:v>
                </c:pt>
                <c:pt idx="421">
                  <c:v>9.5026348844144001E-2</c:v>
                </c:pt>
                <c:pt idx="422">
                  <c:v>0.1895692873843158</c:v>
                </c:pt>
                <c:pt idx="423">
                  <c:v>0.28280274723033921</c:v>
                </c:pt>
                <c:pt idx="424">
                  <c:v>0.37596533993039727</c:v>
                </c:pt>
                <c:pt idx="425">
                  <c:v>0.2819740049477984</c:v>
                </c:pt>
                <c:pt idx="426">
                  <c:v>0.28110799318290092</c:v>
                </c:pt>
                <c:pt idx="427">
                  <c:v>0.18740532878860006</c:v>
                </c:pt>
                <c:pt idx="428">
                  <c:v>0.18740532878860006</c:v>
                </c:pt>
                <c:pt idx="429">
                  <c:v>-6.791786991753905E-2</c:v>
                </c:pt>
                <c:pt idx="430">
                  <c:v>-0.13363755443363276</c:v>
                </c:pt>
                <c:pt idx="431">
                  <c:v>-0.12913126124515861</c:v>
                </c:pt>
                <c:pt idx="432">
                  <c:v>-6.3413559101080402E-2</c:v>
                </c:pt>
                <c:pt idx="433">
                  <c:v>-6.4565630622579889E-2</c:v>
                </c:pt>
                <c:pt idx="434">
                  <c:v>0</c:v>
                </c:pt>
                <c:pt idx="435">
                  <c:v>9.3702664394300847E-2</c:v>
                </c:pt>
                <c:pt idx="436">
                  <c:v>9.3702664394300847E-2</c:v>
                </c:pt>
                <c:pt idx="437">
                  <c:v>0</c:v>
                </c:pt>
                <c:pt idx="438">
                  <c:v>0</c:v>
                </c:pt>
                <c:pt idx="439">
                  <c:v>9.3702664394300028E-2</c:v>
                </c:pt>
                <c:pt idx="440">
                  <c:v>9.3702664394300028E-2</c:v>
                </c:pt>
                <c:pt idx="441">
                  <c:v>0</c:v>
                </c:pt>
                <c:pt idx="442">
                  <c:v>-5.9868766011244988E-2</c:v>
                </c:pt>
                <c:pt idx="443">
                  <c:v>0</c:v>
                </c:pt>
                <c:pt idx="444">
                  <c:v>0.27827205439154451</c:v>
                </c:pt>
                <c:pt idx="445">
                  <c:v>0.3710294058553924</c:v>
                </c:pt>
                <c:pt idx="446">
                  <c:v>0.27827205439154451</c:v>
                </c:pt>
                <c:pt idx="447">
                  <c:v>9.2757351463847892E-2</c:v>
                </c:pt>
                <c:pt idx="448">
                  <c:v>-0.10996679946249566</c:v>
                </c:pt>
                <c:pt idx="449">
                  <c:v>-0.11243530017715972</c:v>
                </c:pt>
                <c:pt idx="450">
                  <c:v>-5.7444251681165688E-2</c:v>
                </c:pt>
                <c:pt idx="451">
                  <c:v>0.18551470292769662</c:v>
                </c:pt>
                <c:pt idx="452">
                  <c:v>0.18551470292769662</c:v>
                </c:pt>
                <c:pt idx="453">
                  <c:v>0.18411229016320449</c:v>
                </c:pt>
                <c:pt idx="454">
                  <c:v>0.18411229016320449</c:v>
                </c:pt>
                <c:pt idx="455">
                  <c:v>0.27616843524480633</c:v>
                </c:pt>
                <c:pt idx="456">
                  <c:v>0.18336546070121487</c:v>
                </c:pt>
                <c:pt idx="457">
                  <c:v>9.1682730350607436E-2</c:v>
                </c:pt>
                <c:pt idx="458">
                  <c:v>9.1293422755973352E-2</c:v>
                </c:pt>
                <c:pt idx="459">
                  <c:v>0.18177540779702892</c:v>
                </c:pt>
                <c:pt idx="460">
                  <c:v>0.18177540779702892</c:v>
                </c:pt>
                <c:pt idx="461">
                  <c:v>0.18177540779702892</c:v>
                </c:pt>
                <c:pt idx="462">
                  <c:v>9.088770389851486E-2</c:v>
                </c:pt>
                <c:pt idx="463">
                  <c:v>9.088770389851486E-2</c:v>
                </c:pt>
                <c:pt idx="464">
                  <c:v>0</c:v>
                </c:pt>
                <c:pt idx="465">
                  <c:v>0.17913375537619911</c:v>
                </c:pt>
                <c:pt idx="466">
                  <c:v>0.17913375537619911</c:v>
                </c:pt>
                <c:pt idx="467">
                  <c:v>8.9566877688099553E-2</c:v>
                </c:pt>
                <c:pt idx="468">
                  <c:v>-6.1063923394921983E-2</c:v>
                </c:pt>
                <c:pt idx="469">
                  <c:v>-5.9868766011244995E-2</c:v>
                </c:pt>
                <c:pt idx="470">
                  <c:v>0</c:v>
                </c:pt>
                <c:pt idx="471">
                  <c:v>0</c:v>
                </c:pt>
                <c:pt idx="472">
                  <c:v>8.9566877688099553E-2</c:v>
                </c:pt>
                <c:pt idx="473">
                  <c:v>8.9566877688099553E-2</c:v>
                </c:pt>
                <c:pt idx="474">
                  <c:v>8.9566877688099553E-2</c:v>
                </c:pt>
                <c:pt idx="475">
                  <c:v>8.9090317880439182E-2</c:v>
                </c:pt>
                <c:pt idx="476">
                  <c:v>8.9090317880439182E-2</c:v>
                </c:pt>
                <c:pt idx="477">
                  <c:v>0.17818063576087759</c:v>
                </c:pt>
                <c:pt idx="478">
                  <c:v>0</c:v>
                </c:pt>
                <c:pt idx="479">
                  <c:v>0</c:v>
                </c:pt>
                <c:pt idx="480">
                  <c:v>-5.8661757891732801E-2</c:v>
                </c:pt>
                <c:pt idx="481">
                  <c:v>8.9090317880438391E-2</c:v>
                </c:pt>
                <c:pt idx="482">
                  <c:v>8.8594761872020603E-2</c:v>
                </c:pt>
                <c:pt idx="483">
                  <c:v>0.17718952374404198</c:v>
                </c:pt>
                <c:pt idx="484">
                  <c:v>8.8079707797788703E-2</c:v>
                </c:pt>
                <c:pt idx="485">
                  <c:v>0.17615941559557663</c:v>
                </c:pt>
                <c:pt idx="486">
                  <c:v>8.8079707797787926E-2</c:v>
                </c:pt>
                <c:pt idx="487">
                  <c:v>8.8079707797787926E-2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8.6989152563700295E-2</c:v>
                </c:pt>
                <c:pt idx="495">
                  <c:v>8.6989152563700295E-2</c:v>
                </c:pt>
                <c:pt idx="496">
                  <c:v>8.6989152563700295E-2</c:v>
                </c:pt>
                <c:pt idx="497">
                  <c:v>0</c:v>
                </c:pt>
                <c:pt idx="498">
                  <c:v>-0.15749375624368214</c:v>
                </c:pt>
                <c:pt idx="499">
                  <c:v>-0.15000000000000013</c:v>
                </c:pt>
                <c:pt idx="500">
                  <c:v>-0.19999999999999996</c:v>
                </c:pt>
                <c:pt idx="501">
                  <c:v>-5.1249739648420861E-2</c:v>
                </c:pt>
                <c:pt idx="502">
                  <c:v>-0.10000000000000009</c:v>
                </c:pt>
                <c:pt idx="503">
                  <c:v>-0.10000000000000009</c:v>
                </c:pt>
                <c:pt idx="504">
                  <c:v>-0.14999999999999991</c:v>
                </c:pt>
                <c:pt idx="505">
                  <c:v>-0.25</c:v>
                </c:pt>
                <c:pt idx="506">
                  <c:v>-0.25</c:v>
                </c:pt>
                <c:pt idx="507">
                  <c:v>-0.35000000000000009</c:v>
                </c:pt>
                <c:pt idx="508">
                  <c:v>-0.29999999999999982</c:v>
                </c:pt>
                <c:pt idx="509">
                  <c:v>-0.35000000000000009</c:v>
                </c:pt>
                <c:pt idx="510">
                  <c:v>-0.20000000000000018</c:v>
                </c:pt>
                <c:pt idx="511">
                  <c:v>-0.10000000000000009</c:v>
                </c:pt>
                <c:pt idx="512">
                  <c:v>0</c:v>
                </c:pt>
                <c:pt idx="513">
                  <c:v>-5.1249739648420861E-2</c:v>
                </c:pt>
                <c:pt idx="514">
                  <c:v>-5.1249739648420861E-2</c:v>
                </c:pt>
                <c:pt idx="515">
                  <c:v>-5.1249739648420861E-2</c:v>
                </c:pt>
                <c:pt idx="516">
                  <c:v>0</c:v>
                </c:pt>
                <c:pt idx="517">
                  <c:v>8.7544664181258044E-2</c:v>
                </c:pt>
                <c:pt idx="518">
                  <c:v>8.7544664181258044E-2</c:v>
                </c:pt>
                <c:pt idx="519">
                  <c:v>8.7544664181258044E-2</c:v>
                </c:pt>
                <c:pt idx="520">
                  <c:v>-0.10000000000000009</c:v>
                </c:pt>
                <c:pt idx="521">
                  <c:v>-0.1049958374957881</c:v>
                </c:pt>
                <c:pt idx="522">
                  <c:v>-0.10249947929684215</c:v>
                </c:pt>
                <c:pt idx="523">
                  <c:v>0</c:v>
                </c:pt>
                <c:pt idx="524">
                  <c:v>0</c:v>
                </c:pt>
                <c:pt idx="525">
                  <c:v>-4.9999999999999822E-2</c:v>
                </c:pt>
                <c:pt idx="526">
                  <c:v>-9.9999999999999645E-2</c:v>
                </c:pt>
                <c:pt idx="527">
                  <c:v>-0.153749218945263</c:v>
                </c:pt>
                <c:pt idx="528">
                  <c:v>-0.1049958374957881</c:v>
                </c:pt>
                <c:pt idx="529">
                  <c:v>0</c:v>
                </c:pt>
                <c:pt idx="530">
                  <c:v>9.3401099050878622E-2</c:v>
                </c:pt>
                <c:pt idx="531">
                  <c:v>0.18798266996519863</c:v>
                </c:pt>
                <c:pt idx="532">
                  <c:v>0.28359560483521762</c:v>
                </c:pt>
                <c:pt idx="533">
                  <c:v>0.37812747311362316</c:v>
                </c:pt>
                <c:pt idx="534">
                  <c:v>0.28280274723033921</c:v>
                </c:pt>
                <c:pt idx="535">
                  <c:v>9.4267582410112793E-2</c:v>
                </c:pt>
                <c:pt idx="536">
                  <c:v>9.4267582410113626E-2</c:v>
                </c:pt>
                <c:pt idx="537">
                  <c:v>9.4267582410113626E-2</c:v>
                </c:pt>
                <c:pt idx="538">
                  <c:v>9.4267582410113626E-2</c:v>
                </c:pt>
                <c:pt idx="539">
                  <c:v>0</c:v>
                </c:pt>
                <c:pt idx="540">
                  <c:v>9.3702664394300028E-2</c:v>
                </c:pt>
                <c:pt idx="541">
                  <c:v>0.18740532878860006</c:v>
                </c:pt>
                <c:pt idx="542">
                  <c:v>0.18740532878860006</c:v>
                </c:pt>
                <c:pt idx="543">
                  <c:v>9.3702664394300028E-2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9.3086157965665828E-2</c:v>
                </c:pt>
                <c:pt idx="548">
                  <c:v>0.18617231593133082</c:v>
                </c:pt>
                <c:pt idx="549">
                  <c:v>0.18551470292769662</c:v>
                </c:pt>
                <c:pt idx="550">
                  <c:v>0.18482836399575148</c:v>
                </c:pt>
                <c:pt idx="551">
                  <c:v>0.18482836399575148</c:v>
                </c:pt>
                <c:pt idx="552">
                  <c:v>0.18411229016320449</c:v>
                </c:pt>
                <c:pt idx="553">
                  <c:v>9.2056145081601828E-2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9.1293422755972548E-2</c:v>
                </c:pt>
                <c:pt idx="558">
                  <c:v>0.1825868455119459</c:v>
                </c:pt>
                <c:pt idx="559">
                  <c:v>0.27388026826791845</c:v>
                </c:pt>
                <c:pt idx="560">
                  <c:v>0.1825868455119459</c:v>
                </c:pt>
                <c:pt idx="561">
                  <c:v>9.0887703898514055E-2</c:v>
                </c:pt>
                <c:pt idx="562">
                  <c:v>9.088770389851486E-2</c:v>
                </c:pt>
                <c:pt idx="563">
                  <c:v>9.088770389851486E-2</c:v>
                </c:pt>
                <c:pt idx="564">
                  <c:v>0</c:v>
                </c:pt>
                <c:pt idx="565">
                  <c:v>-6.2245933120185788E-2</c:v>
                </c:pt>
                <c:pt idx="566">
                  <c:v>9.0024951088031158E-2</c:v>
                </c:pt>
                <c:pt idx="567">
                  <c:v>0.18004990217606312</c:v>
                </c:pt>
                <c:pt idx="568">
                  <c:v>0.27007485326409431</c:v>
                </c:pt>
                <c:pt idx="569">
                  <c:v>0</c:v>
                </c:pt>
                <c:pt idx="570">
                  <c:v>0</c:v>
                </c:pt>
                <c:pt idx="571">
                  <c:v>-5.9868766011244988E-2</c:v>
                </c:pt>
                <c:pt idx="572">
                  <c:v>0</c:v>
                </c:pt>
                <c:pt idx="573">
                  <c:v>9.0024951088031158E-2</c:v>
                </c:pt>
                <c:pt idx="574">
                  <c:v>0</c:v>
                </c:pt>
                <c:pt idx="575">
                  <c:v>-5.3742984534374767E-2</c:v>
                </c:pt>
                <c:pt idx="576">
                  <c:v>-0.1099667994624952</c:v>
                </c:pt>
                <c:pt idx="577">
                  <c:v>-0.10748596906875001</c:v>
                </c:pt>
                <c:pt idx="578">
                  <c:v>-5.3742984534375239E-2</c:v>
                </c:pt>
                <c:pt idx="579">
                  <c:v>-5.3742984534375239E-2</c:v>
                </c:pt>
                <c:pt idx="580">
                  <c:v>0</c:v>
                </c:pt>
                <c:pt idx="581">
                  <c:v>-0.14999999999999991</c:v>
                </c:pt>
                <c:pt idx="582">
                  <c:v>-0.153749218945263</c:v>
                </c:pt>
                <c:pt idx="583">
                  <c:v>-0.14999999999999991</c:v>
                </c:pt>
                <c:pt idx="584">
                  <c:v>0</c:v>
                </c:pt>
                <c:pt idx="585">
                  <c:v>-4.9999999999999822E-2</c:v>
                </c:pt>
                <c:pt idx="586">
                  <c:v>-0.20000000000000018</c:v>
                </c:pt>
                <c:pt idx="587">
                  <c:v>-0.29999999999999982</c:v>
                </c:pt>
                <c:pt idx="588">
                  <c:v>-0.35000000000000009</c:v>
                </c:pt>
                <c:pt idx="589">
                  <c:v>-0.34999999999999964</c:v>
                </c:pt>
                <c:pt idx="590">
                  <c:v>-0.25</c:v>
                </c:pt>
                <c:pt idx="591">
                  <c:v>-0.35000000000000009</c:v>
                </c:pt>
                <c:pt idx="592">
                  <c:v>-0.35000000000000009</c:v>
                </c:pt>
                <c:pt idx="593">
                  <c:v>-0.60000000000000009</c:v>
                </c:pt>
                <c:pt idx="594">
                  <c:v>-0.64999999999999991</c:v>
                </c:pt>
                <c:pt idx="595">
                  <c:v>-0.75000000000000044</c:v>
                </c:pt>
                <c:pt idx="596">
                  <c:v>-0.69999999999999973</c:v>
                </c:pt>
                <c:pt idx="597">
                  <c:v>-0.60000000000000009</c:v>
                </c:pt>
                <c:pt idx="598">
                  <c:v>-0.54999999999999982</c:v>
                </c:pt>
                <c:pt idx="599">
                  <c:v>-0.40000000000000036</c:v>
                </c:pt>
                <c:pt idx="600">
                  <c:v>-0.25</c:v>
                </c:pt>
                <c:pt idx="601">
                  <c:v>-9.9999999999999645E-2</c:v>
                </c:pt>
                <c:pt idx="602">
                  <c:v>-0.15000000000000036</c:v>
                </c:pt>
                <c:pt idx="603">
                  <c:v>-0.20499895859368431</c:v>
                </c:pt>
                <c:pt idx="604">
                  <c:v>-0.15374921894526344</c:v>
                </c:pt>
                <c:pt idx="605">
                  <c:v>-5.2497918747893807E-2</c:v>
                </c:pt>
                <c:pt idx="606">
                  <c:v>9.2056145081601828E-2</c:v>
                </c:pt>
                <c:pt idx="607">
                  <c:v>9.2414181997875322E-2</c:v>
                </c:pt>
                <c:pt idx="608">
                  <c:v>0</c:v>
                </c:pt>
                <c:pt idx="609">
                  <c:v>-5.4983399731247599E-2</c:v>
                </c:pt>
                <c:pt idx="610">
                  <c:v>0.18853516482022725</c:v>
                </c:pt>
                <c:pt idx="611">
                  <c:v>0.47392321846079116</c:v>
                </c:pt>
                <c:pt idx="612">
                  <c:v>0.47739126325835624</c:v>
                </c:pt>
                <c:pt idx="613">
                  <c:v>9.5478252651670911E-2</c:v>
                </c:pt>
                <c:pt idx="614">
                  <c:v>-5.7444251681165688E-2</c:v>
                </c:pt>
                <c:pt idx="615">
                  <c:v>-5.2497918747893807E-2</c:v>
                </c:pt>
                <c:pt idx="616">
                  <c:v>9.7466729677312486E-2</c:v>
                </c:pt>
                <c:pt idx="617">
                  <c:v>0.19603193885318382</c:v>
                </c:pt>
                <c:pt idx="618">
                  <c:v>0.3937920973686368</c:v>
                </c:pt>
                <c:pt idx="619">
                  <c:v>0.39490306021435573</c:v>
                </c:pt>
                <c:pt idx="620">
                  <c:v>0.29670391721082279</c:v>
                </c:pt>
                <c:pt idx="621">
                  <c:v>9.8901305736940337E-2</c:v>
                </c:pt>
                <c:pt idx="622">
                  <c:v>-6.1063923394921983E-2</c:v>
                </c:pt>
                <c:pt idx="623">
                  <c:v>0</c:v>
                </c:pt>
                <c:pt idx="624">
                  <c:v>0</c:v>
                </c:pt>
                <c:pt idx="625">
                  <c:v>9.8901305736940337E-2</c:v>
                </c:pt>
                <c:pt idx="626">
                  <c:v>0</c:v>
                </c:pt>
                <c:pt idx="627">
                  <c:v>0.19732261643446633</c:v>
                </c:pt>
                <c:pt idx="628">
                  <c:v>0.39437454918270215</c:v>
                </c:pt>
                <c:pt idx="629">
                  <c:v>0.49224012171079556</c:v>
                </c:pt>
                <c:pt idx="630">
                  <c:v>0.49224012171079556</c:v>
                </c:pt>
                <c:pt idx="631">
                  <c:v>0.29510925018856665</c:v>
                </c:pt>
                <c:pt idx="632">
                  <c:v>0.29510925018856843</c:v>
                </c:pt>
                <c:pt idx="633">
                  <c:v>9.8369750062857308E-2</c:v>
                </c:pt>
                <c:pt idx="634">
                  <c:v>9.8369750062857308E-2</c:v>
                </c:pt>
                <c:pt idx="635">
                  <c:v>0</c:v>
                </c:pt>
                <c:pt idx="636">
                  <c:v>0</c:v>
                </c:pt>
                <c:pt idx="637">
                  <c:v>9.8015969426591909E-2</c:v>
                </c:pt>
                <c:pt idx="638">
                  <c:v>0.39206387770636847</c:v>
                </c:pt>
                <c:pt idx="639">
                  <c:v>0.39166546219252729</c:v>
                </c:pt>
                <c:pt idx="640">
                  <c:v>0.29374909664439569</c:v>
                </c:pt>
                <c:pt idx="641">
                  <c:v>-6.3413559101080402E-2</c:v>
                </c:pt>
                <c:pt idx="642">
                  <c:v>-6.6818777216816963E-2</c:v>
                </c:pt>
                <c:pt idx="643">
                  <c:v>9.7702263008997078E-2</c:v>
                </c:pt>
                <c:pt idx="644">
                  <c:v>0.293106789026993</c:v>
                </c:pt>
                <c:pt idx="645">
                  <c:v>0.39080905203599009</c:v>
                </c:pt>
                <c:pt idx="646">
                  <c:v>0.19540452601799504</c:v>
                </c:pt>
                <c:pt idx="647">
                  <c:v>9.7466729677312486E-2</c:v>
                </c:pt>
                <c:pt idx="648">
                  <c:v>0.194680601284627</c:v>
                </c:pt>
                <c:pt idx="649">
                  <c:v>0.29202090192694002</c:v>
                </c:pt>
                <c:pt idx="650">
                  <c:v>0.29202090192694002</c:v>
                </c:pt>
                <c:pt idx="651">
                  <c:v>9.692311406428486E-2</c:v>
                </c:pt>
                <c:pt idx="652">
                  <c:v>0.28983145075224642</c:v>
                </c:pt>
                <c:pt idx="653">
                  <c:v>0.48221440536368193</c:v>
                </c:pt>
                <c:pt idx="654">
                  <c:v>0.48221440536368193</c:v>
                </c:pt>
                <c:pt idx="655">
                  <c:v>0.19288576214547293</c:v>
                </c:pt>
                <c:pt idx="656">
                  <c:v>0</c:v>
                </c:pt>
                <c:pt idx="657">
                  <c:v>0.38275709802356589</c:v>
                </c:pt>
                <c:pt idx="658">
                  <c:v>0.47739126325835624</c:v>
                </c:pt>
                <c:pt idx="659">
                  <c:v>0.47739126325835624</c:v>
                </c:pt>
                <c:pt idx="660">
                  <c:v>0.19095650530334266</c:v>
                </c:pt>
                <c:pt idx="661">
                  <c:v>9.5026348844144848E-2</c:v>
                </c:pt>
                <c:pt idx="662">
                  <c:v>0.28359560483521762</c:v>
                </c:pt>
                <c:pt idx="663">
                  <c:v>0.28359560483521762</c:v>
                </c:pt>
                <c:pt idx="664">
                  <c:v>0.37707032964045201</c:v>
                </c:pt>
                <c:pt idx="665">
                  <c:v>0.18853516482022642</c:v>
                </c:pt>
                <c:pt idx="666">
                  <c:v>0.18798266996519863</c:v>
                </c:pt>
                <c:pt idx="667">
                  <c:v>0.18740532878860086</c:v>
                </c:pt>
                <c:pt idx="668">
                  <c:v>0.28110799318290092</c:v>
                </c:pt>
                <c:pt idx="669">
                  <c:v>0.18740532878860006</c:v>
                </c:pt>
                <c:pt idx="670">
                  <c:v>9.3401099050877789E-2</c:v>
                </c:pt>
                <c:pt idx="671">
                  <c:v>9.3086157965665828E-2</c:v>
                </c:pt>
                <c:pt idx="672">
                  <c:v>0.18551470292769662</c:v>
                </c:pt>
                <c:pt idx="673">
                  <c:v>0.27724254599362763</c:v>
                </c:pt>
                <c:pt idx="674">
                  <c:v>0.2772425459936268</c:v>
                </c:pt>
                <c:pt idx="675">
                  <c:v>0.18482836399575148</c:v>
                </c:pt>
                <c:pt idx="676">
                  <c:v>9.2414181997875322E-2</c:v>
                </c:pt>
                <c:pt idx="677">
                  <c:v>0</c:v>
                </c:pt>
                <c:pt idx="678">
                  <c:v>9.1682730350607436E-2</c:v>
                </c:pt>
                <c:pt idx="679">
                  <c:v>9.1682730350607436E-2</c:v>
                </c:pt>
                <c:pt idx="680">
                  <c:v>0</c:v>
                </c:pt>
                <c:pt idx="681">
                  <c:v>-6.791786991753905E-2</c:v>
                </c:pt>
                <c:pt idx="682">
                  <c:v>0</c:v>
                </c:pt>
                <c:pt idx="683">
                  <c:v>0.1833654607012157</c:v>
                </c:pt>
                <c:pt idx="684">
                  <c:v>9.1682730350607436E-2</c:v>
                </c:pt>
                <c:pt idx="685">
                  <c:v>0</c:v>
                </c:pt>
                <c:pt idx="686">
                  <c:v>-6.1063923394922517E-2</c:v>
                </c:pt>
                <c:pt idx="687">
                  <c:v>0</c:v>
                </c:pt>
                <c:pt idx="688">
                  <c:v>0.1825868455119459</c:v>
                </c:pt>
                <c:pt idx="689">
                  <c:v>0.1825868455119459</c:v>
                </c:pt>
                <c:pt idx="690">
                  <c:v>0.18177540779702892</c:v>
                </c:pt>
                <c:pt idx="691">
                  <c:v>9.0024951088031963E-2</c:v>
                </c:pt>
                <c:pt idx="692">
                  <c:v>0.27007485326409431</c:v>
                </c:pt>
                <c:pt idx="693">
                  <c:v>0.27007485326409431</c:v>
                </c:pt>
                <c:pt idx="694">
                  <c:v>0.17913375537619911</c:v>
                </c:pt>
                <c:pt idx="695">
                  <c:v>8.9566877688100344E-2</c:v>
                </c:pt>
                <c:pt idx="696">
                  <c:v>8.9566877688100344E-2</c:v>
                </c:pt>
                <c:pt idx="697">
                  <c:v>8.9566877688100344E-2</c:v>
                </c:pt>
                <c:pt idx="698">
                  <c:v>0</c:v>
                </c:pt>
                <c:pt idx="699">
                  <c:v>8.9090317880438391E-2</c:v>
                </c:pt>
                <c:pt idx="700">
                  <c:v>8.8594761872020603E-2</c:v>
                </c:pt>
                <c:pt idx="701">
                  <c:v>0.17615941559557663</c:v>
                </c:pt>
                <c:pt idx="702">
                  <c:v>8.8079707797788703E-2</c:v>
                </c:pt>
                <c:pt idx="703">
                  <c:v>0.17615941559557663</c:v>
                </c:pt>
                <c:pt idx="704">
                  <c:v>8.8079707797787926E-2</c:v>
                </c:pt>
                <c:pt idx="705">
                  <c:v>8.6989152563699906E-2</c:v>
                </c:pt>
                <c:pt idx="706">
                  <c:v>0</c:v>
                </c:pt>
                <c:pt idx="707">
                  <c:v>0.17397830512740059</c:v>
                </c:pt>
                <c:pt idx="708">
                  <c:v>0.17397830512740059</c:v>
                </c:pt>
                <c:pt idx="709">
                  <c:v>0.17282542059818129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-5.8661757891733064E-2</c:v>
                </c:pt>
                <c:pt idx="714">
                  <c:v>-5.9868766011245252E-2</c:v>
                </c:pt>
                <c:pt idx="715">
                  <c:v>0</c:v>
                </c:pt>
                <c:pt idx="716">
                  <c:v>8.6412710299090645E-2</c:v>
                </c:pt>
                <c:pt idx="717">
                  <c:v>0.17162978701990222</c:v>
                </c:pt>
                <c:pt idx="718">
                  <c:v>0.17162978701990222</c:v>
                </c:pt>
                <c:pt idx="719">
                  <c:v>0.17162978701990222</c:v>
                </c:pt>
                <c:pt idx="720">
                  <c:v>8.5814893509951307E-2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-0.40000000000000013</c:v>
                </c:pt>
                <c:pt idx="729">
                  <c:v>-6.6237550188250802</c:v>
                </c:pt>
                <c:pt idx="730">
                  <c:v>-8.3509586461152203</c:v>
                </c:pt>
                <c:pt idx="731">
                  <c:v>-5.9985884573019499</c:v>
                </c:pt>
                <c:pt idx="732">
                  <c:v>2.5558584059049316</c:v>
                </c:pt>
                <c:pt idx="733">
                  <c:v>4.0893734494478897</c:v>
                </c:pt>
                <c:pt idx="734">
                  <c:v>2.726248966298594</c:v>
                </c:pt>
                <c:pt idx="735">
                  <c:v>2.8114442464954239</c:v>
                </c:pt>
                <c:pt idx="736">
                  <c:v>1.4483197633461282</c:v>
                </c:pt>
                <c:pt idx="737">
                  <c:v>0.93714808216514134</c:v>
                </c:pt>
                <c:pt idx="738">
                  <c:v>0.42597640098415529</c:v>
                </c:pt>
                <c:pt idx="739">
                  <c:v>0.42597640098415529</c:v>
                </c:pt>
                <c:pt idx="740">
                  <c:v>0.51117168118098677</c:v>
                </c:pt>
                <c:pt idx="741">
                  <c:v>0.25558584059049377</c:v>
                </c:pt>
                <c:pt idx="742">
                  <c:v>0.255585840590493</c:v>
                </c:pt>
                <c:pt idx="743">
                  <c:v>0.255585840590493</c:v>
                </c:pt>
                <c:pt idx="744">
                  <c:v>0.59636696137781675</c:v>
                </c:pt>
                <c:pt idx="745">
                  <c:v>0.68156224157464906</c:v>
                </c:pt>
                <c:pt idx="746">
                  <c:v>0.93714808216514134</c:v>
                </c:pt>
                <c:pt idx="747">
                  <c:v>0.76675752177147982</c:v>
                </c:pt>
                <c:pt idx="748">
                  <c:v>0.85195280196831058</c:v>
                </c:pt>
                <c:pt idx="749">
                  <c:v>0.59636696137781753</c:v>
                </c:pt>
                <c:pt idx="750">
                  <c:v>0.51117168118098644</c:v>
                </c:pt>
                <c:pt idx="751">
                  <c:v>0.17282542059818093</c:v>
                </c:pt>
                <c:pt idx="752">
                  <c:v>0.25923813089727155</c:v>
                </c:pt>
                <c:pt idx="753">
                  <c:v>0.17162978701990222</c:v>
                </c:pt>
                <c:pt idx="754">
                  <c:v>0.25744468052985353</c:v>
                </c:pt>
                <c:pt idx="755">
                  <c:v>8.5195280196831133E-2</c:v>
                </c:pt>
                <c:pt idx="756">
                  <c:v>8.5195280196831133E-2</c:v>
                </c:pt>
                <c:pt idx="757">
                  <c:v>8.5195280196831133E-2</c:v>
                </c:pt>
                <c:pt idx="758">
                  <c:v>0</c:v>
                </c:pt>
                <c:pt idx="759">
                  <c:v>0</c:v>
                </c:pt>
                <c:pt idx="760">
                  <c:v>-8.3201838513392523E-2</c:v>
                </c:pt>
                <c:pt idx="761">
                  <c:v>8.5195280196831133E-2</c:v>
                </c:pt>
                <c:pt idx="762">
                  <c:v>8.5195280196831133E-2</c:v>
                </c:pt>
                <c:pt idx="763">
                  <c:v>8.5195280196831133E-2</c:v>
                </c:pt>
                <c:pt idx="764">
                  <c:v>0</c:v>
                </c:pt>
                <c:pt idx="765">
                  <c:v>0</c:v>
                </c:pt>
                <c:pt idx="766">
                  <c:v>-7.5951091694911169E-2</c:v>
                </c:pt>
                <c:pt idx="767">
                  <c:v>-7.2111517802286376E-2</c:v>
                </c:pt>
                <c:pt idx="768">
                  <c:v>-6.6818777216816658E-2</c:v>
                </c:pt>
                <c:pt idx="769">
                  <c:v>-6.2245933120185511E-2</c:v>
                </c:pt>
                <c:pt idx="770">
                  <c:v>-5.7444251681165952E-2</c:v>
                </c:pt>
                <c:pt idx="771">
                  <c:v>-5.4983399731247828E-2</c:v>
                </c:pt>
                <c:pt idx="772">
                  <c:v>-5.2497918747893814E-2</c:v>
                </c:pt>
                <c:pt idx="773">
                  <c:v>0</c:v>
                </c:pt>
                <c:pt idx="774">
                  <c:v>-4.9999999999999822E-2</c:v>
                </c:pt>
                <c:pt idx="775">
                  <c:v>-5.0000000000000044E-2</c:v>
                </c:pt>
                <c:pt idx="776">
                  <c:v>-9.9999999999999867E-2</c:v>
                </c:pt>
                <c:pt idx="777">
                  <c:v>-5.0000000000000044E-2</c:v>
                </c:pt>
                <c:pt idx="778">
                  <c:v>0</c:v>
                </c:pt>
                <c:pt idx="779">
                  <c:v>-9.9999999999999867E-2</c:v>
                </c:pt>
                <c:pt idx="780">
                  <c:v>-0.15000000000000013</c:v>
                </c:pt>
                <c:pt idx="781">
                  <c:v>-0.15374921894526325</c:v>
                </c:pt>
                <c:pt idx="782">
                  <c:v>0</c:v>
                </c:pt>
                <c:pt idx="783">
                  <c:v>8.4553473491646977E-2</c:v>
                </c:pt>
                <c:pt idx="784">
                  <c:v>8.4553473491646977E-2</c:v>
                </c:pt>
                <c:pt idx="785">
                  <c:v>0</c:v>
                </c:pt>
                <c:pt idx="786">
                  <c:v>0</c:v>
                </c:pt>
                <c:pt idx="787">
                  <c:v>-5.0000000000000266E-2</c:v>
                </c:pt>
                <c:pt idx="788">
                  <c:v>-5.0000000000000266E-2</c:v>
                </c:pt>
                <c:pt idx="789">
                  <c:v>-5.0000000000000266E-2</c:v>
                </c:pt>
                <c:pt idx="790">
                  <c:v>0</c:v>
                </c:pt>
                <c:pt idx="791">
                  <c:v>-4.9999999999999822E-2</c:v>
                </c:pt>
                <c:pt idx="792">
                  <c:v>-4.9999999999999822E-2</c:v>
                </c:pt>
                <c:pt idx="793">
                  <c:v>-4.9999999999999822E-2</c:v>
                </c:pt>
                <c:pt idx="794">
                  <c:v>-4.5012475544015579E-2</c:v>
                </c:pt>
                <c:pt idx="795">
                  <c:v>-7.5000000000000178E-2</c:v>
                </c:pt>
                <c:pt idx="796">
                  <c:v>-7.6874609472631722E-2</c:v>
                </c:pt>
                <c:pt idx="797">
                  <c:v>-2.6248959373947372E-2</c:v>
                </c:pt>
                <c:pt idx="798">
                  <c:v>4.3772332090629022E-2</c:v>
                </c:pt>
                <c:pt idx="799">
                  <c:v>0.13131699627188784</c:v>
                </c:pt>
                <c:pt idx="800">
                  <c:v>8.7544664181258822E-2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D8-4062-BDDB-8F83B1905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068040"/>
        <c:axId val="626065160"/>
      </c:lineChart>
      <c:dateAx>
        <c:axId val="62606804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65160"/>
        <c:crosses val="autoZero"/>
        <c:auto val="1"/>
        <c:lblOffset val="100"/>
        <c:baseTimeUnit val="months"/>
      </c:dateAx>
      <c:valAx>
        <c:axId val="62606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68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Inflation!$A$134:$A$953</c:f>
              <c:numCache>
                <c:formatCode>m/d/yyyy</c:formatCode>
                <c:ptCount val="820"/>
                <c:pt idx="0">
                  <c:v>21186</c:v>
                </c:pt>
                <c:pt idx="1">
                  <c:v>21217</c:v>
                </c:pt>
                <c:pt idx="2">
                  <c:v>21245</c:v>
                </c:pt>
                <c:pt idx="3">
                  <c:v>21276</c:v>
                </c:pt>
                <c:pt idx="4">
                  <c:v>21306</c:v>
                </c:pt>
                <c:pt idx="5">
                  <c:v>21337</c:v>
                </c:pt>
                <c:pt idx="6">
                  <c:v>21367</c:v>
                </c:pt>
                <c:pt idx="7">
                  <c:v>21398</c:v>
                </c:pt>
                <c:pt idx="8">
                  <c:v>21429</c:v>
                </c:pt>
                <c:pt idx="9">
                  <c:v>21459</c:v>
                </c:pt>
                <c:pt idx="10">
                  <c:v>21490</c:v>
                </c:pt>
                <c:pt idx="11">
                  <c:v>21520</c:v>
                </c:pt>
                <c:pt idx="12">
                  <c:v>21551</c:v>
                </c:pt>
                <c:pt idx="13">
                  <c:v>21582</c:v>
                </c:pt>
                <c:pt idx="14">
                  <c:v>21610</c:v>
                </c:pt>
                <c:pt idx="15">
                  <c:v>21641</c:v>
                </c:pt>
                <c:pt idx="16">
                  <c:v>21671</c:v>
                </c:pt>
                <c:pt idx="17">
                  <c:v>21702</c:v>
                </c:pt>
                <c:pt idx="18">
                  <c:v>21732</c:v>
                </c:pt>
                <c:pt idx="19">
                  <c:v>21763</c:v>
                </c:pt>
                <c:pt idx="20">
                  <c:v>21794</c:v>
                </c:pt>
                <c:pt idx="21">
                  <c:v>21824</c:v>
                </c:pt>
                <c:pt idx="22">
                  <c:v>21855</c:v>
                </c:pt>
                <c:pt idx="23">
                  <c:v>21885</c:v>
                </c:pt>
                <c:pt idx="24">
                  <c:v>21916</c:v>
                </c:pt>
                <c:pt idx="25">
                  <c:v>21947</c:v>
                </c:pt>
                <c:pt idx="26">
                  <c:v>21976</c:v>
                </c:pt>
                <c:pt idx="27">
                  <c:v>22007</c:v>
                </c:pt>
                <c:pt idx="28">
                  <c:v>22037</c:v>
                </c:pt>
                <c:pt idx="29">
                  <c:v>22068</c:v>
                </c:pt>
                <c:pt idx="30">
                  <c:v>22098</c:v>
                </c:pt>
                <c:pt idx="31">
                  <c:v>22129</c:v>
                </c:pt>
                <c:pt idx="32">
                  <c:v>22160</c:v>
                </c:pt>
                <c:pt idx="33">
                  <c:v>22190</c:v>
                </c:pt>
                <c:pt idx="34">
                  <c:v>22221</c:v>
                </c:pt>
                <c:pt idx="35">
                  <c:v>22251</c:v>
                </c:pt>
                <c:pt idx="36">
                  <c:v>22282</c:v>
                </c:pt>
                <c:pt idx="37">
                  <c:v>22313</c:v>
                </c:pt>
                <c:pt idx="38">
                  <c:v>22341</c:v>
                </c:pt>
                <c:pt idx="39">
                  <c:v>22372</c:v>
                </c:pt>
                <c:pt idx="40">
                  <c:v>22402</c:v>
                </c:pt>
                <c:pt idx="41">
                  <c:v>22433</c:v>
                </c:pt>
                <c:pt idx="42">
                  <c:v>22463</c:v>
                </c:pt>
                <c:pt idx="43">
                  <c:v>22494</c:v>
                </c:pt>
                <c:pt idx="44">
                  <c:v>22525</c:v>
                </c:pt>
                <c:pt idx="45">
                  <c:v>22555</c:v>
                </c:pt>
                <c:pt idx="46">
                  <c:v>22586</c:v>
                </c:pt>
                <c:pt idx="47">
                  <c:v>22616</c:v>
                </c:pt>
                <c:pt idx="48">
                  <c:v>22647</c:v>
                </c:pt>
                <c:pt idx="49">
                  <c:v>22678</c:v>
                </c:pt>
                <c:pt idx="50">
                  <c:v>22706</c:v>
                </c:pt>
                <c:pt idx="51">
                  <c:v>22737</c:v>
                </c:pt>
                <c:pt idx="52">
                  <c:v>22767</c:v>
                </c:pt>
                <c:pt idx="53">
                  <c:v>22798</c:v>
                </c:pt>
                <c:pt idx="54">
                  <c:v>22828</c:v>
                </c:pt>
                <c:pt idx="55">
                  <c:v>22859</c:v>
                </c:pt>
                <c:pt idx="56">
                  <c:v>22890</c:v>
                </c:pt>
                <c:pt idx="57">
                  <c:v>22920</c:v>
                </c:pt>
                <c:pt idx="58">
                  <c:v>22951</c:v>
                </c:pt>
                <c:pt idx="59">
                  <c:v>22981</c:v>
                </c:pt>
                <c:pt idx="60">
                  <c:v>23012</c:v>
                </c:pt>
                <c:pt idx="61">
                  <c:v>23043</c:v>
                </c:pt>
                <c:pt idx="62">
                  <c:v>23071</c:v>
                </c:pt>
                <c:pt idx="63">
                  <c:v>23102</c:v>
                </c:pt>
                <c:pt idx="64">
                  <c:v>23132</c:v>
                </c:pt>
                <c:pt idx="65">
                  <c:v>23163</c:v>
                </c:pt>
                <c:pt idx="66">
                  <c:v>23193</c:v>
                </c:pt>
                <c:pt idx="67">
                  <c:v>23224</c:v>
                </c:pt>
                <c:pt idx="68">
                  <c:v>23255</c:v>
                </c:pt>
                <c:pt idx="69">
                  <c:v>23285</c:v>
                </c:pt>
                <c:pt idx="70">
                  <c:v>23316</c:v>
                </c:pt>
                <c:pt idx="71">
                  <c:v>23346</c:v>
                </c:pt>
                <c:pt idx="72">
                  <c:v>23377</c:v>
                </c:pt>
                <c:pt idx="73">
                  <c:v>23408</c:v>
                </c:pt>
                <c:pt idx="74">
                  <c:v>23437</c:v>
                </c:pt>
                <c:pt idx="75">
                  <c:v>23468</c:v>
                </c:pt>
                <c:pt idx="76">
                  <c:v>23498</c:v>
                </c:pt>
                <c:pt idx="77">
                  <c:v>23529</c:v>
                </c:pt>
                <c:pt idx="78">
                  <c:v>23559</c:v>
                </c:pt>
                <c:pt idx="79">
                  <c:v>23590</c:v>
                </c:pt>
                <c:pt idx="80">
                  <c:v>23621</c:v>
                </c:pt>
                <c:pt idx="81">
                  <c:v>23651</c:v>
                </c:pt>
                <c:pt idx="82">
                  <c:v>23682</c:v>
                </c:pt>
                <c:pt idx="83">
                  <c:v>23712</c:v>
                </c:pt>
                <c:pt idx="84">
                  <c:v>23743</c:v>
                </c:pt>
                <c:pt idx="85">
                  <c:v>23774</c:v>
                </c:pt>
                <c:pt idx="86">
                  <c:v>23802</c:v>
                </c:pt>
                <c:pt idx="87">
                  <c:v>23833</c:v>
                </c:pt>
                <c:pt idx="88">
                  <c:v>23863</c:v>
                </c:pt>
                <c:pt idx="89">
                  <c:v>23894</c:v>
                </c:pt>
                <c:pt idx="90">
                  <c:v>23924</c:v>
                </c:pt>
                <c:pt idx="91">
                  <c:v>23955</c:v>
                </c:pt>
                <c:pt idx="92">
                  <c:v>23986</c:v>
                </c:pt>
                <c:pt idx="93">
                  <c:v>24016</c:v>
                </c:pt>
                <c:pt idx="94">
                  <c:v>24047</c:v>
                </c:pt>
                <c:pt idx="95">
                  <c:v>24077</c:v>
                </c:pt>
                <c:pt idx="96">
                  <c:v>24108</c:v>
                </c:pt>
                <c:pt idx="97">
                  <c:v>24139</c:v>
                </c:pt>
                <c:pt idx="98">
                  <c:v>24167</c:v>
                </c:pt>
                <c:pt idx="99">
                  <c:v>24198</c:v>
                </c:pt>
                <c:pt idx="100">
                  <c:v>24228</c:v>
                </c:pt>
                <c:pt idx="101">
                  <c:v>24259</c:v>
                </c:pt>
                <c:pt idx="102">
                  <c:v>24289</c:v>
                </c:pt>
                <c:pt idx="103">
                  <c:v>24320</c:v>
                </c:pt>
                <c:pt idx="104">
                  <c:v>24351</c:v>
                </c:pt>
                <c:pt idx="105">
                  <c:v>24381</c:v>
                </c:pt>
                <c:pt idx="106">
                  <c:v>24412</c:v>
                </c:pt>
                <c:pt idx="107">
                  <c:v>24442</c:v>
                </c:pt>
                <c:pt idx="108">
                  <c:v>24473</c:v>
                </c:pt>
                <c:pt idx="109">
                  <c:v>24504</c:v>
                </c:pt>
                <c:pt idx="110">
                  <c:v>24532</c:v>
                </c:pt>
                <c:pt idx="111">
                  <c:v>24563</c:v>
                </c:pt>
                <c:pt idx="112">
                  <c:v>24593</c:v>
                </c:pt>
                <c:pt idx="113">
                  <c:v>24624</c:v>
                </c:pt>
                <c:pt idx="114">
                  <c:v>24654</c:v>
                </c:pt>
                <c:pt idx="115">
                  <c:v>24685</c:v>
                </c:pt>
                <c:pt idx="116">
                  <c:v>24716</c:v>
                </c:pt>
                <c:pt idx="117">
                  <c:v>24746</c:v>
                </c:pt>
                <c:pt idx="118">
                  <c:v>24777</c:v>
                </c:pt>
                <c:pt idx="119">
                  <c:v>24807</c:v>
                </c:pt>
                <c:pt idx="120">
                  <c:v>24838</c:v>
                </c:pt>
                <c:pt idx="121">
                  <c:v>24869</c:v>
                </c:pt>
                <c:pt idx="122">
                  <c:v>24898</c:v>
                </c:pt>
                <c:pt idx="123">
                  <c:v>24929</c:v>
                </c:pt>
                <c:pt idx="124">
                  <c:v>24959</c:v>
                </c:pt>
                <c:pt idx="125">
                  <c:v>24990</c:v>
                </c:pt>
                <c:pt idx="126">
                  <c:v>25020</c:v>
                </c:pt>
                <c:pt idx="127">
                  <c:v>25051</c:v>
                </c:pt>
                <c:pt idx="128">
                  <c:v>25082</c:v>
                </c:pt>
                <c:pt idx="129">
                  <c:v>25112</c:v>
                </c:pt>
                <c:pt idx="130">
                  <c:v>25143</c:v>
                </c:pt>
                <c:pt idx="131">
                  <c:v>25173</c:v>
                </c:pt>
                <c:pt idx="132">
                  <c:v>25204</c:v>
                </c:pt>
                <c:pt idx="133">
                  <c:v>25235</c:v>
                </c:pt>
                <c:pt idx="134">
                  <c:v>25263</c:v>
                </c:pt>
                <c:pt idx="135">
                  <c:v>25294</c:v>
                </c:pt>
                <c:pt idx="136">
                  <c:v>25324</c:v>
                </c:pt>
                <c:pt idx="137">
                  <c:v>25355</c:v>
                </c:pt>
                <c:pt idx="138">
                  <c:v>25385</c:v>
                </c:pt>
                <c:pt idx="139">
                  <c:v>25416</c:v>
                </c:pt>
                <c:pt idx="140">
                  <c:v>25447</c:v>
                </c:pt>
                <c:pt idx="141">
                  <c:v>25477</c:v>
                </c:pt>
                <c:pt idx="142">
                  <c:v>25508</c:v>
                </c:pt>
                <c:pt idx="143">
                  <c:v>25538</c:v>
                </c:pt>
                <c:pt idx="144">
                  <c:v>25569</c:v>
                </c:pt>
                <c:pt idx="145">
                  <c:v>25600</c:v>
                </c:pt>
                <c:pt idx="146">
                  <c:v>25628</c:v>
                </c:pt>
                <c:pt idx="147">
                  <c:v>25659</c:v>
                </c:pt>
                <c:pt idx="148">
                  <c:v>25689</c:v>
                </c:pt>
                <c:pt idx="149">
                  <c:v>25720</c:v>
                </c:pt>
                <c:pt idx="150">
                  <c:v>25750</c:v>
                </c:pt>
                <c:pt idx="151">
                  <c:v>25781</c:v>
                </c:pt>
                <c:pt idx="152">
                  <c:v>25812</c:v>
                </c:pt>
                <c:pt idx="153">
                  <c:v>25842</c:v>
                </c:pt>
                <c:pt idx="154">
                  <c:v>25873</c:v>
                </c:pt>
                <c:pt idx="155">
                  <c:v>25903</c:v>
                </c:pt>
                <c:pt idx="156">
                  <c:v>25934</c:v>
                </c:pt>
                <c:pt idx="157">
                  <c:v>25965</c:v>
                </c:pt>
                <c:pt idx="158">
                  <c:v>25993</c:v>
                </c:pt>
                <c:pt idx="159">
                  <c:v>26024</c:v>
                </c:pt>
                <c:pt idx="160">
                  <c:v>26054</c:v>
                </c:pt>
                <c:pt idx="161">
                  <c:v>26085</c:v>
                </c:pt>
                <c:pt idx="162">
                  <c:v>26115</c:v>
                </c:pt>
                <c:pt idx="163">
                  <c:v>26146</c:v>
                </c:pt>
                <c:pt idx="164">
                  <c:v>26177</c:v>
                </c:pt>
                <c:pt idx="165">
                  <c:v>26207</c:v>
                </c:pt>
                <c:pt idx="166">
                  <c:v>26238</c:v>
                </c:pt>
                <c:pt idx="167">
                  <c:v>26268</c:v>
                </c:pt>
                <c:pt idx="168">
                  <c:v>26299</c:v>
                </c:pt>
                <c:pt idx="169">
                  <c:v>26330</c:v>
                </c:pt>
                <c:pt idx="170">
                  <c:v>26359</c:v>
                </c:pt>
                <c:pt idx="171">
                  <c:v>26390</c:v>
                </c:pt>
                <c:pt idx="172">
                  <c:v>26420</c:v>
                </c:pt>
                <c:pt idx="173">
                  <c:v>26451</c:v>
                </c:pt>
                <c:pt idx="174">
                  <c:v>26481</c:v>
                </c:pt>
                <c:pt idx="175">
                  <c:v>26512</c:v>
                </c:pt>
                <c:pt idx="176">
                  <c:v>26543</c:v>
                </c:pt>
                <c:pt idx="177">
                  <c:v>26573</c:v>
                </c:pt>
                <c:pt idx="178">
                  <c:v>26604</c:v>
                </c:pt>
                <c:pt idx="179">
                  <c:v>26634</c:v>
                </c:pt>
                <c:pt idx="180">
                  <c:v>26665</c:v>
                </c:pt>
                <c:pt idx="181">
                  <c:v>26696</c:v>
                </c:pt>
                <c:pt idx="182">
                  <c:v>26724</c:v>
                </c:pt>
                <c:pt idx="183">
                  <c:v>26755</c:v>
                </c:pt>
                <c:pt idx="184">
                  <c:v>26785</c:v>
                </c:pt>
                <c:pt idx="185">
                  <c:v>26816</c:v>
                </c:pt>
                <c:pt idx="186">
                  <c:v>26846</c:v>
                </c:pt>
                <c:pt idx="187">
                  <c:v>26877</c:v>
                </c:pt>
                <c:pt idx="188">
                  <c:v>26908</c:v>
                </c:pt>
                <c:pt idx="189">
                  <c:v>26938</c:v>
                </c:pt>
                <c:pt idx="190">
                  <c:v>26969</c:v>
                </c:pt>
                <c:pt idx="191">
                  <c:v>26999</c:v>
                </c:pt>
                <c:pt idx="192">
                  <c:v>27030</c:v>
                </c:pt>
                <c:pt idx="193">
                  <c:v>27061</c:v>
                </c:pt>
                <c:pt idx="194">
                  <c:v>27089</c:v>
                </c:pt>
                <c:pt idx="195">
                  <c:v>27120</c:v>
                </c:pt>
                <c:pt idx="196">
                  <c:v>27150</c:v>
                </c:pt>
                <c:pt idx="197">
                  <c:v>27181</c:v>
                </c:pt>
                <c:pt idx="198">
                  <c:v>27211</c:v>
                </c:pt>
                <c:pt idx="199">
                  <c:v>27242</c:v>
                </c:pt>
                <c:pt idx="200">
                  <c:v>27273</c:v>
                </c:pt>
                <c:pt idx="201">
                  <c:v>27303</c:v>
                </c:pt>
                <c:pt idx="202">
                  <c:v>27334</c:v>
                </c:pt>
                <c:pt idx="203">
                  <c:v>27364</c:v>
                </c:pt>
                <c:pt idx="204">
                  <c:v>27395</c:v>
                </c:pt>
                <c:pt idx="205">
                  <c:v>27426</c:v>
                </c:pt>
                <c:pt idx="206">
                  <c:v>27454</c:v>
                </c:pt>
                <c:pt idx="207">
                  <c:v>27485</c:v>
                </c:pt>
                <c:pt idx="208">
                  <c:v>27515</c:v>
                </c:pt>
                <c:pt idx="209">
                  <c:v>27546</c:v>
                </c:pt>
                <c:pt idx="210">
                  <c:v>27576</c:v>
                </c:pt>
                <c:pt idx="211">
                  <c:v>27607</c:v>
                </c:pt>
                <c:pt idx="212">
                  <c:v>27638</c:v>
                </c:pt>
                <c:pt idx="213">
                  <c:v>27668</c:v>
                </c:pt>
                <c:pt idx="214">
                  <c:v>27699</c:v>
                </c:pt>
                <c:pt idx="215">
                  <c:v>27729</c:v>
                </c:pt>
                <c:pt idx="216">
                  <c:v>27760</c:v>
                </c:pt>
                <c:pt idx="217">
                  <c:v>27791</c:v>
                </c:pt>
                <c:pt idx="218">
                  <c:v>27820</c:v>
                </c:pt>
                <c:pt idx="219">
                  <c:v>27851</c:v>
                </c:pt>
                <c:pt idx="220">
                  <c:v>27881</c:v>
                </c:pt>
                <c:pt idx="221">
                  <c:v>27912</c:v>
                </c:pt>
                <c:pt idx="222">
                  <c:v>27942</c:v>
                </c:pt>
                <c:pt idx="223">
                  <c:v>27973</c:v>
                </c:pt>
                <c:pt idx="224">
                  <c:v>28004</c:v>
                </c:pt>
                <c:pt idx="225">
                  <c:v>28034</c:v>
                </c:pt>
                <c:pt idx="226">
                  <c:v>28065</c:v>
                </c:pt>
                <c:pt idx="227">
                  <c:v>28095</c:v>
                </c:pt>
                <c:pt idx="228">
                  <c:v>28126</c:v>
                </c:pt>
                <c:pt idx="229">
                  <c:v>28157</c:v>
                </c:pt>
                <c:pt idx="230">
                  <c:v>28185</c:v>
                </c:pt>
                <c:pt idx="231">
                  <c:v>28216</c:v>
                </c:pt>
                <c:pt idx="232">
                  <c:v>28246</c:v>
                </c:pt>
                <c:pt idx="233">
                  <c:v>28277</c:v>
                </c:pt>
                <c:pt idx="234">
                  <c:v>28307</c:v>
                </c:pt>
                <c:pt idx="235">
                  <c:v>28338</c:v>
                </c:pt>
                <c:pt idx="236">
                  <c:v>28369</c:v>
                </c:pt>
                <c:pt idx="237">
                  <c:v>28399</c:v>
                </c:pt>
                <c:pt idx="238">
                  <c:v>28430</c:v>
                </c:pt>
                <c:pt idx="239">
                  <c:v>28460</c:v>
                </c:pt>
                <c:pt idx="240">
                  <c:v>28491</c:v>
                </c:pt>
                <c:pt idx="241">
                  <c:v>28522</c:v>
                </c:pt>
                <c:pt idx="242">
                  <c:v>28550</c:v>
                </c:pt>
                <c:pt idx="243">
                  <c:v>28581</c:v>
                </c:pt>
                <c:pt idx="244">
                  <c:v>28611</c:v>
                </c:pt>
                <c:pt idx="245">
                  <c:v>28642</c:v>
                </c:pt>
                <c:pt idx="246">
                  <c:v>28672</c:v>
                </c:pt>
                <c:pt idx="247">
                  <c:v>28703</c:v>
                </c:pt>
                <c:pt idx="248">
                  <c:v>28734</c:v>
                </c:pt>
                <c:pt idx="249">
                  <c:v>28764</c:v>
                </c:pt>
                <c:pt idx="250">
                  <c:v>28795</c:v>
                </c:pt>
                <c:pt idx="251">
                  <c:v>28825</c:v>
                </c:pt>
                <c:pt idx="252">
                  <c:v>28856</c:v>
                </c:pt>
                <c:pt idx="253">
                  <c:v>28887</c:v>
                </c:pt>
                <c:pt idx="254">
                  <c:v>28915</c:v>
                </c:pt>
                <c:pt idx="255">
                  <c:v>28946</c:v>
                </c:pt>
                <c:pt idx="256">
                  <c:v>28976</c:v>
                </c:pt>
                <c:pt idx="257">
                  <c:v>29007</c:v>
                </c:pt>
                <c:pt idx="258">
                  <c:v>29037</c:v>
                </c:pt>
                <c:pt idx="259">
                  <c:v>29068</c:v>
                </c:pt>
                <c:pt idx="260">
                  <c:v>29099</c:v>
                </c:pt>
                <c:pt idx="261">
                  <c:v>29129</c:v>
                </c:pt>
                <c:pt idx="262">
                  <c:v>29160</c:v>
                </c:pt>
                <c:pt idx="263">
                  <c:v>29190</c:v>
                </c:pt>
                <c:pt idx="264">
                  <c:v>29221</c:v>
                </c:pt>
                <c:pt idx="265">
                  <c:v>29252</c:v>
                </c:pt>
                <c:pt idx="266">
                  <c:v>29281</c:v>
                </c:pt>
                <c:pt idx="267">
                  <c:v>29312</c:v>
                </c:pt>
                <c:pt idx="268">
                  <c:v>29342</c:v>
                </c:pt>
                <c:pt idx="269">
                  <c:v>29373</c:v>
                </c:pt>
                <c:pt idx="270">
                  <c:v>29403</c:v>
                </c:pt>
                <c:pt idx="271">
                  <c:v>29434</c:v>
                </c:pt>
                <c:pt idx="272">
                  <c:v>29465</c:v>
                </c:pt>
                <c:pt idx="273">
                  <c:v>29495</c:v>
                </c:pt>
                <c:pt idx="274">
                  <c:v>29526</c:v>
                </c:pt>
                <c:pt idx="275">
                  <c:v>29556</c:v>
                </c:pt>
                <c:pt idx="276">
                  <c:v>29587</c:v>
                </c:pt>
                <c:pt idx="277">
                  <c:v>29618</c:v>
                </c:pt>
                <c:pt idx="278">
                  <c:v>29646</c:v>
                </c:pt>
                <c:pt idx="279">
                  <c:v>29677</c:v>
                </c:pt>
                <c:pt idx="280">
                  <c:v>29707</c:v>
                </c:pt>
                <c:pt idx="281">
                  <c:v>29738</c:v>
                </c:pt>
                <c:pt idx="282">
                  <c:v>29768</c:v>
                </c:pt>
                <c:pt idx="283">
                  <c:v>29799</c:v>
                </c:pt>
                <c:pt idx="284">
                  <c:v>29830</c:v>
                </c:pt>
                <c:pt idx="285">
                  <c:v>29860</c:v>
                </c:pt>
                <c:pt idx="286">
                  <c:v>29891</c:v>
                </c:pt>
                <c:pt idx="287">
                  <c:v>29921</c:v>
                </c:pt>
                <c:pt idx="288">
                  <c:v>29952</c:v>
                </c:pt>
                <c:pt idx="289">
                  <c:v>29983</c:v>
                </c:pt>
                <c:pt idx="290">
                  <c:v>30011</c:v>
                </c:pt>
                <c:pt idx="291">
                  <c:v>30042</c:v>
                </c:pt>
                <c:pt idx="292">
                  <c:v>30072</c:v>
                </c:pt>
                <c:pt idx="293">
                  <c:v>30103</c:v>
                </c:pt>
                <c:pt idx="294">
                  <c:v>30133</c:v>
                </c:pt>
                <c:pt idx="295">
                  <c:v>30164</c:v>
                </c:pt>
                <c:pt idx="296">
                  <c:v>30195</c:v>
                </c:pt>
                <c:pt idx="297">
                  <c:v>30225</c:v>
                </c:pt>
                <c:pt idx="298">
                  <c:v>30256</c:v>
                </c:pt>
                <c:pt idx="299">
                  <c:v>30286</c:v>
                </c:pt>
                <c:pt idx="300">
                  <c:v>30317</c:v>
                </c:pt>
                <c:pt idx="301">
                  <c:v>30348</c:v>
                </c:pt>
                <c:pt idx="302">
                  <c:v>30376</c:v>
                </c:pt>
                <c:pt idx="303">
                  <c:v>30407</c:v>
                </c:pt>
                <c:pt idx="304">
                  <c:v>30437</c:v>
                </c:pt>
                <c:pt idx="305">
                  <c:v>30468</c:v>
                </c:pt>
                <c:pt idx="306">
                  <c:v>30498</c:v>
                </c:pt>
                <c:pt idx="307">
                  <c:v>30529</c:v>
                </c:pt>
                <c:pt idx="308">
                  <c:v>30560</c:v>
                </c:pt>
                <c:pt idx="309">
                  <c:v>30590</c:v>
                </c:pt>
                <c:pt idx="310">
                  <c:v>30621</c:v>
                </c:pt>
                <c:pt idx="311">
                  <c:v>30651</c:v>
                </c:pt>
                <c:pt idx="312">
                  <c:v>30682</c:v>
                </c:pt>
                <c:pt idx="313">
                  <c:v>30713</c:v>
                </c:pt>
                <c:pt idx="314">
                  <c:v>30742</c:v>
                </c:pt>
                <c:pt idx="315">
                  <c:v>30773</c:v>
                </c:pt>
                <c:pt idx="316">
                  <c:v>30803</c:v>
                </c:pt>
                <c:pt idx="317">
                  <c:v>30834</c:v>
                </c:pt>
                <c:pt idx="318">
                  <c:v>30864</c:v>
                </c:pt>
                <c:pt idx="319">
                  <c:v>30895</c:v>
                </c:pt>
                <c:pt idx="320">
                  <c:v>30926</c:v>
                </c:pt>
                <c:pt idx="321">
                  <c:v>30956</c:v>
                </c:pt>
                <c:pt idx="322">
                  <c:v>30987</c:v>
                </c:pt>
                <c:pt idx="323">
                  <c:v>31017</c:v>
                </c:pt>
                <c:pt idx="324">
                  <c:v>31048</c:v>
                </c:pt>
                <c:pt idx="325">
                  <c:v>31079</c:v>
                </c:pt>
                <c:pt idx="326">
                  <c:v>31107</c:v>
                </c:pt>
                <c:pt idx="327">
                  <c:v>31138</c:v>
                </c:pt>
                <c:pt idx="328">
                  <c:v>31168</c:v>
                </c:pt>
                <c:pt idx="329">
                  <c:v>31199</c:v>
                </c:pt>
                <c:pt idx="330">
                  <c:v>31229</c:v>
                </c:pt>
                <c:pt idx="331">
                  <c:v>31260</c:v>
                </c:pt>
                <c:pt idx="332">
                  <c:v>31291</c:v>
                </c:pt>
                <c:pt idx="333">
                  <c:v>31321</c:v>
                </c:pt>
                <c:pt idx="334">
                  <c:v>31352</c:v>
                </c:pt>
                <c:pt idx="335">
                  <c:v>31382</c:v>
                </c:pt>
                <c:pt idx="336">
                  <c:v>31413</c:v>
                </c:pt>
                <c:pt idx="337">
                  <c:v>31444</c:v>
                </c:pt>
                <c:pt idx="338">
                  <c:v>31472</c:v>
                </c:pt>
                <c:pt idx="339">
                  <c:v>31503</c:v>
                </c:pt>
                <c:pt idx="340">
                  <c:v>31533</c:v>
                </c:pt>
                <c:pt idx="341">
                  <c:v>31564</c:v>
                </c:pt>
                <c:pt idx="342">
                  <c:v>31594</c:v>
                </c:pt>
                <c:pt idx="343">
                  <c:v>31625</c:v>
                </c:pt>
                <c:pt idx="344">
                  <c:v>31656</c:v>
                </c:pt>
                <c:pt idx="345">
                  <c:v>31686</c:v>
                </c:pt>
                <c:pt idx="346">
                  <c:v>31717</c:v>
                </c:pt>
                <c:pt idx="347">
                  <c:v>31747</c:v>
                </c:pt>
                <c:pt idx="348">
                  <c:v>31778</c:v>
                </c:pt>
                <c:pt idx="349">
                  <c:v>31809</c:v>
                </c:pt>
                <c:pt idx="350">
                  <c:v>31837</c:v>
                </c:pt>
                <c:pt idx="351">
                  <c:v>31868</c:v>
                </c:pt>
                <c:pt idx="352">
                  <c:v>31898</c:v>
                </c:pt>
                <c:pt idx="353">
                  <c:v>31929</c:v>
                </c:pt>
                <c:pt idx="354">
                  <c:v>31959</c:v>
                </c:pt>
                <c:pt idx="355">
                  <c:v>31990</c:v>
                </c:pt>
                <c:pt idx="356">
                  <c:v>32021</c:v>
                </c:pt>
                <c:pt idx="357">
                  <c:v>32051</c:v>
                </c:pt>
                <c:pt idx="358">
                  <c:v>32082</c:v>
                </c:pt>
                <c:pt idx="359">
                  <c:v>32112</c:v>
                </c:pt>
                <c:pt idx="360">
                  <c:v>32143</c:v>
                </c:pt>
                <c:pt idx="361">
                  <c:v>32174</c:v>
                </c:pt>
                <c:pt idx="362">
                  <c:v>32203</c:v>
                </c:pt>
                <c:pt idx="363">
                  <c:v>32234</c:v>
                </c:pt>
                <c:pt idx="364">
                  <c:v>32264</c:v>
                </c:pt>
                <c:pt idx="365">
                  <c:v>32295</c:v>
                </c:pt>
                <c:pt idx="366">
                  <c:v>32325</c:v>
                </c:pt>
                <c:pt idx="367">
                  <c:v>32356</c:v>
                </c:pt>
                <c:pt idx="368">
                  <c:v>32387</c:v>
                </c:pt>
                <c:pt idx="369">
                  <c:v>32417</c:v>
                </c:pt>
                <c:pt idx="370">
                  <c:v>32448</c:v>
                </c:pt>
                <c:pt idx="371">
                  <c:v>32478</c:v>
                </c:pt>
                <c:pt idx="372">
                  <c:v>32509</c:v>
                </c:pt>
                <c:pt idx="373">
                  <c:v>32540</c:v>
                </c:pt>
                <c:pt idx="374">
                  <c:v>32568</c:v>
                </c:pt>
                <c:pt idx="375">
                  <c:v>32599</c:v>
                </c:pt>
                <c:pt idx="376">
                  <c:v>32629</c:v>
                </c:pt>
                <c:pt idx="377">
                  <c:v>32660</c:v>
                </c:pt>
                <c:pt idx="378">
                  <c:v>32690</c:v>
                </c:pt>
                <c:pt idx="379">
                  <c:v>32721</c:v>
                </c:pt>
                <c:pt idx="380">
                  <c:v>32752</c:v>
                </c:pt>
                <c:pt idx="381">
                  <c:v>32782</c:v>
                </c:pt>
                <c:pt idx="382">
                  <c:v>32813</c:v>
                </c:pt>
                <c:pt idx="383">
                  <c:v>32843</c:v>
                </c:pt>
                <c:pt idx="384">
                  <c:v>32874</c:v>
                </c:pt>
                <c:pt idx="385">
                  <c:v>32905</c:v>
                </c:pt>
                <c:pt idx="386">
                  <c:v>32933</c:v>
                </c:pt>
                <c:pt idx="387">
                  <c:v>32964</c:v>
                </c:pt>
                <c:pt idx="388">
                  <c:v>32994</c:v>
                </c:pt>
                <c:pt idx="389">
                  <c:v>33025</c:v>
                </c:pt>
                <c:pt idx="390">
                  <c:v>33055</c:v>
                </c:pt>
                <c:pt idx="391">
                  <c:v>33086</c:v>
                </c:pt>
                <c:pt idx="392">
                  <c:v>33117</c:v>
                </c:pt>
                <c:pt idx="393">
                  <c:v>33147</c:v>
                </c:pt>
                <c:pt idx="394">
                  <c:v>33178</c:v>
                </c:pt>
                <c:pt idx="395">
                  <c:v>33208</c:v>
                </c:pt>
                <c:pt idx="396">
                  <c:v>33239</c:v>
                </c:pt>
                <c:pt idx="397">
                  <c:v>33270</c:v>
                </c:pt>
                <c:pt idx="398">
                  <c:v>33298</c:v>
                </c:pt>
                <c:pt idx="399">
                  <c:v>33329</c:v>
                </c:pt>
                <c:pt idx="400">
                  <c:v>33359</c:v>
                </c:pt>
                <c:pt idx="401">
                  <c:v>33390</c:v>
                </c:pt>
                <c:pt idx="402">
                  <c:v>33420</c:v>
                </c:pt>
                <c:pt idx="403">
                  <c:v>33451</c:v>
                </c:pt>
                <c:pt idx="404">
                  <c:v>33482</c:v>
                </c:pt>
                <c:pt idx="405">
                  <c:v>33512</c:v>
                </c:pt>
                <c:pt idx="406">
                  <c:v>33543</c:v>
                </c:pt>
                <c:pt idx="407">
                  <c:v>33573</c:v>
                </c:pt>
                <c:pt idx="408">
                  <c:v>33604</c:v>
                </c:pt>
                <c:pt idx="409">
                  <c:v>33635</c:v>
                </c:pt>
                <c:pt idx="410">
                  <c:v>33664</c:v>
                </c:pt>
                <c:pt idx="411">
                  <c:v>33695</c:v>
                </c:pt>
                <c:pt idx="412">
                  <c:v>33725</c:v>
                </c:pt>
                <c:pt idx="413">
                  <c:v>33756</c:v>
                </c:pt>
                <c:pt idx="414">
                  <c:v>33786</c:v>
                </c:pt>
                <c:pt idx="415">
                  <c:v>33817</c:v>
                </c:pt>
                <c:pt idx="416">
                  <c:v>33848</c:v>
                </c:pt>
                <c:pt idx="417">
                  <c:v>33878</c:v>
                </c:pt>
                <c:pt idx="418">
                  <c:v>33909</c:v>
                </c:pt>
                <c:pt idx="419">
                  <c:v>33939</c:v>
                </c:pt>
                <c:pt idx="420">
                  <c:v>33970</c:v>
                </c:pt>
                <c:pt idx="421">
                  <c:v>34001</c:v>
                </c:pt>
                <c:pt idx="422">
                  <c:v>34029</c:v>
                </c:pt>
                <c:pt idx="423">
                  <c:v>34060</c:v>
                </c:pt>
                <c:pt idx="424">
                  <c:v>34090</c:v>
                </c:pt>
                <c:pt idx="425">
                  <c:v>34121</c:v>
                </c:pt>
                <c:pt idx="426">
                  <c:v>34151</c:v>
                </c:pt>
                <c:pt idx="427">
                  <c:v>34182</c:v>
                </c:pt>
                <c:pt idx="428">
                  <c:v>34213</c:v>
                </c:pt>
                <c:pt idx="429">
                  <c:v>34243</c:v>
                </c:pt>
                <c:pt idx="430">
                  <c:v>34274</c:v>
                </c:pt>
                <c:pt idx="431">
                  <c:v>34304</c:v>
                </c:pt>
                <c:pt idx="432">
                  <c:v>34335</c:v>
                </c:pt>
                <c:pt idx="433">
                  <c:v>34366</c:v>
                </c:pt>
                <c:pt idx="434">
                  <c:v>34394</c:v>
                </c:pt>
                <c:pt idx="435">
                  <c:v>34425</c:v>
                </c:pt>
                <c:pt idx="436">
                  <c:v>34455</c:v>
                </c:pt>
                <c:pt idx="437">
                  <c:v>34486</c:v>
                </c:pt>
                <c:pt idx="438">
                  <c:v>34516</c:v>
                </c:pt>
                <c:pt idx="439">
                  <c:v>34547</c:v>
                </c:pt>
                <c:pt idx="440">
                  <c:v>34578</c:v>
                </c:pt>
                <c:pt idx="441">
                  <c:v>34608</c:v>
                </c:pt>
                <c:pt idx="442">
                  <c:v>34639</c:v>
                </c:pt>
                <c:pt idx="443">
                  <c:v>34669</c:v>
                </c:pt>
                <c:pt idx="444">
                  <c:v>34700</c:v>
                </c:pt>
                <c:pt idx="445">
                  <c:v>34731</c:v>
                </c:pt>
                <c:pt idx="446">
                  <c:v>34759</c:v>
                </c:pt>
                <c:pt idx="447">
                  <c:v>34790</c:v>
                </c:pt>
                <c:pt idx="448">
                  <c:v>34820</c:v>
                </c:pt>
                <c:pt idx="449">
                  <c:v>34851</c:v>
                </c:pt>
                <c:pt idx="450">
                  <c:v>34881</c:v>
                </c:pt>
                <c:pt idx="451">
                  <c:v>34912</c:v>
                </c:pt>
                <c:pt idx="452">
                  <c:v>34943</c:v>
                </c:pt>
                <c:pt idx="453">
                  <c:v>34973</c:v>
                </c:pt>
                <c:pt idx="454">
                  <c:v>35004</c:v>
                </c:pt>
                <c:pt idx="455">
                  <c:v>35034</c:v>
                </c:pt>
                <c:pt idx="456">
                  <c:v>35065</c:v>
                </c:pt>
                <c:pt idx="457">
                  <c:v>35096</c:v>
                </c:pt>
                <c:pt idx="458">
                  <c:v>35125</c:v>
                </c:pt>
                <c:pt idx="459">
                  <c:v>35156</c:v>
                </c:pt>
                <c:pt idx="460">
                  <c:v>35186</c:v>
                </c:pt>
                <c:pt idx="461">
                  <c:v>35217</c:v>
                </c:pt>
                <c:pt idx="462">
                  <c:v>35247</c:v>
                </c:pt>
                <c:pt idx="463">
                  <c:v>35278</c:v>
                </c:pt>
                <c:pt idx="464">
                  <c:v>35309</c:v>
                </c:pt>
                <c:pt idx="465">
                  <c:v>35339</c:v>
                </c:pt>
                <c:pt idx="466">
                  <c:v>35370</c:v>
                </c:pt>
                <c:pt idx="467">
                  <c:v>35400</c:v>
                </c:pt>
                <c:pt idx="468">
                  <c:v>35431</c:v>
                </c:pt>
                <c:pt idx="469">
                  <c:v>35462</c:v>
                </c:pt>
                <c:pt idx="470">
                  <c:v>35490</c:v>
                </c:pt>
                <c:pt idx="471">
                  <c:v>35521</c:v>
                </c:pt>
                <c:pt idx="472">
                  <c:v>35551</c:v>
                </c:pt>
                <c:pt idx="473">
                  <c:v>35582</c:v>
                </c:pt>
                <c:pt idx="474">
                  <c:v>35612</c:v>
                </c:pt>
                <c:pt idx="475">
                  <c:v>35643</c:v>
                </c:pt>
                <c:pt idx="476">
                  <c:v>35674</c:v>
                </c:pt>
                <c:pt idx="477">
                  <c:v>35704</c:v>
                </c:pt>
                <c:pt idx="478">
                  <c:v>35735</c:v>
                </c:pt>
                <c:pt idx="479">
                  <c:v>35765</c:v>
                </c:pt>
                <c:pt idx="480">
                  <c:v>35796</c:v>
                </c:pt>
                <c:pt idx="481">
                  <c:v>35827</c:v>
                </c:pt>
                <c:pt idx="482">
                  <c:v>35855</c:v>
                </c:pt>
                <c:pt idx="483">
                  <c:v>35886</c:v>
                </c:pt>
                <c:pt idx="484">
                  <c:v>35916</c:v>
                </c:pt>
                <c:pt idx="485">
                  <c:v>35947</c:v>
                </c:pt>
                <c:pt idx="486">
                  <c:v>35977</c:v>
                </c:pt>
                <c:pt idx="487">
                  <c:v>36008</c:v>
                </c:pt>
                <c:pt idx="488">
                  <c:v>36039</c:v>
                </c:pt>
                <c:pt idx="489">
                  <c:v>36069</c:v>
                </c:pt>
                <c:pt idx="490">
                  <c:v>36100</c:v>
                </c:pt>
                <c:pt idx="491">
                  <c:v>36130</c:v>
                </c:pt>
                <c:pt idx="492">
                  <c:v>36161</c:v>
                </c:pt>
                <c:pt idx="493">
                  <c:v>36192</c:v>
                </c:pt>
                <c:pt idx="494">
                  <c:v>36220</c:v>
                </c:pt>
                <c:pt idx="495">
                  <c:v>36251</c:v>
                </c:pt>
                <c:pt idx="496">
                  <c:v>36281</c:v>
                </c:pt>
                <c:pt idx="497">
                  <c:v>36312</c:v>
                </c:pt>
                <c:pt idx="498">
                  <c:v>36342</c:v>
                </c:pt>
                <c:pt idx="499">
                  <c:v>36373</c:v>
                </c:pt>
                <c:pt idx="500">
                  <c:v>36404</c:v>
                </c:pt>
                <c:pt idx="501">
                  <c:v>36434</c:v>
                </c:pt>
                <c:pt idx="502">
                  <c:v>36465</c:v>
                </c:pt>
                <c:pt idx="503">
                  <c:v>36495</c:v>
                </c:pt>
                <c:pt idx="504">
                  <c:v>36526</c:v>
                </c:pt>
                <c:pt idx="505">
                  <c:v>36557</c:v>
                </c:pt>
                <c:pt idx="506">
                  <c:v>36586</c:v>
                </c:pt>
                <c:pt idx="507">
                  <c:v>36617</c:v>
                </c:pt>
                <c:pt idx="508">
                  <c:v>36647</c:v>
                </c:pt>
                <c:pt idx="509">
                  <c:v>36678</c:v>
                </c:pt>
                <c:pt idx="510">
                  <c:v>36708</c:v>
                </c:pt>
                <c:pt idx="511">
                  <c:v>36739</c:v>
                </c:pt>
                <c:pt idx="512">
                  <c:v>36770</c:v>
                </c:pt>
                <c:pt idx="513">
                  <c:v>36800</c:v>
                </c:pt>
                <c:pt idx="514">
                  <c:v>36831</c:v>
                </c:pt>
                <c:pt idx="515">
                  <c:v>36861</c:v>
                </c:pt>
                <c:pt idx="516">
                  <c:v>36892</c:v>
                </c:pt>
                <c:pt idx="517">
                  <c:v>36923</c:v>
                </c:pt>
                <c:pt idx="518">
                  <c:v>36951</c:v>
                </c:pt>
                <c:pt idx="519">
                  <c:v>36982</c:v>
                </c:pt>
                <c:pt idx="520">
                  <c:v>37012</c:v>
                </c:pt>
                <c:pt idx="521">
                  <c:v>37043</c:v>
                </c:pt>
                <c:pt idx="522">
                  <c:v>37073</c:v>
                </c:pt>
                <c:pt idx="523">
                  <c:v>37104</c:v>
                </c:pt>
                <c:pt idx="524">
                  <c:v>37135</c:v>
                </c:pt>
                <c:pt idx="525">
                  <c:v>37165</c:v>
                </c:pt>
                <c:pt idx="526">
                  <c:v>37196</c:v>
                </c:pt>
                <c:pt idx="527">
                  <c:v>37226</c:v>
                </c:pt>
                <c:pt idx="528">
                  <c:v>37257</c:v>
                </c:pt>
                <c:pt idx="529">
                  <c:v>37288</c:v>
                </c:pt>
                <c:pt idx="530">
                  <c:v>37316</c:v>
                </c:pt>
                <c:pt idx="531">
                  <c:v>37347</c:v>
                </c:pt>
                <c:pt idx="532">
                  <c:v>37377</c:v>
                </c:pt>
                <c:pt idx="533">
                  <c:v>37408</c:v>
                </c:pt>
                <c:pt idx="534">
                  <c:v>37438</c:v>
                </c:pt>
                <c:pt idx="535">
                  <c:v>37469</c:v>
                </c:pt>
                <c:pt idx="536">
                  <c:v>37500</c:v>
                </c:pt>
                <c:pt idx="537">
                  <c:v>37530</c:v>
                </c:pt>
                <c:pt idx="538">
                  <c:v>37561</c:v>
                </c:pt>
                <c:pt idx="539">
                  <c:v>37591</c:v>
                </c:pt>
                <c:pt idx="540">
                  <c:v>37622</c:v>
                </c:pt>
                <c:pt idx="541">
                  <c:v>37653</c:v>
                </c:pt>
                <c:pt idx="542">
                  <c:v>37681</c:v>
                </c:pt>
                <c:pt idx="543">
                  <c:v>37712</c:v>
                </c:pt>
                <c:pt idx="544">
                  <c:v>37742</c:v>
                </c:pt>
                <c:pt idx="545">
                  <c:v>37773</c:v>
                </c:pt>
                <c:pt idx="546">
                  <c:v>37803</c:v>
                </c:pt>
                <c:pt idx="547">
                  <c:v>37834</c:v>
                </c:pt>
                <c:pt idx="548">
                  <c:v>37865</c:v>
                </c:pt>
                <c:pt idx="549">
                  <c:v>37895</c:v>
                </c:pt>
                <c:pt idx="550">
                  <c:v>37926</c:v>
                </c:pt>
                <c:pt idx="551">
                  <c:v>37956</c:v>
                </c:pt>
                <c:pt idx="552">
                  <c:v>37987</c:v>
                </c:pt>
                <c:pt idx="553">
                  <c:v>38018</c:v>
                </c:pt>
                <c:pt idx="554">
                  <c:v>38047</c:v>
                </c:pt>
                <c:pt idx="555">
                  <c:v>38078</c:v>
                </c:pt>
                <c:pt idx="556">
                  <c:v>38108</c:v>
                </c:pt>
                <c:pt idx="557">
                  <c:v>38139</c:v>
                </c:pt>
                <c:pt idx="558">
                  <c:v>38169</c:v>
                </c:pt>
                <c:pt idx="559">
                  <c:v>38200</c:v>
                </c:pt>
                <c:pt idx="560">
                  <c:v>38231</c:v>
                </c:pt>
                <c:pt idx="561">
                  <c:v>38261</c:v>
                </c:pt>
                <c:pt idx="562">
                  <c:v>38292</c:v>
                </c:pt>
                <c:pt idx="563">
                  <c:v>38322</c:v>
                </c:pt>
                <c:pt idx="564">
                  <c:v>38353</c:v>
                </c:pt>
                <c:pt idx="565">
                  <c:v>38384</c:v>
                </c:pt>
                <c:pt idx="566">
                  <c:v>38412</c:v>
                </c:pt>
                <c:pt idx="567">
                  <c:v>38443</c:v>
                </c:pt>
                <c:pt idx="568">
                  <c:v>38473</c:v>
                </c:pt>
                <c:pt idx="569">
                  <c:v>38504</c:v>
                </c:pt>
                <c:pt idx="570">
                  <c:v>38534</c:v>
                </c:pt>
                <c:pt idx="571">
                  <c:v>38565</c:v>
                </c:pt>
                <c:pt idx="572">
                  <c:v>38596</c:v>
                </c:pt>
                <c:pt idx="573">
                  <c:v>38626</c:v>
                </c:pt>
                <c:pt idx="574">
                  <c:v>38657</c:v>
                </c:pt>
                <c:pt idx="575">
                  <c:v>38687</c:v>
                </c:pt>
                <c:pt idx="576">
                  <c:v>38718</c:v>
                </c:pt>
                <c:pt idx="577">
                  <c:v>38749</c:v>
                </c:pt>
                <c:pt idx="578">
                  <c:v>38777</c:v>
                </c:pt>
                <c:pt idx="579">
                  <c:v>38808</c:v>
                </c:pt>
                <c:pt idx="580">
                  <c:v>38838</c:v>
                </c:pt>
                <c:pt idx="581">
                  <c:v>38869</c:v>
                </c:pt>
                <c:pt idx="582">
                  <c:v>38899</c:v>
                </c:pt>
                <c:pt idx="583">
                  <c:v>38930</c:v>
                </c:pt>
                <c:pt idx="584">
                  <c:v>38961</c:v>
                </c:pt>
                <c:pt idx="585">
                  <c:v>38991</c:v>
                </c:pt>
                <c:pt idx="586">
                  <c:v>39022</c:v>
                </c:pt>
                <c:pt idx="587">
                  <c:v>39052</c:v>
                </c:pt>
                <c:pt idx="588">
                  <c:v>39083</c:v>
                </c:pt>
                <c:pt idx="589">
                  <c:v>39114</c:v>
                </c:pt>
                <c:pt idx="590">
                  <c:v>39142</c:v>
                </c:pt>
                <c:pt idx="591">
                  <c:v>39173</c:v>
                </c:pt>
                <c:pt idx="592">
                  <c:v>39203</c:v>
                </c:pt>
                <c:pt idx="593">
                  <c:v>39234</c:v>
                </c:pt>
                <c:pt idx="594">
                  <c:v>39264</c:v>
                </c:pt>
                <c:pt idx="595">
                  <c:v>39295</c:v>
                </c:pt>
                <c:pt idx="596">
                  <c:v>39326</c:v>
                </c:pt>
                <c:pt idx="597">
                  <c:v>39356</c:v>
                </c:pt>
                <c:pt idx="598">
                  <c:v>39387</c:v>
                </c:pt>
                <c:pt idx="599">
                  <c:v>39417</c:v>
                </c:pt>
                <c:pt idx="600">
                  <c:v>39448</c:v>
                </c:pt>
                <c:pt idx="601">
                  <c:v>39479</c:v>
                </c:pt>
                <c:pt idx="602">
                  <c:v>39508</c:v>
                </c:pt>
                <c:pt idx="603">
                  <c:v>39539</c:v>
                </c:pt>
                <c:pt idx="604">
                  <c:v>39569</c:v>
                </c:pt>
                <c:pt idx="605">
                  <c:v>39600</c:v>
                </c:pt>
                <c:pt idx="606">
                  <c:v>39630</c:v>
                </c:pt>
                <c:pt idx="607">
                  <c:v>39661</c:v>
                </c:pt>
                <c:pt idx="608">
                  <c:v>39692</c:v>
                </c:pt>
                <c:pt idx="609">
                  <c:v>39722</c:v>
                </c:pt>
                <c:pt idx="610">
                  <c:v>39753</c:v>
                </c:pt>
                <c:pt idx="611">
                  <c:v>39783</c:v>
                </c:pt>
                <c:pt idx="612">
                  <c:v>39814</c:v>
                </c:pt>
                <c:pt idx="613">
                  <c:v>39845</c:v>
                </c:pt>
                <c:pt idx="614">
                  <c:v>39873</c:v>
                </c:pt>
                <c:pt idx="615">
                  <c:v>39904</c:v>
                </c:pt>
                <c:pt idx="616">
                  <c:v>39934</c:v>
                </c:pt>
                <c:pt idx="617">
                  <c:v>39965</c:v>
                </c:pt>
                <c:pt idx="618">
                  <c:v>39995</c:v>
                </c:pt>
                <c:pt idx="619">
                  <c:v>40026</c:v>
                </c:pt>
                <c:pt idx="620">
                  <c:v>40057</c:v>
                </c:pt>
                <c:pt idx="621">
                  <c:v>40087</c:v>
                </c:pt>
                <c:pt idx="622">
                  <c:v>40118</c:v>
                </c:pt>
                <c:pt idx="623">
                  <c:v>40148</c:v>
                </c:pt>
                <c:pt idx="624">
                  <c:v>40179</c:v>
                </c:pt>
                <c:pt idx="625">
                  <c:v>40210</c:v>
                </c:pt>
                <c:pt idx="626">
                  <c:v>40238</c:v>
                </c:pt>
                <c:pt idx="627">
                  <c:v>40269</c:v>
                </c:pt>
                <c:pt idx="628">
                  <c:v>40299</c:v>
                </c:pt>
                <c:pt idx="629">
                  <c:v>40330</c:v>
                </c:pt>
                <c:pt idx="630">
                  <c:v>40360</c:v>
                </c:pt>
                <c:pt idx="631">
                  <c:v>40391</c:v>
                </c:pt>
                <c:pt idx="632">
                  <c:v>40422</c:v>
                </c:pt>
                <c:pt idx="633">
                  <c:v>40452</c:v>
                </c:pt>
                <c:pt idx="634">
                  <c:v>40483</c:v>
                </c:pt>
                <c:pt idx="635">
                  <c:v>40513</c:v>
                </c:pt>
                <c:pt idx="636">
                  <c:v>40544</c:v>
                </c:pt>
                <c:pt idx="637">
                  <c:v>40575</c:v>
                </c:pt>
                <c:pt idx="638">
                  <c:v>40603</c:v>
                </c:pt>
                <c:pt idx="639">
                  <c:v>40634</c:v>
                </c:pt>
                <c:pt idx="640">
                  <c:v>40664</c:v>
                </c:pt>
                <c:pt idx="641">
                  <c:v>40695</c:v>
                </c:pt>
                <c:pt idx="642">
                  <c:v>40725</c:v>
                </c:pt>
                <c:pt idx="643">
                  <c:v>40756</c:v>
                </c:pt>
                <c:pt idx="644">
                  <c:v>40787</c:v>
                </c:pt>
                <c:pt idx="645">
                  <c:v>40817</c:v>
                </c:pt>
                <c:pt idx="646">
                  <c:v>40848</c:v>
                </c:pt>
                <c:pt idx="647">
                  <c:v>40878</c:v>
                </c:pt>
                <c:pt idx="648">
                  <c:v>40909</c:v>
                </c:pt>
                <c:pt idx="649">
                  <c:v>40940</c:v>
                </c:pt>
                <c:pt idx="650">
                  <c:v>40969</c:v>
                </c:pt>
                <c:pt idx="651">
                  <c:v>41000</c:v>
                </c:pt>
                <c:pt idx="652">
                  <c:v>41030</c:v>
                </c:pt>
                <c:pt idx="653">
                  <c:v>41061</c:v>
                </c:pt>
                <c:pt idx="654">
                  <c:v>41091</c:v>
                </c:pt>
                <c:pt idx="655">
                  <c:v>41122</c:v>
                </c:pt>
                <c:pt idx="656">
                  <c:v>41153</c:v>
                </c:pt>
                <c:pt idx="657">
                  <c:v>41183</c:v>
                </c:pt>
                <c:pt idx="658">
                  <c:v>41214</c:v>
                </c:pt>
                <c:pt idx="659">
                  <c:v>41244</c:v>
                </c:pt>
                <c:pt idx="660">
                  <c:v>41275</c:v>
                </c:pt>
                <c:pt idx="661">
                  <c:v>41306</c:v>
                </c:pt>
                <c:pt idx="662">
                  <c:v>41334</c:v>
                </c:pt>
                <c:pt idx="663">
                  <c:v>41365</c:v>
                </c:pt>
                <c:pt idx="664">
                  <c:v>41395</c:v>
                </c:pt>
                <c:pt idx="665">
                  <c:v>41426</c:v>
                </c:pt>
                <c:pt idx="666">
                  <c:v>41456</c:v>
                </c:pt>
                <c:pt idx="667">
                  <c:v>41487</c:v>
                </c:pt>
                <c:pt idx="668">
                  <c:v>41518</c:v>
                </c:pt>
                <c:pt idx="669">
                  <c:v>41548</c:v>
                </c:pt>
                <c:pt idx="670">
                  <c:v>41579</c:v>
                </c:pt>
                <c:pt idx="671">
                  <c:v>41609</c:v>
                </c:pt>
                <c:pt idx="672">
                  <c:v>41640</c:v>
                </c:pt>
                <c:pt idx="673">
                  <c:v>41671</c:v>
                </c:pt>
                <c:pt idx="674">
                  <c:v>41699</c:v>
                </c:pt>
                <c:pt idx="675">
                  <c:v>41730</c:v>
                </c:pt>
                <c:pt idx="676">
                  <c:v>41760</c:v>
                </c:pt>
                <c:pt idx="677">
                  <c:v>41791</c:v>
                </c:pt>
                <c:pt idx="678">
                  <c:v>41821</c:v>
                </c:pt>
                <c:pt idx="679">
                  <c:v>41852</c:v>
                </c:pt>
                <c:pt idx="680">
                  <c:v>41883</c:v>
                </c:pt>
                <c:pt idx="681">
                  <c:v>41913</c:v>
                </c:pt>
                <c:pt idx="682">
                  <c:v>41944</c:v>
                </c:pt>
                <c:pt idx="683">
                  <c:v>41974</c:v>
                </c:pt>
                <c:pt idx="684">
                  <c:v>42005</c:v>
                </c:pt>
                <c:pt idx="685">
                  <c:v>42036</c:v>
                </c:pt>
                <c:pt idx="686">
                  <c:v>42064</c:v>
                </c:pt>
                <c:pt idx="687">
                  <c:v>42095</c:v>
                </c:pt>
                <c:pt idx="688">
                  <c:v>42125</c:v>
                </c:pt>
                <c:pt idx="689">
                  <c:v>42156</c:v>
                </c:pt>
                <c:pt idx="690">
                  <c:v>42186</c:v>
                </c:pt>
                <c:pt idx="691">
                  <c:v>42217</c:v>
                </c:pt>
                <c:pt idx="692">
                  <c:v>42248</c:v>
                </c:pt>
                <c:pt idx="693">
                  <c:v>42278</c:v>
                </c:pt>
                <c:pt idx="694">
                  <c:v>42309</c:v>
                </c:pt>
                <c:pt idx="695">
                  <c:v>42339</c:v>
                </c:pt>
                <c:pt idx="696">
                  <c:v>42370</c:v>
                </c:pt>
                <c:pt idx="697">
                  <c:v>42401</c:v>
                </c:pt>
                <c:pt idx="698">
                  <c:v>42430</c:v>
                </c:pt>
                <c:pt idx="699">
                  <c:v>42461</c:v>
                </c:pt>
                <c:pt idx="700">
                  <c:v>42491</c:v>
                </c:pt>
                <c:pt idx="701">
                  <c:v>42522</c:v>
                </c:pt>
                <c:pt idx="702">
                  <c:v>42552</c:v>
                </c:pt>
                <c:pt idx="703">
                  <c:v>42583</c:v>
                </c:pt>
                <c:pt idx="704">
                  <c:v>42614</c:v>
                </c:pt>
                <c:pt idx="705">
                  <c:v>42644</c:v>
                </c:pt>
                <c:pt idx="706">
                  <c:v>42675</c:v>
                </c:pt>
                <c:pt idx="707">
                  <c:v>42705</c:v>
                </c:pt>
                <c:pt idx="708">
                  <c:v>42736</c:v>
                </c:pt>
                <c:pt idx="709">
                  <c:v>42767</c:v>
                </c:pt>
                <c:pt idx="710">
                  <c:v>42795</c:v>
                </c:pt>
                <c:pt idx="711">
                  <c:v>42826</c:v>
                </c:pt>
                <c:pt idx="712">
                  <c:v>42856</c:v>
                </c:pt>
                <c:pt idx="713">
                  <c:v>42887</c:v>
                </c:pt>
                <c:pt idx="714">
                  <c:v>42917</c:v>
                </c:pt>
                <c:pt idx="715">
                  <c:v>42948</c:v>
                </c:pt>
                <c:pt idx="716">
                  <c:v>42979</c:v>
                </c:pt>
                <c:pt idx="717">
                  <c:v>43009</c:v>
                </c:pt>
                <c:pt idx="718">
                  <c:v>43040</c:v>
                </c:pt>
                <c:pt idx="719">
                  <c:v>43070</c:v>
                </c:pt>
                <c:pt idx="720">
                  <c:v>43101</c:v>
                </c:pt>
                <c:pt idx="721">
                  <c:v>43132</c:v>
                </c:pt>
                <c:pt idx="722">
                  <c:v>43160</c:v>
                </c:pt>
                <c:pt idx="723">
                  <c:v>43191</c:v>
                </c:pt>
                <c:pt idx="724">
                  <c:v>43221</c:v>
                </c:pt>
                <c:pt idx="725">
                  <c:v>43252</c:v>
                </c:pt>
                <c:pt idx="726">
                  <c:v>43282</c:v>
                </c:pt>
                <c:pt idx="727">
                  <c:v>43313</c:v>
                </c:pt>
                <c:pt idx="728">
                  <c:v>43344</c:v>
                </c:pt>
                <c:pt idx="729">
                  <c:v>43374</c:v>
                </c:pt>
                <c:pt idx="730">
                  <c:v>43405</c:v>
                </c:pt>
                <c:pt idx="731">
                  <c:v>43435</c:v>
                </c:pt>
                <c:pt idx="732">
                  <c:v>43466</c:v>
                </c:pt>
                <c:pt idx="733">
                  <c:v>43497</c:v>
                </c:pt>
                <c:pt idx="734">
                  <c:v>43525</c:v>
                </c:pt>
                <c:pt idx="735">
                  <c:v>43556</c:v>
                </c:pt>
                <c:pt idx="736">
                  <c:v>43586</c:v>
                </c:pt>
                <c:pt idx="737">
                  <c:v>43617</c:v>
                </c:pt>
                <c:pt idx="738">
                  <c:v>43647</c:v>
                </c:pt>
                <c:pt idx="739">
                  <c:v>43678</c:v>
                </c:pt>
                <c:pt idx="740">
                  <c:v>43709</c:v>
                </c:pt>
                <c:pt idx="741">
                  <c:v>43739</c:v>
                </c:pt>
                <c:pt idx="742">
                  <c:v>43770</c:v>
                </c:pt>
                <c:pt idx="743">
                  <c:v>43800</c:v>
                </c:pt>
                <c:pt idx="744">
                  <c:v>43831</c:v>
                </c:pt>
                <c:pt idx="745">
                  <c:v>43862</c:v>
                </c:pt>
                <c:pt idx="746">
                  <c:v>43891</c:v>
                </c:pt>
                <c:pt idx="747">
                  <c:v>43922</c:v>
                </c:pt>
                <c:pt idx="748">
                  <c:v>43952</c:v>
                </c:pt>
                <c:pt idx="749">
                  <c:v>43983</c:v>
                </c:pt>
                <c:pt idx="750">
                  <c:v>44013</c:v>
                </c:pt>
                <c:pt idx="751">
                  <c:v>44044</c:v>
                </c:pt>
                <c:pt idx="752">
                  <c:v>44075</c:v>
                </c:pt>
                <c:pt idx="753">
                  <c:v>44105</c:v>
                </c:pt>
                <c:pt idx="754">
                  <c:v>44136</c:v>
                </c:pt>
                <c:pt idx="755">
                  <c:v>44166</c:v>
                </c:pt>
                <c:pt idx="756">
                  <c:v>44197</c:v>
                </c:pt>
                <c:pt idx="757">
                  <c:v>44228</c:v>
                </c:pt>
                <c:pt idx="758">
                  <c:v>44256</c:v>
                </c:pt>
                <c:pt idx="759">
                  <c:v>44287</c:v>
                </c:pt>
                <c:pt idx="760">
                  <c:v>44317</c:v>
                </c:pt>
                <c:pt idx="761">
                  <c:v>44348</c:v>
                </c:pt>
                <c:pt idx="762">
                  <c:v>44378</c:v>
                </c:pt>
                <c:pt idx="763">
                  <c:v>44409</c:v>
                </c:pt>
                <c:pt idx="764">
                  <c:v>44440</c:v>
                </c:pt>
                <c:pt idx="765">
                  <c:v>44470</c:v>
                </c:pt>
                <c:pt idx="766">
                  <c:v>44501</c:v>
                </c:pt>
                <c:pt idx="767">
                  <c:v>44531</c:v>
                </c:pt>
                <c:pt idx="768">
                  <c:v>44562</c:v>
                </c:pt>
                <c:pt idx="769">
                  <c:v>44593</c:v>
                </c:pt>
                <c:pt idx="770">
                  <c:v>44621</c:v>
                </c:pt>
                <c:pt idx="771">
                  <c:v>44652</c:v>
                </c:pt>
                <c:pt idx="772">
                  <c:v>44682</c:v>
                </c:pt>
                <c:pt idx="773">
                  <c:v>44713</c:v>
                </c:pt>
                <c:pt idx="774">
                  <c:v>44743</c:v>
                </c:pt>
                <c:pt idx="775">
                  <c:v>44774</c:v>
                </c:pt>
                <c:pt idx="776">
                  <c:v>44805</c:v>
                </c:pt>
                <c:pt idx="777">
                  <c:v>44835</c:v>
                </c:pt>
                <c:pt idx="778">
                  <c:v>44866</c:v>
                </c:pt>
                <c:pt idx="779">
                  <c:v>44896</c:v>
                </c:pt>
                <c:pt idx="780">
                  <c:v>44927</c:v>
                </c:pt>
                <c:pt idx="781">
                  <c:v>44958</c:v>
                </c:pt>
                <c:pt idx="782">
                  <c:v>44986</c:v>
                </c:pt>
                <c:pt idx="783">
                  <c:v>45017</c:v>
                </c:pt>
                <c:pt idx="784">
                  <c:v>45047</c:v>
                </c:pt>
                <c:pt idx="785">
                  <c:v>45078</c:v>
                </c:pt>
                <c:pt idx="786">
                  <c:v>45108</c:v>
                </c:pt>
                <c:pt idx="787">
                  <c:v>45139</c:v>
                </c:pt>
                <c:pt idx="788">
                  <c:v>45170</c:v>
                </c:pt>
                <c:pt idx="789">
                  <c:v>45200</c:v>
                </c:pt>
                <c:pt idx="790">
                  <c:v>45231</c:v>
                </c:pt>
                <c:pt idx="791">
                  <c:v>45261</c:v>
                </c:pt>
                <c:pt idx="792">
                  <c:v>45292</c:v>
                </c:pt>
                <c:pt idx="793">
                  <c:v>45323</c:v>
                </c:pt>
                <c:pt idx="794">
                  <c:v>45352</c:v>
                </c:pt>
                <c:pt idx="795">
                  <c:v>45383</c:v>
                </c:pt>
                <c:pt idx="796">
                  <c:v>45413</c:v>
                </c:pt>
                <c:pt idx="797">
                  <c:v>45444</c:v>
                </c:pt>
                <c:pt idx="798">
                  <c:v>45474</c:v>
                </c:pt>
                <c:pt idx="799">
                  <c:v>45505</c:v>
                </c:pt>
                <c:pt idx="800">
                  <c:v>45536</c:v>
                </c:pt>
                <c:pt idx="801">
                  <c:v>45566</c:v>
                </c:pt>
                <c:pt idx="802">
                  <c:v>45597</c:v>
                </c:pt>
                <c:pt idx="803">
                  <c:v>45627</c:v>
                </c:pt>
                <c:pt idx="804">
                  <c:v>45658</c:v>
                </c:pt>
                <c:pt idx="805">
                  <c:v>45689</c:v>
                </c:pt>
                <c:pt idx="806">
                  <c:v>45717</c:v>
                </c:pt>
                <c:pt idx="807">
                  <c:v>45748</c:v>
                </c:pt>
                <c:pt idx="808">
                  <c:v>45778</c:v>
                </c:pt>
                <c:pt idx="809">
                  <c:v>45809</c:v>
                </c:pt>
                <c:pt idx="810">
                  <c:v>45839</c:v>
                </c:pt>
                <c:pt idx="811">
                  <c:v>45870</c:v>
                </c:pt>
                <c:pt idx="812">
                  <c:v>45901</c:v>
                </c:pt>
                <c:pt idx="813">
                  <c:v>45931</c:v>
                </c:pt>
                <c:pt idx="814">
                  <c:v>45962</c:v>
                </c:pt>
                <c:pt idx="815">
                  <c:v>45992</c:v>
                </c:pt>
                <c:pt idx="816">
                  <c:v>46023</c:v>
                </c:pt>
                <c:pt idx="817">
                  <c:v>46054</c:v>
                </c:pt>
                <c:pt idx="818">
                  <c:v>46082</c:v>
                </c:pt>
                <c:pt idx="819">
                  <c:v>46113</c:v>
                </c:pt>
              </c:numCache>
            </c:numRef>
          </c:cat>
          <c:val>
            <c:numRef>
              <c:f>Inflation!$G$134:$G$953</c:f>
              <c:numCache>
                <c:formatCode>General</c:formatCode>
                <c:ptCount val="820"/>
                <c:pt idx="0">
                  <c:v>3.5056017347307566E-2</c:v>
                </c:pt>
                <c:pt idx="1">
                  <c:v>3.2374100719424481E-2</c:v>
                </c:pt>
                <c:pt idx="2">
                  <c:v>3.6252692031586653E-2</c:v>
                </c:pt>
                <c:pt idx="3">
                  <c:v>3.6161833154314316E-2</c:v>
                </c:pt>
                <c:pt idx="4">
                  <c:v>3.3571428571428585E-2</c:v>
                </c:pt>
                <c:pt idx="5">
                  <c:v>2.8459622909996485E-2</c:v>
                </c:pt>
                <c:pt idx="6">
                  <c:v>2.483150053210359E-2</c:v>
                </c:pt>
                <c:pt idx="7">
                  <c:v>2.3338048090523422E-2</c:v>
                </c:pt>
                <c:pt idx="8">
                  <c:v>2.0833333333333259E-2</c:v>
                </c:pt>
                <c:pt idx="9">
                  <c:v>2.0833333333333259E-2</c:v>
                </c:pt>
                <c:pt idx="10">
                  <c:v>1.9007391763463444E-2</c:v>
                </c:pt>
                <c:pt idx="11">
                  <c:v>1.7562346329469625E-2</c:v>
                </c:pt>
                <c:pt idx="12">
                  <c:v>1.2918994413407825E-2</c:v>
                </c:pt>
                <c:pt idx="13">
                  <c:v>1.0452961672473782E-2</c:v>
                </c:pt>
                <c:pt idx="14">
                  <c:v>3.463803255975062E-3</c:v>
                </c:pt>
                <c:pt idx="15">
                  <c:v>1.3821700069107656E-3</c:v>
                </c:pt>
                <c:pt idx="16">
                  <c:v>3.4554250172771361E-3</c:v>
                </c:pt>
                <c:pt idx="17">
                  <c:v>6.9180214458663958E-3</c:v>
                </c:pt>
                <c:pt idx="18">
                  <c:v>8.9996538594667719E-3</c:v>
                </c:pt>
                <c:pt idx="19">
                  <c:v>8.2930200414650379E-3</c:v>
                </c:pt>
                <c:pt idx="20">
                  <c:v>1.1760636457972984E-2</c:v>
                </c:pt>
                <c:pt idx="21">
                  <c:v>1.5219647180906293E-2</c:v>
                </c:pt>
                <c:pt idx="22">
                  <c:v>1.3816925734024155E-2</c:v>
                </c:pt>
                <c:pt idx="23">
                  <c:v>1.5188125647221273E-2</c:v>
                </c:pt>
                <c:pt idx="24">
                  <c:v>1.2409513960703222E-2</c:v>
                </c:pt>
                <c:pt idx="25">
                  <c:v>1.4137931034482687E-2</c:v>
                </c:pt>
                <c:pt idx="26">
                  <c:v>1.5188125647221273E-2</c:v>
                </c:pt>
                <c:pt idx="27">
                  <c:v>1.9323671497584405E-2</c:v>
                </c:pt>
                <c:pt idx="28">
                  <c:v>1.8250688705234275E-2</c:v>
                </c:pt>
                <c:pt idx="29">
                  <c:v>1.7176228100309165E-2</c:v>
                </c:pt>
                <c:pt idx="30">
                  <c:v>1.3722126929674117E-2</c:v>
                </c:pt>
                <c:pt idx="31">
                  <c:v>1.473612063056895E-2</c:v>
                </c:pt>
                <c:pt idx="32">
                  <c:v>1.2307692307692353E-2</c:v>
                </c:pt>
                <c:pt idx="33">
                  <c:v>1.3628620102214661E-2</c:v>
                </c:pt>
                <c:pt idx="34">
                  <c:v>1.4650766609880739E-2</c:v>
                </c:pt>
                <c:pt idx="35">
                  <c:v>1.3600816048962905E-2</c:v>
                </c:pt>
                <c:pt idx="36">
                  <c:v>1.6002723867892366E-2</c:v>
                </c:pt>
                <c:pt idx="37">
                  <c:v>1.4620877252635056E-2</c:v>
                </c:pt>
                <c:pt idx="38">
                  <c:v>1.4620877252635056E-2</c:v>
                </c:pt>
                <c:pt idx="39">
                  <c:v>9.1401489505755773E-3</c:v>
                </c:pt>
                <c:pt idx="40">
                  <c:v>9.1308758877239882E-3</c:v>
                </c:pt>
                <c:pt idx="41">
                  <c:v>7.7676460655184965E-3</c:v>
                </c:pt>
                <c:pt idx="42">
                  <c:v>1.2521150592216701E-2</c:v>
                </c:pt>
                <c:pt idx="43">
                  <c:v>1.1144883485309176E-2</c:v>
                </c:pt>
                <c:pt idx="44">
                  <c:v>1.2495778453225359E-2</c:v>
                </c:pt>
                <c:pt idx="45">
                  <c:v>7.7310924369748957E-3</c:v>
                </c:pt>
                <c:pt idx="46">
                  <c:v>6.7159167226327199E-3</c:v>
                </c:pt>
                <c:pt idx="47">
                  <c:v>6.7091580006710672E-3</c:v>
                </c:pt>
                <c:pt idx="48">
                  <c:v>6.7024128686326012E-3</c:v>
                </c:pt>
                <c:pt idx="49">
                  <c:v>9.0482573726542448E-3</c:v>
                </c:pt>
                <c:pt idx="50">
                  <c:v>1.1058981233244003E-2</c:v>
                </c:pt>
                <c:pt idx="51">
                  <c:v>1.3418316001341912E-2</c:v>
                </c:pt>
                <c:pt idx="52">
                  <c:v>1.3404825737265424E-2</c:v>
                </c:pt>
                <c:pt idx="53">
                  <c:v>1.2399463806970434E-2</c:v>
                </c:pt>
                <c:pt idx="54">
                  <c:v>1.0026737967914423E-2</c:v>
                </c:pt>
                <c:pt idx="55">
                  <c:v>1.1356045424181671E-2</c:v>
                </c:pt>
                <c:pt idx="56">
                  <c:v>1.4676450967311627E-2</c:v>
                </c:pt>
                <c:pt idx="57">
                  <c:v>1.3342228152101399E-2</c:v>
                </c:pt>
                <c:pt idx="58">
                  <c:v>1.3342228152101399E-2</c:v>
                </c:pt>
                <c:pt idx="59">
                  <c:v>1.2329223592135952E-2</c:v>
                </c:pt>
                <c:pt idx="60">
                  <c:v>1.3315579227696439E-2</c:v>
                </c:pt>
                <c:pt idx="61">
                  <c:v>1.2288276320159497E-2</c:v>
                </c:pt>
                <c:pt idx="62">
                  <c:v>1.1269472986410234E-2</c:v>
                </c:pt>
                <c:pt idx="63">
                  <c:v>8.9374379344586696E-3</c:v>
                </c:pt>
                <c:pt idx="64">
                  <c:v>8.9285714285716189E-3</c:v>
                </c:pt>
                <c:pt idx="65">
                  <c:v>1.3240648791790655E-2</c:v>
                </c:pt>
                <c:pt idx="66">
                  <c:v>1.5552614162806178E-2</c:v>
                </c:pt>
                <c:pt idx="67">
                  <c:v>1.5521796565389767E-2</c:v>
                </c:pt>
                <c:pt idx="68">
                  <c:v>9.8619329388558441E-3</c:v>
                </c:pt>
                <c:pt idx="69">
                  <c:v>1.2179065174456882E-2</c:v>
                </c:pt>
                <c:pt idx="70">
                  <c:v>1.3166556945358954E-2</c:v>
                </c:pt>
                <c:pt idx="71">
                  <c:v>1.6458196181698526E-2</c:v>
                </c:pt>
                <c:pt idx="72">
                  <c:v>1.6425755584756896E-2</c:v>
                </c:pt>
                <c:pt idx="73">
                  <c:v>1.4107611548556331E-2</c:v>
                </c:pt>
                <c:pt idx="74">
                  <c:v>1.4093739757456536E-2</c:v>
                </c:pt>
                <c:pt idx="75">
                  <c:v>1.5419947506561726E-2</c:v>
                </c:pt>
                <c:pt idx="76">
                  <c:v>1.5404785316289749E-2</c:v>
                </c:pt>
                <c:pt idx="77">
                  <c:v>1.3067624959163693E-2</c:v>
                </c:pt>
                <c:pt idx="78">
                  <c:v>1.0752688172043001E-2</c:v>
                </c:pt>
                <c:pt idx="79">
                  <c:v>9.7560975609756184E-3</c:v>
                </c:pt>
                <c:pt idx="80">
                  <c:v>1.171875E-2</c:v>
                </c:pt>
                <c:pt idx="81">
                  <c:v>1.2032520325203189E-2</c:v>
                </c:pt>
                <c:pt idx="82">
                  <c:v>1.3970110461338558E-2</c:v>
                </c:pt>
                <c:pt idx="83">
                  <c:v>1.1981865284974136E-2</c:v>
                </c:pt>
                <c:pt idx="84">
                  <c:v>1.098901098901095E-2</c:v>
                </c:pt>
                <c:pt idx="85">
                  <c:v>1.1970236169524417E-2</c:v>
                </c:pt>
                <c:pt idx="86">
                  <c:v>1.1958629605688387E-2</c:v>
                </c:pt>
                <c:pt idx="87">
                  <c:v>1.3893376413570246E-2</c:v>
                </c:pt>
                <c:pt idx="88">
                  <c:v>1.6139444803098701E-2</c:v>
                </c:pt>
                <c:pt idx="89">
                  <c:v>1.9348597226700903E-2</c:v>
                </c:pt>
                <c:pt idx="90">
                  <c:v>1.8052869116698789E-2</c:v>
                </c:pt>
                <c:pt idx="91">
                  <c:v>1.6103059581320522E-2</c:v>
                </c:pt>
                <c:pt idx="92">
                  <c:v>1.7374517374517451E-2</c:v>
                </c:pt>
                <c:pt idx="93">
                  <c:v>1.7030848329048665E-2</c:v>
                </c:pt>
                <c:pt idx="94">
                  <c:v>1.7302146747837144E-2</c:v>
                </c:pt>
                <c:pt idx="95">
                  <c:v>1.9200000000000106E-2</c:v>
                </c:pt>
                <c:pt idx="96">
                  <c:v>1.9181585677749302E-2</c:v>
                </c:pt>
                <c:pt idx="97">
                  <c:v>2.5575447570332477E-2</c:v>
                </c:pt>
                <c:pt idx="98">
                  <c:v>2.7786649632705274E-2</c:v>
                </c:pt>
                <c:pt idx="99">
                  <c:v>2.8680688336520044E-2</c:v>
                </c:pt>
                <c:pt idx="100">
                  <c:v>2.7636594663278391E-2</c:v>
                </c:pt>
                <c:pt idx="101">
                  <c:v>2.4359379943056148E-2</c:v>
                </c:pt>
                <c:pt idx="102">
                  <c:v>2.7549081697276989E-2</c:v>
                </c:pt>
                <c:pt idx="103">
                  <c:v>3.4865293185419866E-2</c:v>
                </c:pt>
                <c:pt idx="104">
                  <c:v>3.5736875395319334E-2</c:v>
                </c:pt>
                <c:pt idx="105">
                  <c:v>3.7914691943128132E-2</c:v>
                </c:pt>
                <c:pt idx="106">
                  <c:v>3.5590551181102548E-2</c:v>
                </c:pt>
                <c:pt idx="107">
                  <c:v>3.3594976452119285E-2</c:v>
                </c:pt>
                <c:pt idx="108">
                  <c:v>3.1994981179422899E-2</c:v>
                </c:pt>
                <c:pt idx="109">
                  <c:v>2.8678304239401653E-2</c:v>
                </c:pt>
                <c:pt idx="110">
                  <c:v>2.5481665630826544E-2</c:v>
                </c:pt>
                <c:pt idx="111">
                  <c:v>2.5402726146220633E-2</c:v>
                </c:pt>
                <c:pt idx="112">
                  <c:v>2.3183925811437467E-2</c:v>
                </c:pt>
                <c:pt idx="113">
                  <c:v>2.8412600370598895E-2</c:v>
                </c:pt>
                <c:pt idx="114">
                  <c:v>2.9275808936825687E-2</c:v>
                </c:pt>
                <c:pt idx="115">
                  <c:v>2.6033690658499253E-2</c:v>
                </c:pt>
                <c:pt idx="116">
                  <c:v>2.5954198473282508E-2</c:v>
                </c:pt>
                <c:pt idx="117">
                  <c:v>2.5875190258751957E-2</c:v>
                </c:pt>
                <c:pt idx="118">
                  <c:v>3.1021897810218801E-2</c:v>
                </c:pt>
                <c:pt idx="119">
                  <c:v>3.2806804374240439E-2</c:v>
                </c:pt>
                <c:pt idx="120">
                  <c:v>3.6474164133738718E-2</c:v>
                </c:pt>
                <c:pt idx="121">
                  <c:v>3.6363636363636376E-2</c:v>
                </c:pt>
                <c:pt idx="122">
                  <c:v>3.9393939393939315E-2</c:v>
                </c:pt>
                <c:pt idx="123">
                  <c:v>3.92749244712991E-2</c:v>
                </c:pt>
                <c:pt idx="124">
                  <c:v>4.229607250755274E-2</c:v>
                </c:pt>
                <c:pt idx="125">
                  <c:v>4.2042042042042205E-2</c:v>
                </c:pt>
                <c:pt idx="126">
                  <c:v>4.4910179640718528E-2</c:v>
                </c:pt>
                <c:pt idx="127">
                  <c:v>4.4776119402984982E-2</c:v>
                </c:pt>
                <c:pt idx="128">
                  <c:v>4.4642857142857206E-2</c:v>
                </c:pt>
                <c:pt idx="129">
                  <c:v>4.7477744807121525E-2</c:v>
                </c:pt>
                <c:pt idx="130">
                  <c:v>4.4247787610619538E-2</c:v>
                </c:pt>
                <c:pt idx="131">
                  <c:v>4.705882352941182E-2</c:v>
                </c:pt>
                <c:pt idx="132">
                  <c:v>4.692082111436946E-2</c:v>
                </c:pt>
                <c:pt idx="133">
                  <c:v>4.6783625730993927E-2</c:v>
                </c:pt>
                <c:pt idx="134">
                  <c:v>5.2478134110787389E-2</c:v>
                </c:pt>
                <c:pt idx="135">
                  <c:v>5.523255813953476E-2</c:v>
                </c:pt>
                <c:pt idx="136">
                  <c:v>5.507246376811592E-2</c:v>
                </c:pt>
                <c:pt idx="137">
                  <c:v>5.4755043227665556E-2</c:v>
                </c:pt>
                <c:pt idx="138">
                  <c:v>5.4441260744985565E-2</c:v>
                </c:pt>
                <c:pt idx="139">
                  <c:v>5.428571428571427E-2</c:v>
                </c:pt>
                <c:pt idx="140">
                  <c:v>5.6980056980056926E-2</c:v>
                </c:pt>
                <c:pt idx="141">
                  <c:v>5.6657223796034106E-2</c:v>
                </c:pt>
                <c:pt idx="142">
                  <c:v>5.9322033898305149E-2</c:v>
                </c:pt>
                <c:pt idx="143">
                  <c:v>5.8988764044943798E-2</c:v>
                </c:pt>
                <c:pt idx="144">
                  <c:v>6.1624649859943759E-2</c:v>
                </c:pt>
                <c:pt idx="145">
                  <c:v>6.4245810055866048E-2</c:v>
                </c:pt>
                <c:pt idx="146">
                  <c:v>6.0941828254847508E-2</c:v>
                </c:pt>
                <c:pt idx="147">
                  <c:v>6.0606060606060774E-2</c:v>
                </c:pt>
                <c:pt idx="148">
                  <c:v>6.0439560439560447E-2</c:v>
                </c:pt>
                <c:pt idx="149">
                  <c:v>6.0109289617486183E-2</c:v>
                </c:pt>
                <c:pt idx="150">
                  <c:v>5.7065217391304435E-2</c:v>
                </c:pt>
                <c:pt idx="151">
                  <c:v>5.6910569105691033E-2</c:v>
                </c:pt>
                <c:pt idx="152">
                  <c:v>5.6603773584905648E-2</c:v>
                </c:pt>
                <c:pt idx="153">
                  <c:v>5.6300268096514783E-2</c:v>
                </c:pt>
                <c:pt idx="154">
                  <c:v>5.600000000000005E-2</c:v>
                </c:pt>
                <c:pt idx="155">
                  <c:v>5.5702917771883076E-2</c:v>
                </c:pt>
                <c:pt idx="156">
                  <c:v>5.2770448548812743E-2</c:v>
                </c:pt>
                <c:pt idx="157">
                  <c:v>4.7244094488188892E-2</c:v>
                </c:pt>
                <c:pt idx="158">
                  <c:v>4.4386422976501416E-2</c:v>
                </c:pt>
                <c:pt idx="159">
                  <c:v>4.1558441558441572E-2</c:v>
                </c:pt>
                <c:pt idx="160">
                  <c:v>4.4041450777202007E-2</c:v>
                </c:pt>
                <c:pt idx="161">
                  <c:v>4.3814432989690788E-2</c:v>
                </c:pt>
                <c:pt idx="162">
                  <c:v>4.3701799485861281E-2</c:v>
                </c:pt>
                <c:pt idx="163">
                  <c:v>4.3589743589743657E-2</c:v>
                </c:pt>
                <c:pt idx="164">
                  <c:v>4.0816326530612068E-2</c:v>
                </c:pt>
                <c:pt idx="165">
                  <c:v>3.8071065989847774E-2</c:v>
                </c:pt>
                <c:pt idx="166">
                  <c:v>3.5353535353535248E-2</c:v>
                </c:pt>
                <c:pt idx="167">
                  <c:v>3.2663316582914659E-2</c:v>
                </c:pt>
                <c:pt idx="168">
                  <c:v>3.2581453634085378E-2</c:v>
                </c:pt>
                <c:pt idx="169">
                  <c:v>3.7593984962406068E-2</c:v>
                </c:pt>
                <c:pt idx="170">
                  <c:v>3.499999999999992E-2</c:v>
                </c:pt>
                <c:pt idx="171">
                  <c:v>3.4912718204488824E-2</c:v>
                </c:pt>
                <c:pt idx="172">
                  <c:v>3.2258064516129226E-2</c:v>
                </c:pt>
                <c:pt idx="173">
                  <c:v>2.9629629629629672E-2</c:v>
                </c:pt>
                <c:pt idx="174">
                  <c:v>2.9556650246305383E-2</c:v>
                </c:pt>
                <c:pt idx="175">
                  <c:v>2.9484029484029284E-2</c:v>
                </c:pt>
                <c:pt idx="176">
                  <c:v>3.1862745098039325E-2</c:v>
                </c:pt>
                <c:pt idx="177">
                  <c:v>3.1784841075794823E-2</c:v>
                </c:pt>
                <c:pt idx="178">
                  <c:v>3.4146341463414664E-2</c:v>
                </c:pt>
                <c:pt idx="179">
                  <c:v>3.4063260340632562E-2</c:v>
                </c:pt>
                <c:pt idx="180">
                  <c:v>3.6407766990291357E-2</c:v>
                </c:pt>
                <c:pt idx="181">
                  <c:v>3.8647342995169032E-2</c:v>
                </c:pt>
                <c:pt idx="182">
                  <c:v>4.8309178743961345E-2</c:v>
                </c:pt>
                <c:pt idx="183">
                  <c:v>5.3012048192771166E-2</c:v>
                </c:pt>
                <c:pt idx="184">
                  <c:v>5.5288461538461453E-2</c:v>
                </c:pt>
                <c:pt idx="185">
                  <c:v>5.9952038369304628E-2</c:v>
                </c:pt>
                <c:pt idx="186">
                  <c:v>5.741626794258381E-2</c:v>
                </c:pt>
                <c:pt idx="187">
                  <c:v>7.398568019093088E-2</c:v>
                </c:pt>
                <c:pt idx="188">
                  <c:v>7.3634204275534465E-2</c:v>
                </c:pt>
                <c:pt idx="189">
                  <c:v>8.0568720379146974E-2</c:v>
                </c:pt>
                <c:pt idx="190">
                  <c:v>8.2547169811320709E-2</c:v>
                </c:pt>
                <c:pt idx="191">
                  <c:v>8.9411764705882302E-2</c:v>
                </c:pt>
                <c:pt idx="192">
                  <c:v>9.6018735362997543E-2</c:v>
                </c:pt>
                <c:pt idx="193">
                  <c:v>9.9999999999999867E-2</c:v>
                </c:pt>
                <c:pt idx="194">
                  <c:v>0.10138248847926268</c:v>
                </c:pt>
                <c:pt idx="195">
                  <c:v>0.10068649885583514</c:v>
                </c:pt>
                <c:pt idx="196">
                  <c:v>0.1070615034168565</c:v>
                </c:pt>
                <c:pt idx="197">
                  <c:v>0.10859728506787314</c:v>
                </c:pt>
                <c:pt idx="198">
                  <c:v>0.1153846153846152</c:v>
                </c:pt>
                <c:pt idx="199">
                  <c:v>0.10888888888888881</c:v>
                </c:pt>
                <c:pt idx="200">
                  <c:v>0.11946902654867242</c:v>
                </c:pt>
                <c:pt idx="201">
                  <c:v>0.11842105263157898</c:v>
                </c:pt>
                <c:pt idx="202">
                  <c:v>0.12200435729847503</c:v>
                </c:pt>
                <c:pt idx="203">
                  <c:v>0.12095032397408212</c:v>
                </c:pt>
                <c:pt idx="204">
                  <c:v>0.11752136752136755</c:v>
                </c:pt>
                <c:pt idx="205">
                  <c:v>0.11205073995771686</c:v>
                </c:pt>
                <c:pt idx="206">
                  <c:v>0.10460251046025104</c:v>
                </c:pt>
                <c:pt idx="207">
                  <c:v>0.10187110187110182</c:v>
                </c:pt>
                <c:pt idx="208">
                  <c:v>9.259259259259256E-2</c:v>
                </c:pt>
                <c:pt idx="209">
                  <c:v>9.1836734693877542E-2</c:v>
                </c:pt>
                <c:pt idx="210">
                  <c:v>9.5334685598377433E-2</c:v>
                </c:pt>
                <c:pt idx="211">
                  <c:v>8.6172344689378955E-2</c:v>
                </c:pt>
                <c:pt idx="212">
                  <c:v>7.9051383399209474E-2</c:v>
                </c:pt>
                <c:pt idx="213">
                  <c:v>7.6470588235294068E-2</c:v>
                </c:pt>
                <c:pt idx="214">
                  <c:v>7.3786407766990303E-2</c:v>
                </c:pt>
                <c:pt idx="215">
                  <c:v>7.1290944123314048E-2</c:v>
                </c:pt>
                <c:pt idx="216">
                  <c:v>6.6921606118546917E-2</c:v>
                </c:pt>
                <c:pt idx="217">
                  <c:v>6.2737642585551257E-2</c:v>
                </c:pt>
                <c:pt idx="218">
                  <c:v>6.0606060606060552E-2</c:v>
                </c:pt>
                <c:pt idx="219">
                  <c:v>5.8490566037735947E-2</c:v>
                </c:pt>
                <c:pt idx="220">
                  <c:v>6.2146892655367214E-2</c:v>
                </c:pt>
                <c:pt idx="221">
                  <c:v>5.9813084112149584E-2</c:v>
                </c:pt>
                <c:pt idx="222">
                  <c:v>5.555555555555558E-2</c:v>
                </c:pt>
                <c:pt idx="223">
                  <c:v>5.719557195571956E-2</c:v>
                </c:pt>
                <c:pt idx="224">
                  <c:v>5.4945054945054972E-2</c:v>
                </c:pt>
                <c:pt idx="225">
                  <c:v>5.464480874316946E-2</c:v>
                </c:pt>
                <c:pt idx="226">
                  <c:v>5.0632911392405111E-2</c:v>
                </c:pt>
                <c:pt idx="227">
                  <c:v>5.0359712230215736E-2</c:v>
                </c:pt>
                <c:pt idx="228">
                  <c:v>5.1971326164874654E-2</c:v>
                </c:pt>
                <c:pt idx="229">
                  <c:v>6.0822898032200312E-2</c:v>
                </c:pt>
                <c:pt idx="230">
                  <c:v>6.4285714285714279E-2</c:v>
                </c:pt>
                <c:pt idx="231">
                  <c:v>6.9518716577540163E-2</c:v>
                </c:pt>
                <c:pt idx="232">
                  <c:v>6.7375886524822848E-2</c:v>
                </c:pt>
                <c:pt idx="233">
                  <c:v>6.7019400352733571E-2</c:v>
                </c:pt>
                <c:pt idx="234">
                  <c:v>6.6666666666666652E-2</c:v>
                </c:pt>
                <c:pt idx="235">
                  <c:v>6.6317626527050644E-2</c:v>
                </c:pt>
                <c:pt idx="236">
                  <c:v>6.4236111111110938E-2</c:v>
                </c:pt>
                <c:pt idx="237">
                  <c:v>6.390328151986191E-2</c:v>
                </c:pt>
                <c:pt idx="238">
                  <c:v>6.7125645438898429E-2</c:v>
                </c:pt>
                <c:pt idx="239">
                  <c:v>6.6780821917808098E-2</c:v>
                </c:pt>
                <c:pt idx="240">
                  <c:v>6.8143100511073307E-2</c:v>
                </c:pt>
                <c:pt idx="241">
                  <c:v>6.2394603709949426E-2</c:v>
                </c:pt>
                <c:pt idx="242">
                  <c:v>6.3758389261744819E-2</c:v>
                </c:pt>
                <c:pt idx="243">
                  <c:v>6.4999999999999947E-2</c:v>
                </c:pt>
                <c:pt idx="244">
                  <c:v>7.1428571428571397E-2</c:v>
                </c:pt>
                <c:pt idx="245">
                  <c:v>7.4380165289256173E-2</c:v>
                </c:pt>
                <c:pt idx="246">
                  <c:v>7.7302631578947345E-2</c:v>
                </c:pt>
                <c:pt idx="247">
                  <c:v>7.8559738134206247E-2</c:v>
                </c:pt>
                <c:pt idx="248">
                  <c:v>8.4828711256117462E-2</c:v>
                </c:pt>
                <c:pt idx="249">
                  <c:v>8.9285714285714191E-2</c:v>
                </c:pt>
                <c:pt idx="250">
                  <c:v>8.870967741935476E-2</c:v>
                </c:pt>
                <c:pt idx="251">
                  <c:v>8.9887640449438422E-2</c:v>
                </c:pt>
                <c:pt idx="252">
                  <c:v>9.2503987240829311E-2</c:v>
                </c:pt>
                <c:pt idx="253">
                  <c:v>9.8412698412698507E-2</c:v>
                </c:pt>
                <c:pt idx="254">
                  <c:v>0.10252365930599372</c:v>
                </c:pt>
                <c:pt idx="255">
                  <c:v>0.10485133020344284</c:v>
                </c:pt>
                <c:pt idx="256">
                  <c:v>0.10697674418604652</c:v>
                </c:pt>
                <c:pt idx="257">
                  <c:v>0.11076923076923073</c:v>
                </c:pt>
                <c:pt idx="258">
                  <c:v>0.11450381679389321</c:v>
                </c:pt>
                <c:pt idx="259">
                  <c:v>0.11836115326251884</c:v>
                </c:pt>
                <c:pt idx="260">
                  <c:v>0.11879699248120312</c:v>
                </c:pt>
                <c:pt idx="261">
                  <c:v>0.12071535022354718</c:v>
                </c:pt>
                <c:pt idx="262">
                  <c:v>0.125925925925926</c:v>
                </c:pt>
                <c:pt idx="263">
                  <c:v>0.13254786450662737</c:v>
                </c:pt>
                <c:pt idx="264">
                  <c:v>0.13868613138686126</c:v>
                </c:pt>
                <c:pt idx="265">
                  <c:v>0.14161849710982644</c:v>
                </c:pt>
                <c:pt idx="266">
                  <c:v>0.14592274678111572</c:v>
                </c:pt>
                <c:pt idx="267">
                  <c:v>0.14589235127478761</c:v>
                </c:pt>
                <c:pt idx="268">
                  <c:v>0.14425770308123242</c:v>
                </c:pt>
                <c:pt idx="269">
                  <c:v>0.14265927977839321</c:v>
                </c:pt>
                <c:pt idx="270">
                  <c:v>0.1315068493150684</c:v>
                </c:pt>
                <c:pt idx="271">
                  <c:v>0.12890094979647215</c:v>
                </c:pt>
                <c:pt idx="272">
                  <c:v>0.12768817204301075</c:v>
                </c:pt>
                <c:pt idx="273">
                  <c:v>0.12632978723404253</c:v>
                </c:pt>
                <c:pt idx="274">
                  <c:v>0.12631578947368416</c:v>
                </c:pt>
                <c:pt idx="275">
                  <c:v>0.12353706111833551</c:v>
                </c:pt>
                <c:pt idx="276">
                  <c:v>0.11794871794871797</c:v>
                </c:pt>
                <c:pt idx="277">
                  <c:v>0.11392405063291133</c:v>
                </c:pt>
                <c:pt idx="278">
                  <c:v>0.10611735330836458</c:v>
                </c:pt>
                <c:pt idx="279">
                  <c:v>0.10135970333745359</c:v>
                </c:pt>
                <c:pt idx="280">
                  <c:v>9.7919216646266793E-2</c:v>
                </c:pt>
                <c:pt idx="281">
                  <c:v>9.6969696969696928E-2</c:v>
                </c:pt>
                <c:pt idx="282">
                  <c:v>0.10774818401937059</c:v>
                </c:pt>
                <c:pt idx="283">
                  <c:v>0.10817307692307687</c:v>
                </c:pt>
                <c:pt idx="284">
                  <c:v>0.1096543504171632</c:v>
                </c:pt>
                <c:pt idx="285">
                  <c:v>0.10271546635182993</c:v>
                </c:pt>
                <c:pt idx="286">
                  <c:v>9.5794392523364635E-2</c:v>
                </c:pt>
                <c:pt idx="287">
                  <c:v>8.9120370370370239E-2</c:v>
                </c:pt>
                <c:pt idx="288">
                  <c:v>8.256880733944949E-2</c:v>
                </c:pt>
                <c:pt idx="289">
                  <c:v>7.6136363636363669E-2</c:v>
                </c:pt>
                <c:pt idx="290">
                  <c:v>6.8848758465011484E-2</c:v>
                </c:pt>
                <c:pt idx="291">
                  <c:v>6.6217732884399583E-2</c:v>
                </c:pt>
                <c:pt idx="292">
                  <c:v>6.911928651059096E-2</c:v>
                </c:pt>
                <c:pt idx="293">
                  <c:v>7.182320441988943E-2</c:v>
                </c:pt>
                <c:pt idx="294">
                  <c:v>6.5573770491803351E-2</c:v>
                </c:pt>
                <c:pt idx="295">
                  <c:v>5.9652928416485951E-2</c:v>
                </c:pt>
                <c:pt idx="296">
                  <c:v>4.9409237379162363E-2</c:v>
                </c:pt>
                <c:pt idx="297">
                  <c:v>5.0321199143468887E-2</c:v>
                </c:pt>
                <c:pt idx="298">
                  <c:v>4.4776119402985204E-2</c:v>
                </c:pt>
                <c:pt idx="299">
                  <c:v>3.8257173219978791E-2</c:v>
                </c:pt>
                <c:pt idx="300">
                  <c:v>3.7076271186440746E-2</c:v>
                </c:pt>
                <c:pt idx="301">
                  <c:v>3.4846884899683239E-2</c:v>
                </c:pt>
                <c:pt idx="302">
                  <c:v>3.5902851108764455E-2</c:v>
                </c:pt>
                <c:pt idx="303">
                  <c:v>4.0000000000000036E-2</c:v>
                </c:pt>
                <c:pt idx="304">
                  <c:v>3.4410844629822801E-2</c:v>
                </c:pt>
                <c:pt idx="305">
                  <c:v>2.4742268041237248E-2</c:v>
                </c:pt>
                <c:pt idx="306">
                  <c:v>2.3589743589743639E-2</c:v>
                </c:pt>
                <c:pt idx="307">
                  <c:v>2.4564994882292579E-2</c:v>
                </c:pt>
                <c:pt idx="308">
                  <c:v>2.763561924257929E-2</c:v>
                </c:pt>
                <c:pt idx="309">
                  <c:v>2.7522935779816571E-2</c:v>
                </c:pt>
                <c:pt idx="310">
                  <c:v>3.1632653061224536E-2</c:v>
                </c:pt>
                <c:pt idx="311">
                  <c:v>3.7871033776867957E-2</c:v>
                </c:pt>
                <c:pt idx="312">
                  <c:v>4.290091930541351E-2</c:v>
                </c:pt>
                <c:pt idx="313">
                  <c:v>4.6938775510203978E-2</c:v>
                </c:pt>
                <c:pt idx="314">
                  <c:v>4.8929663608562768E-2</c:v>
                </c:pt>
                <c:pt idx="315">
                  <c:v>4.5546558704453455E-2</c:v>
                </c:pt>
                <c:pt idx="316">
                  <c:v>4.3346774193548265E-2</c:v>
                </c:pt>
                <c:pt idx="317">
                  <c:v>4.3259557344064392E-2</c:v>
                </c:pt>
                <c:pt idx="318">
                  <c:v>4.3086172344689366E-2</c:v>
                </c:pt>
                <c:pt idx="319">
                  <c:v>4.2957042957043168E-2</c:v>
                </c:pt>
                <c:pt idx="320">
                  <c:v>4.2828685258964105E-2</c:v>
                </c:pt>
                <c:pt idx="321">
                  <c:v>4.2658730158730229E-2</c:v>
                </c:pt>
                <c:pt idx="322">
                  <c:v>4.1543026706231556E-2</c:v>
                </c:pt>
                <c:pt idx="323">
                  <c:v>4.0433925049309538E-2</c:v>
                </c:pt>
                <c:pt idx="324">
                  <c:v>3.52595494613126E-2</c:v>
                </c:pt>
                <c:pt idx="325">
                  <c:v>3.6062378167641462E-2</c:v>
                </c:pt>
                <c:pt idx="326">
                  <c:v>3.790087463556846E-2</c:v>
                </c:pt>
                <c:pt idx="327">
                  <c:v>3.5818005808325282E-2</c:v>
                </c:pt>
                <c:pt idx="328">
                  <c:v>3.5748792270531515E-2</c:v>
                </c:pt>
                <c:pt idx="329">
                  <c:v>3.6644165863066513E-2</c:v>
                </c:pt>
                <c:pt idx="330">
                  <c:v>3.4582132564841661E-2</c:v>
                </c:pt>
                <c:pt idx="331">
                  <c:v>3.3524904214559337E-2</c:v>
                </c:pt>
                <c:pt idx="332">
                  <c:v>3.2473734479465E-2</c:v>
                </c:pt>
                <c:pt idx="333">
                  <c:v>3.2350142721217834E-2</c:v>
                </c:pt>
                <c:pt idx="334">
                  <c:v>3.5137701804368593E-2</c:v>
                </c:pt>
                <c:pt idx="335">
                  <c:v>3.7914691943127909E-2</c:v>
                </c:pt>
                <c:pt idx="336">
                  <c:v>3.9735099337748325E-2</c:v>
                </c:pt>
                <c:pt idx="337">
                  <c:v>3.1984948259642598E-2</c:v>
                </c:pt>
                <c:pt idx="338">
                  <c:v>2.1535580524344455E-2</c:v>
                </c:pt>
                <c:pt idx="339">
                  <c:v>1.5887850467289688E-2</c:v>
                </c:pt>
                <c:pt idx="340">
                  <c:v>1.6791044776119479E-2</c:v>
                </c:pt>
                <c:pt idx="341">
                  <c:v>1.7674418604651132E-2</c:v>
                </c:pt>
                <c:pt idx="342">
                  <c:v>1.6713091922005541E-2</c:v>
                </c:pt>
                <c:pt idx="343">
                  <c:v>1.5755329008340979E-2</c:v>
                </c:pt>
                <c:pt idx="344">
                  <c:v>1.7576318223866849E-2</c:v>
                </c:pt>
                <c:pt idx="345">
                  <c:v>1.5668202764977046E-2</c:v>
                </c:pt>
                <c:pt idx="346">
                  <c:v>1.2844036697247763E-2</c:v>
                </c:pt>
                <c:pt idx="347">
                  <c:v>1.1872146118721449E-2</c:v>
                </c:pt>
                <c:pt idx="348">
                  <c:v>1.364877161055511E-2</c:v>
                </c:pt>
                <c:pt idx="349">
                  <c:v>1.9143117593436676E-2</c:v>
                </c:pt>
                <c:pt idx="350">
                  <c:v>2.8414298808432603E-2</c:v>
                </c:pt>
                <c:pt idx="351">
                  <c:v>3.6798528058877622E-2</c:v>
                </c:pt>
                <c:pt idx="352">
                  <c:v>3.669724770642202E-2</c:v>
                </c:pt>
                <c:pt idx="353">
                  <c:v>3.7477148080438782E-2</c:v>
                </c:pt>
                <c:pt idx="354">
                  <c:v>3.926940639269394E-2</c:v>
                </c:pt>
                <c:pt idx="355">
                  <c:v>4.2883211678832245E-2</c:v>
                </c:pt>
                <c:pt idx="356">
                  <c:v>4.2727272727272725E-2</c:v>
                </c:pt>
                <c:pt idx="357">
                  <c:v>4.3557168784029043E-2</c:v>
                </c:pt>
                <c:pt idx="358">
                  <c:v>4.5289855072463858E-2</c:v>
                </c:pt>
                <c:pt idx="359">
                  <c:v>4.3321299638989119E-2</c:v>
                </c:pt>
                <c:pt idx="360">
                  <c:v>4.1292639138240439E-2</c:v>
                </c:pt>
                <c:pt idx="361">
                  <c:v>3.9355992844364973E-2</c:v>
                </c:pt>
                <c:pt idx="362">
                  <c:v>3.8324420677361859E-2</c:v>
                </c:pt>
                <c:pt idx="363">
                  <c:v>3.9929015084294583E-2</c:v>
                </c:pt>
                <c:pt idx="364">
                  <c:v>3.9823008849557473E-2</c:v>
                </c:pt>
                <c:pt idx="365">
                  <c:v>3.9647577092511099E-2</c:v>
                </c:pt>
                <c:pt idx="366">
                  <c:v>4.1300527240773377E-2</c:v>
                </c:pt>
                <c:pt idx="367">
                  <c:v>4.1119860017497789E-2</c:v>
                </c:pt>
                <c:pt idx="368">
                  <c:v>4.1848299912816023E-2</c:v>
                </c:pt>
                <c:pt idx="369">
                  <c:v>4.2608695652174067E-2</c:v>
                </c:pt>
                <c:pt idx="370">
                  <c:v>4.2461005199306623E-2</c:v>
                </c:pt>
                <c:pt idx="371">
                  <c:v>4.4117647058823595E-2</c:v>
                </c:pt>
                <c:pt idx="372">
                  <c:v>4.482758620689653E-2</c:v>
                </c:pt>
                <c:pt idx="373">
                  <c:v>4.6471600688468007E-2</c:v>
                </c:pt>
                <c:pt idx="374">
                  <c:v>4.8927038626609409E-2</c:v>
                </c:pt>
                <c:pt idx="375">
                  <c:v>5.0341296928327672E-2</c:v>
                </c:pt>
                <c:pt idx="376">
                  <c:v>5.2765957446808454E-2</c:v>
                </c:pt>
                <c:pt idx="377">
                  <c:v>5.1694915254237195E-2</c:v>
                </c:pt>
                <c:pt idx="378">
                  <c:v>5.0632911392405111E-2</c:v>
                </c:pt>
                <c:pt idx="379">
                  <c:v>4.6218487394958041E-2</c:v>
                </c:pt>
                <c:pt idx="380">
                  <c:v>4.435146443514637E-2</c:v>
                </c:pt>
                <c:pt idx="381">
                  <c:v>4.587155963302747E-2</c:v>
                </c:pt>
                <c:pt idx="382">
                  <c:v>4.6550290939318506E-2</c:v>
                </c:pt>
                <c:pt idx="383">
                  <c:v>4.6396023198011616E-2</c:v>
                </c:pt>
                <c:pt idx="384">
                  <c:v>5.1980198019802026E-2</c:v>
                </c:pt>
                <c:pt idx="385">
                  <c:v>5.2631578947368363E-2</c:v>
                </c:pt>
                <c:pt idx="386">
                  <c:v>5.237315875613735E-2</c:v>
                </c:pt>
                <c:pt idx="387">
                  <c:v>4.7116165718927849E-2</c:v>
                </c:pt>
                <c:pt idx="388">
                  <c:v>4.3654001616814764E-2</c:v>
                </c:pt>
                <c:pt idx="389">
                  <c:v>4.6736502820306391E-2</c:v>
                </c:pt>
                <c:pt idx="390">
                  <c:v>4.8192771084337283E-2</c:v>
                </c:pt>
                <c:pt idx="391">
                  <c:v>5.7028112449799107E-2</c:v>
                </c:pt>
                <c:pt idx="392">
                  <c:v>6.1698717948718063E-2</c:v>
                </c:pt>
                <c:pt idx="393">
                  <c:v>6.3795853269537517E-2</c:v>
                </c:pt>
                <c:pt idx="394">
                  <c:v>6.1953931691818731E-2</c:v>
                </c:pt>
                <c:pt idx="395">
                  <c:v>6.2549485352335621E-2</c:v>
                </c:pt>
                <c:pt idx="396">
                  <c:v>5.647058823529405E-2</c:v>
                </c:pt>
                <c:pt idx="397">
                  <c:v>5.3125000000000089E-2</c:v>
                </c:pt>
                <c:pt idx="398">
                  <c:v>4.8211508553654969E-2</c:v>
                </c:pt>
                <c:pt idx="399">
                  <c:v>4.8099301784328752E-2</c:v>
                </c:pt>
                <c:pt idx="400">
                  <c:v>5.0348567002323819E-2</c:v>
                </c:pt>
                <c:pt idx="401">
                  <c:v>4.6959199384141614E-2</c:v>
                </c:pt>
                <c:pt idx="402">
                  <c:v>4.3678160919540243E-2</c:v>
                </c:pt>
                <c:pt idx="403">
                  <c:v>3.7993920972644313E-2</c:v>
                </c:pt>
                <c:pt idx="404">
                  <c:v>3.3962264150943389E-2</c:v>
                </c:pt>
                <c:pt idx="405">
                  <c:v>2.8485757121439192E-2</c:v>
                </c:pt>
                <c:pt idx="406">
                  <c:v>3.0665669409125185E-2</c:v>
                </c:pt>
                <c:pt idx="407">
                  <c:v>2.9806259314456129E-2</c:v>
                </c:pt>
                <c:pt idx="408">
                  <c:v>2.6726057906458989E-2</c:v>
                </c:pt>
                <c:pt idx="409">
                  <c:v>2.8189910979228294E-2</c:v>
                </c:pt>
                <c:pt idx="410">
                  <c:v>3.1899109792284719E-2</c:v>
                </c:pt>
                <c:pt idx="411">
                  <c:v>3.1828275351591495E-2</c:v>
                </c:pt>
                <c:pt idx="412">
                  <c:v>3.0235988200590036E-2</c:v>
                </c:pt>
                <c:pt idx="413">
                  <c:v>3.0147058823529305E-2</c:v>
                </c:pt>
                <c:pt idx="414">
                  <c:v>3.1571218795888534E-2</c:v>
                </c:pt>
                <c:pt idx="415">
                  <c:v>3.0746705710102518E-2</c:v>
                </c:pt>
                <c:pt idx="416">
                  <c:v>2.9927007299270114E-2</c:v>
                </c:pt>
                <c:pt idx="417">
                  <c:v>3.2798833819241979E-2</c:v>
                </c:pt>
                <c:pt idx="418">
                  <c:v>3.1204644412191396E-2</c:v>
                </c:pt>
                <c:pt idx="419">
                  <c:v>2.9667149059334541E-2</c:v>
                </c:pt>
                <c:pt idx="420">
                  <c:v>3.2537960954446943E-2</c:v>
                </c:pt>
                <c:pt idx="421">
                  <c:v>3.2467532467532534E-2</c:v>
                </c:pt>
                <c:pt idx="422">
                  <c:v>3.0194104960460155E-2</c:v>
                </c:pt>
                <c:pt idx="423">
                  <c:v>3.1563845050215145E-2</c:v>
                </c:pt>
                <c:pt idx="424">
                  <c:v>3.2211882605583497E-2</c:v>
                </c:pt>
                <c:pt idx="425">
                  <c:v>2.9978586723768963E-2</c:v>
                </c:pt>
                <c:pt idx="426">
                  <c:v>2.8469750889679624E-2</c:v>
                </c:pt>
                <c:pt idx="427">
                  <c:v>2.8409090909090828E-2</c:v>
                </c:pt>
                <c:pt idx="428">
                  <c:v>2.7639971651311157E-2</c:v>
                </c:pt>
                <c:pt idx="429">
                  <c:v>2.7522935779816571E-2</c:v>
                </c:pt>
                <c:pt idx="430">
                  <c:v>2.7445460942997935E-2</c:v>
                </c:pt>
                <c:pt idx="431">
                  <c:v>2.8109627547435068E-2</c:v>
                </c:pt>
                <c:pt idx="432">
                  <c:v>2.450980392156854E-2</c:v>
                </c:pt>
                <c:pt idx="433">
                  <c:v>2.515723270440251E-2</c:v>
                </c:pt>
                <c:pt idx="434">
                  <c:v>2.6517794836008246E-2</c:v>
                </c:pt>
                <c:pt idx="435">
                  <c:v>2.3643949930458819E-2</c:v>
                </c:pt>
                <c:pt idx="436">
                  <c:v>2.2884882108183069E-2</c:v>
                </c:pt>
                <c:pt idx="437">
                  <c:v>2.4948024948024949E-2</c:v>
                </c:pt>
                <c:pt idx="438">
                  <c:v>2.6989619377162599E-2</c:v>
                </c:pt>
                <c:pt idx="439">
                  <c:v>2.9005524861878351E-2</c:v>
                </c:pt>
                <c:pt idx="440">
                  <c:v>2.9655172413793229E-2</c:v>
                </c:pt>
                <c:pt idx="441">
                  <c:v>2.6098901098901228E-2</c:v>
                </c:pt>
                <c:pt idx="442">
                  <c:v>2.6027397260274032E-2</c:v>
                </c:pt>
                <c:pt idx="443">
                  <c:v>2.5974025974025761E-2</c:v>
                </c:pt>
                <c:pt idx="444">
                  <c:v>2.8708133971291794E-2</c:v>
                </c:pt>
                <c:pt idx="445">
                  <c:v>2.8629856850715951E-2</c:v>
                </c:pt>
                <c:pt idx="446">
                  <c:v>2.7872195785180187E-2</c:v>
                </c:pt>
                <c:pt idx="447">
                  <c:v>3.1250000000000222E-2</c:v>
                </c:pt>
                <c:pt idx="448">
                  <c:v>3.1186440677966054E-2</c:v>
                </c:pt>
                <c:pt idx="449">
                  <c:v>3.0425963488843744E-2</c:v>
                </c:pt>
                <c:pt idx="450">
                  <c:v>2.8301886792452713E-2</c:v>
                </c:pt>
                <c:pt idx="451">
                  <c:v>2.6174496644295386E-2</c:v>
                </c:pt>
                <c:pt idx="452">
                  <c:v>2.5452109845947701E-2</c:v>
                </c:pt>
                <c:pt idx="453">
                  <c:v>2.7443105756358666E-2</c:v>
                </c:pt>
                <c:pt idx="454">
                  <c:v>2.6034712950600669E-2</c:v>
                </c:pt>
                <c:pt idx="455">
                  <c:v>2.5316455696202667E-2</c:v>
                </c:pt>
                <c:pt idx="456">
                  <c:v>2.7906976744185963E-2</c:v>
                </c:pt>
                <c:pt idx="457">
                  <c:v>2.7170311464546071E-2</c:v>
                </c:pt>
                <c:pt idx="458">
                  <c:v>2.8439153439153486E-2</c:v>
                </c:pt>
                <c:pt idx="459">
                  <c:v>2.832674571805005E-2</c:v>
                </c:pt>
                <c:pt idx="460">
                  <c:v>2.8270874424720649E-2</c:v>
                </c:pt>
                <c:pt idx="461">
                  <c:v>2.8215223097112663E-2</c:v>
                </c:pt>
                <c:pt idx="462">
                  <c:v>2.8833551769331667E-2</c:v>
                </c:pt>
                <c:pt idx="463">
                  <c:v>2.8122956180510084E-2</c:v>
                </c:pt>
                <c:pt idx="464">
                  <c:v>3.0045721750489918E-2</c:v>
                </c:pt>
                <c:pt idx="465">
                  <c:v>3.0618892508143203E-2</c:v>
                </c:pt>
                <c:pt idx="466">
                  <c:v>3.2530904359141077E-2</c:v>
                </c:pt>
                <c:pt idx="467">
                  <c:v>3.378817413905133E-2</c:v>
                </c:pt>
                <c:pt idx="468">
                  <c:v>3.0381383322559907E-2</c:v>
                </c:pt>
                <c:pt idx="469">
                  <c:v>3.0322580645161246E-2</c:v>
                </c:pt>
                <c:pt idx="470">
                  <c:v>2.7652733118971096E-2</c:v>
                </c:pt>
                <c:pt idx="471">
                  <c:v>2.4343369634849621E-2</c:v>
                </c:pt>
                <c:pt idx="472">
                  <c:v>2.2378516624040889E-2</c:v>
                </c:pt>
                <c:pt idx="473">
                  <c:v>2.2335673261008271E-2</c:v>
                </c:pt>
                <c:pt idx="474">
                  <c:v>2.1656050955414008E-2</c:v>
                </c:pt>
                <c:pt idx="475">
                  <c:v>2.2900763358778775E-2</c:v>
                </c:pt>
                <c:pt idx="476">
                  <c:v>2.2194039315155401E-2</c:v>
                </c:pt>
                <c:pt idx="477">
                  <c:v>2.0859671302149163E-2</c:v>
                </c:pt>
                <c:pt idx="478">
                  <c:v>1.8903591682419618E-2</c:v>
                </c:pt>
                <c:pt idx="479">
                  <c:v>1.6970458830924073E-2</c:v>
                </c:pt>
                <c:pt idx="480">
                  <c:v>1.6311166875784044E-2</c:v>
                </c:pt>
                <c:pt idx="481">
                  <c:v>1.4402003757044479E-2</c:v>
                </c:pt>
                <c:pt idx="482">
                  <c:v>1.3767209011263937E-2</c:v>
                </c:pt>
                <c:pt idx="483">
                  <c:v>1.4383989993745905E-2</c:v>
                </c:pt>
                <c:pt idx="484">
                  <c:v>1.6885553470919357E-2</c:v>
                </c:pt>
                <c:pt idx="485">
                  <c:v>1.6229712858926382E-2</c:v>
                </c:pt>
                <c:pt idx="486">
                  <c:v>1.7456359102244301E-2</c:v>
                </c:pt>
                <c:pt idx="487">
                  <c:v>1.6169154228855787E-2</c:v>
                </c:pt>
                <c:pt idx="488">
                  <c:v>1.4267990074441794E-2</c:v>
                </c:pt>
                <c:pt idx="489">
                  <c:v>1.4860681114551078E-2</c:v>
                </c:pt>
                <c:pt idx="490">
                  <c:v>1.4842300556586308E-2</c:v>
                </c:pt>
                <c:pt idx="491">
                  <c:v>1.606922126081578E-2</c:v>
                </c:pt>
                <c:pt idx="492">
                  <c:v>1.6666666666666607E-2</c:v>
                </c:pt>
                <c:pt idx="493">
                  <c:v>1.6666666666666607E-2</c:v>
                </c:pt>
                <c:pt idx="494">
                  <c:v>1.7283950617283939E-2</c:v>
                </c:pt>
                <c:pt idx="495">
                  <c:v>2.2811344019728841E-2</c:v>
                </c:pt>
                <c:pt idx="496">
                  <c:v>2.091020910209096E-2</c:v>
                </c:pt>
                <c:pt idx="497">
                  <c:v>1.9656019656019597E-2</c:v>
                </c:pt>
                <c:pt idx="498">
                  <c:v>2.1446078431372584E-2</c:v>
                </c:pt>
                <c:pt idx="499">
                  <c:v>2.2643818849449104E-2</c:v>
                </c:pt>
                <c:pt idx="500">
                  <c:v>2.629969418960254E-2</c:v>
                </c:pt>
                <c:pt idx="501">
                  <c:v>2.56253813300793E-2</c:v>
                </c:pt>
                <c:pt idx="502">
                  <c:v>2.6203534430225606E-2</c:v>
                </c:pt>
                <c:pt idx="503">
                  <c:v>2.6763990267639981E-2</c:v>
                </c:pt>
                <c:pt idx="504">
                  <c:v>2.7929568913175551E-2</c:v>
                </c:pt>
                <c:pt idx="505">
                  <c:v>3.2179720704310855E-2</c:v>
                </c:pt>
                <c:pt idx="506">
                  <c:v>3.762135922330101E-2</c:v>
                </c:pt>
                <c:pt idx="507">
                  <c:v>3.0138637733574392E-2</c:v>
                </c:pt>
                <c:pt idx="508">
                  <c:v>3.1325301204819134E-2</c:v>
                </c:pt>
                <c:pt idx="509">
                  <c:v>3.7349397590361377E-2</c:v>
                </c:pt>
                <c:pt idx="510">
                  <c:v>3.5992801439711952E-2</c:v>
                </c:pt>
                <c:pt idx="511">
                  <c:v>3.3512866546977715E-2</c:v>
                </c:pt>
                <c:pt idx="512">
                  <c:v>3.4564958283670899E-2</c:v>
                </c:pt>
                <c:pt idx="513">
                  <c:v>3.4503271861986873E-2</c:v>
                </c:pt>
                <c:pt idx="514">
                  <c:v>3.444180522565321E-2</c:v>
                </c:pt>
                <c:pt idx="515">
                  <c:v>3.4360189573459543E-2</c:v>
                </c:pt>
                <c:pt idx="516">
                  <c:v>3.7212049616065945E-2</c:v>
                </c:pt>
                <c:pt idx="517">
                  <c:v>3.529411764705892E-2</c:v>
                </c:pt>
                <c:pt idx="518">
                  <c:v>2.9824561403508643E-2</c:v>
                </c:pt>
                <c:pt idx="519">
                  <c:v>3.2182562902282053E-2</c:v>
                </c:pt>
                <c:pt idx="520">
                  <c:v>3.5630841121495394E-2</c:v>
                </c:pt>
                <c:pt idx="521">
                  <c:v>3.1939605110336888E-2</c:v>
                </c:pt>
                <c:pt idx="522">
                  <c:v>2.7214823393167498E-2</c:v>
                </c:pt>
                <c:pt idx="523">
                  <c:v>2.7214823393167498E-2</c:v>
                </c:pt>
                <c:pt idx="524">
                  <c:v>2.5921658986175045E-2</c:v>
                </c:pt>
                <c:pt idx="525">
                  <c:v>2.1276595744680771E-2</c:v>
                </c:pt>
                <c:pt idx="526">
                  <c:v>1.8943742824339971E-2</c:v>
                </c:pt>
                <c:pt idx="527">
                  <c:v>1.6036655211913109E-2</c:v>
                </c:pt>
                <c:pt idx="528">
                  <c:v>1.1958997722095743E-2</c:v>
                </c:pt>
                <c:pt idx="529">
                  <c:v>1.1363636363636465E-2</c:v>
                </c:pt>
                <c:pt idx="530">
                  <c:v>1.3628620102214661E-2</c:v>
                </c:pt>
                <c:pt idx="531">
                  <c:v>1.6439909297052191E-2</c:v>
                </c:pt>
                <c:pt idx="532">
                  <c:v>1.2408347433727984E-2</c:v>
                </c:pt>
                <c:pt idx="533">
                  <c:v>1.0692177827799743E-2</c:v>
                </c:pt>
                <c:pt idx="534">
                  <c:v>1.465614430665152E-2</c:v>
                </c:pt>
                <c:pt idx="535">
                  <c:v>1.7474633596392231E-2</c:v>
                </c:pt>
                <c:pt idx="536">
                  <c:v>1.516002245929271E-2</c:v>
                </c:pt>
                <c:pt idx="537">
                  <c:v>2.0270270270270174E-2</c:v>
                </c:pt>
                <c:pt idx="538">
                  <c:v>2.2535211267605604E-2</c:v>
                </c:pt>
                <c:pt idx="539">
                  <c:v>2.4802705749718212E-2</c:v>
                </c:pt>
                <c:pt idx="540">
                  <c:v>2.7574563871693991E-2</c:v>
                </c:pt>
                <c:pt idx="541">
                  <c:v>3.1460674157303359E-2</c:v>
                </c:pt>
                <c:pt idx="542">
                  <c:v>3.0252100840336249E-2</c:v>
                </c:pt>
                <c:pt idx="543">
                  <c:v>2.175125488008911E-2</c:v>
                </c:pt>
                <c:pt idx="544">
                  <c:v>1.8941504178273005E-2</c:v>
                </c:pt>
                <c:pt idx="545">
                  <c:v>1.9487750556792971E-2</c:v>
                </c:pt>
                <c:pt idx="546">
                  <c:v>2.0555555555555438E-2</c:v>
                </c:pt>
                <c:pt idx="547">
                  <c:v>2.2160664819944609E-2</c:v>
                </c:pt>
                <c:pt idx="548">
                  <c:v>2.3783185840707821E-2</c:v>
                </c:pt>
                <c:pt idx="549">
                  <c:v>2.0419426048565281E-2</c:v>
                </c:pt>
                <c:pt idx="550">
                  <c:v>1.9283746556473913E-2</c:v>
                </c:pt>
                <c:pt idx="551">
                  <c:v>2.0352035203520247E-2</c:v>
                </c:pt>
                <c:pt idx="552">
                  <c:v>2.0262869660460092E-2</c:v>
                </c:pt>
                <c:pt idx="553">
                  <c:v>1.6884531590413809E-2</c:v>
                </c:pt>
                <c:pt idx="554">
                  <c:v>1.7400761283306032E-2</c:v>
                </c:pt>
                <c:pt idx="555">
                  <c:v>2.2925764192139875E-2</c:v>
                </c:pt>
                <c:pt idx="556">
                  <c:v>2.8977583378895444E-2</c:v>
                </c:pt>
                <c:pt idx="557">
                  <c:v>3.1676679410158393E-2</c:v>
                </c:pt>
                <c:pt idx="558">
                  <c:v>2.9395753946652281E-2</c:v>
                </c:pt>
                <c:pt idx="559">
                  <c:v>2.5474254742547275E-2</c:v>
                </c:pt>
                <c:pt idx="560">
                  <c:v>2.5391680172879516E-2</c:v>
                </c:pt>
                <c:pt idx="561">
                  <c:v>3.1909140075716547E-2</c:v>
                </c:pt>
                <c:pt idx="562">
                  <c:v>3.6216216216216068E-2</c:v>
                </c:pt>
                <c:pt idx="563">
                  <c:v>3.3423180592991875E-2</c:v>
                </c:pt>
                <c:pt idx="564">
                  <c:v>2.8448738593666034E-2</c:v>
                </c:pt>
                <c:pt idx="565">
                  <c:v>3.0530262453133394E-2</c:v>
                </c:pt>
                <c:pt idx="566">
                  <c:v>3.2068412613575736E-2</c:v>
                </c:pt>
                <c:pt idx="567">
                  <c:v>3.3617929562433257E-2</c:v>
                </c:pt>
                <c:pt idx="568">
                  <c:v>2.8692879914984148E-2</c:v>
                </c:pt>
                <c:pt idx="569">
                  <c:v>2.541026998411855E-2</c:v>
                </c:pt>
                <c:pt idx="570">
                  <c:v>3.0671602326811209E-2</c:v>
                </c:pt>
                <c:pt idx="571">
                  <c:v>3.6469344608879517E-2</c:v>
                </c:pt>
                <c:pt idx="572">
                  <c:v>4.7418335089568053E-2</c:v>
                </c:pt>
                <c:pt idx="573">
                  <c:v>4.3501048218029359E-2</c:v>
                </c:pt>
                <c:pt idx="574">
                  <c:v>3.3385498174230532E-2</c:v>
                </c:pt>
                <c:pt idx="575">
                  <c:v>3.3385498174230532E-2</c:v>
                </c:pt>
                <c:pt idx="576">
                  <c:v>4.0187891440501167E-2</c:v>
                </c:pt>
                <c:pt idx="577">
                  <c:v>3.6382536382536301E-2</c:v>
                </c:pt>
                <c:pt idx="578">
                  <c:v>3.4179181771103018E-2</c:v>
                </c:pt>
                <c:pt idx="579">
                  <c:v>3.6138358286009309E-2</c:v>
                </c:pt>
                <c:pt idx="580">
                  <c:v>3.9772727272727293E-2</c:v>
                </c:pt>
                <c:pt idx="581">
                  <c:v>4.1817243159525175E-2</c:v>
                </c:pt>
                <c:pt idx="582">
                  <c:v>4.1046690610569536E-2</c:v>
                </c:pt>
                <c:pt idx="583">
                  <c:v>3.9265680775114831E-2</c:v>
                </c:pt>
                <c:pt idx="584">
                  <c:v>2.0120724346076369E-2</c:v>
                </c:pt>
                <c:pt idx="585">
                  <c:v>1.4063284781516971E-2</c:v>
                </c:pt>
                <c:pt idx="586">
                  <c:v>1.9687026754164672E-2</c:v>
                </c:pt>
                <c:pt idx="587">
                  <c:v>2.5239777889954462E-2</c:v>
                </c:pt>
                <c:pt idx="588">
                  <c:v>2.0757651781234232E-2</c:v>
                </c:pt>
                <c:pt idx="589">
                  <c:v>2.4202607823470279E-2</c:v>
                </c:pt>
                <c:pt idx="590">
                  <c:v>2.7981972959439272E-2</c:v>
                </c:pt>
                <c:pt idx="591">
                  <c:v>2.5929247633283525E-2</c:v>
                </c:pt>
                <c:pt idx="592">
                  <c:v>2.7098857426726131E-2</c:v>
                </c:pt>
                <c:pt idx="593">
                  <c:v>2.692765113974227E-2</c:v>
                </c:pt>
                <c:pt idx="594">
                  <c:v>2.3178905864958077E-2</c:v>
                </c:pt>
                <c:pt idx="595">
                  <c:v>1.8974484789008761E-2</c:v>
                </c:pt>
                <c:pt idx="596">
                  <c:v>2.8338264299802685E-2</c:v>
                </c:pt>
                <c:pt idx="597">
                  <c:v>3.610698365527476E-2</c:v>
                </c:pt>
                <c:pt idx="598">
                  <c:v>4.373267326732666E-2</c:v>
                </c:pt>
                <c:pt idx="599">
                  <c:v>4.1088133924175319E-2</c:v>
                </c:pt>
                <c:pt idx="600">
                  <c:v>4.294695655165981E-2</c:v>
                </c:pt>
                <c:pt idx="601">
                  <c:v>4.1429592706119678E-2</c:v>
                </c:pt>
                <c:pt idx="602">
                  <c:v>3.9749035501344343E-2</c:v>
                </c:pt>
                <c:pt idx="603">
                  <c:v>3.9037609759888126E-2</c:v>
                </c:pt>
                <c:pt idx="604">
                  <c:v>4.088413823123993E-2</c:v>
                </c:pt>
                <c:pt idx="605">
                  <c:v>4.9359661059478643E-2</c:v>
                </c:pt>
                <c:pt idx="606">
                  <c:v>5.4975120783418374E-2</c:v>
                </c:pt>
                <c:pt idx="607">
                  <c:v>5.3080171620912386E-2</c:v>
                </c:pt>
                <c:pt idx="608">
                  <c:v>4.9533198751360752E-2</c:v>
                </c:pt>
                <c:pt idx="609">
                  <c:v>3.7310578899565128E-2</c:v>
                </c:pt>
                <c:pt idx="610">
                  <c:v>1.0999174706166848E-2</c:v>
                </c:pt>
                <c:pt idx="611">
                  <c:v>-2.2228002553859039E-4</c:v>
                </c:pt>
                <c:pt idx="612">
                  <c:v>-1.1358601902212717E-3</c:v>
                </c:pt>
                <c:pt idx="613">
                  <c:v>8.4631406715107715E-5</c:v>
                </c:pt>
                <c:pt idx="614">
                  <c:v>-4.4647876766238381E-3</c:v>
                </c:pt>
                <c:pt idx="615">
                  <c:v>-5.7632442437670628E-3</c:v>
                </c:pt>
                <c:pt idx="616">
                  <c:v>-1.0157614958551719E-2</c:v>
                </c:pt>
                <c:pt idx="617">
                  <c:v>-1.2291746182109153E-2</c:v>
                </c:pt>
                <c:pt idx="618">
                  <c:v>-1.9587610037622771E-2</c:v>
                </c:pt>
                <c:pt idx="619">
                  <c:v>-1.4838355663267633E-2</c:v>
                </c:pt>
                <c:pt idx="620">
                  <c:v>-1.3779428628864721E-2</c:v>
                </c:pt>
                <c:pt idx="621">
                  <c:v>-2.2396829420033848E-3</c:v>
                </c:pt>
                <c:pt idx="622">
                  <c:v>1.9145871744709275E-2</c:v>
                </c:pt>
                <c:pt idx="623">
                  <c:v>2.8141231232083674E-2</c:v>
                </c:pt>
                <c:pt idx="624">
                  <c:v>2.6211113889767157E-2</c:v>
                </c:pt>
                <c:pt idx="625">
                  <c:v>2.151336357866529E-2</c:v>
                </c:pt>
                <c:pt idx="626">
                  <c:v>2.2861714393279886E-2</c:v>
                </c:pt>
                <c:pt idx="627">
                  <c:v>2.2067707525304403E-2</c:v>
                </c:pt>
                <c:pt idx="628">
                  <c:v>2.0035489292185682E-2</c:v>
                </c:pt>
                <c:pt idx="629">
                  <c:v>1.1215605940686268E-2</c:v>
                </c:pt>
                <c:pt idx="630">
                  <c:v>1.3407784804821077E-2</c:v>
                </c:pt>
                <c:pt idx="631">
                  <c:v>1.1501775395112546E-2</c:v>
                </c:pt>
                <c:pt idx="632">
                  <c:v>1.1183122472331775E-2</c:v>
                </c:pt>
                <c:pt idx="633">
                  <c:v>1.1666951489314625E-2</c:v>
                </c:pt>
                <c:pt idx="634">
                  <c:v>1.084544776600338E-2</c:v>
                </c:pt>
                <c:pt idx="635">
                  <c:v>1.4377930222179369E-2</c:v>
                </c:pt>
                <c:pt idx="636">
                  <c:v>1.7007834915029774E-2</c:v>
                </c:pt>
                <c:pt idx="637">
                  <c:v>2.1248981733331451E-2</c:v>
                </c:pt>
                <c:pt idx="638">
                  <c:v>2.6192415103541089E-2</c:v>
                </c:pt>
                <c:pt idx="639">
                  <c:v>3.0772344447868694E-2</c:v>
                </c:pt>
                <c:pt idx="640">
                  <c:v>3.4589718808964998E-2</c:v>
                </c:pt>
                <c:pt idx="641">
                  <c:v>3.5023181506360412E-2</c:v>
                </c:pt>
                <c:pt idx="642">
                  <c:v>3.5798809769996165E-2</c:v>
                </c:pt>
                <c:pt idx="643">
                  <c:v>3.7549960307080799E-2</c:v>
                </c:pt>
                <c:pt idx="644">
                  <c:v>3.8126216928186851E-2</c:v>
                </c:pt>
                <c:pt idx="645">
                  <c:v>3.5222681306640524E-2</c:v>
                </c:pt>
                <c:pt idx="646">
                  <c:v>3.4514322145817289E-2</c:v>
                </c:pt>
                <c:pt idx="647">
                  <c:v>3.0620668384193861E-2</c:v>
                </c:pt>
                <c:pt idx="648">
                  <c:v>3.0087663379855023E-2</c:v>
                </c:pt>
                <c:pt idx="649">
                  <c:v>2.8981784423473878E-2</c:v>
                </c:pt>
                <c:pt idx="650">
                  <c:v>2.5828752813320977E-2</c:v>
                </c:pt>
                <c:pt idx="651">
                  <c:v>2.2731633741348567E-2</c:v>
                </c:pt>
                <c:pt idx="652">
                  <c:v>1.7379429374660749E-2</c:v>
                </c:pt>
                <c:pt idx="653">
                  <c:v>1.6538704482976341E-2</c:v>
                </c:pt>
                <c:pt idx="654">
                  <c:v>1.4175114798464783E-2</c:v>
                </c:pt>
                <c:pt idx="655">
                  <c:v>1.6859349154821235E-2</c:v>
                </c:pt>
                <c:pt idx="656">
                  <c:v>1.9497168982819613E-2</c:v>
                </c:pt>
                <c:pt idx="657">
                  <c:v>2.1556780595369363E-2</c:v>
                </c:pt>
                <c:pt idx="658">
                  <c:v>1.7960197033926262E-2</c:v>
                </c:pt>
                <c:pt idx="659">
                  <c:v>1.7595049796895523E-2</c:v>
                </c:pt>
                <c:pt idx="660">
                  <c:v>1.6840617620982989E-2</c:v>
                </c:pt>
                <c:pt idx="661">
                  <c:v>2.0181404902574807E-2</c:v>
                </c:pt>
                <c:pt idx="662">
                  <c:v>1.5187472411246183E-2</c:v>
                </c:pt>
                <c:pt idx="663">
                  <c:v>1.1388080475768669E-2</c:v>
                </c:pt>
                <c:pt idx="664">
                  <c:v>1.3903888279197085E-2</c:v>
                </c:pt>
                <c:pt idx="665">
                  <c:v>1.7157935271568725E-2</c:v>
                </c:pt>
                <c:pt idx="666">
                  <c:v>1.8854718054158059E-2</c:v>
                </c:pt>
                <c:pt idx="667">
                  <c:v>1.538809488600279E-2</c:v>
                </c:pt>
                <c:pt idx="668">
                  <c:v>1.0947341081747997E-2</c:v>
                </c:pt>
                <c:pt idx="669">
                  <c:v>8.7679914349114707E-3</c:v>
                </c:pt>
                <c:pt idx="670">
                  <c:v>1.2328701961954458E-2</c:v>
                </c:pt>
                <c:pt idx="671">
                  <c:v>1.5128383667573297E-2</c:v>
                </c:pt>
                <c:pt idx="672">
                  <c:v>1.557758795574915E-2</c:v>
                </c:pt>
                <c:pt idx="673">
                  <c:v>1.1204746347724948E-2</c:v>
                </c:pt>
                <c:pt idx="674">
                  <c:v>1.6126949139408042E-2</c:v>
                </c:pt>
                <c:pt idx="675">
                  <c:v>2.0151253036061689E-2</c:v>
                </c:pt>
                <c:pt idx="676">
                  <c:v>2.1669476870798121E-2</c:v>
                </c:pt>
                <c:pt idx="677">
                  <c:v>2.0589816945944195E-2</c:v>
                </c:pt>
                <c:pt idx="678">
                  <c:v>1.9742378703305974E-2</c:v>
                </c:pt>
                <c:pt idx="679">
                  <c:v>1.7150983482969062E-2</c:v>
                </c:pt>
                <c:pt idx="680">
                  <c:v>1.6840509711232077E-2</c:v>
                </c:pt>
                <c:pt idx="681">
                  <c:v>1.6095417021513292E-2</c:v>
                </c:pt>
                <c:pt idx="682">
                  <c:v>1.231524989320798E-2</c:v>
                </c:pt>
                <c:pt idx="683">
                  <c:v>6.5312139196231911E-3</c:v>
                </c:pt>
                <c:pt idx="684">
                  <c:v>-2.2993097820542818E-3</c:v>
                </c:pt>
                <c:pt idx="685">
                  <c:v>-8.7031462935205361E-4</c:v>
                </c:pt>
                <c:pt idx="686">
                  <c:v>-2.2031284423873476E-4</c:v>
                </c:pt>
                <c:pt idx="687">
                  <c:v>-1.0403098939391064E-3</c:v>
                </c:pt>
                <c:pt idx="688">
                  <c:v>3.5033218244295838E-4</c:v>
                </c:pt>
                <c:pt idx="689">
                  <c:v>1.7957180975505249E-3</c:v>
                </c:pt>
                <c:pt idx="690">
                  <c:v>2.2568611104094582E-3</c:v>
                </c:pt>
                <c:pt idx="691">
                  <c:v>2.413037985344868E-3</c:v>
                </c:pt>
                <c:pt idx="692">
                  <c:v>8.8429616341700878E-5</c:v>
                </c:pt>
                <c:pt idx="693">
                  <c:v>1.2761656067050708E-3</c:v>
                </c:pt>
                <c:pt idx="694">
                  <c:v>4.3631821691851869E-3</c:v>
                </c:pt>
                <c:pt idx="695">
                  <c:v>6.3872475153647912E-3</c:v>
                </c:pt>
                <c:pt idx="696">
                  <c:v>1.2375025026943876E-2</c:v>
                </c:pt>
                <c:pt idx="697">
                  <c:v>8.4727757901266187E-3</c:v>
                </c:pt>
                <c:pt idx="698">
                  <c:v>8.9161609655219465E-3</c:v>
                </c:pt>
                <c:pt idx="699">
                  <c:v>1.1726257503534843E-2</c:v>
                </c:pt>
                <c:pt idx="700">
                  <c:v>1.0784764621246223E-2</c:v>
                </c:pt>
                <c:pt idx="701">
                  <c:v>1.0792865347959424E-2</c:v>
                </c:pt>
                <c:pt idx="702">
                  <c:v>8.6836334305182561E-3</c:v>
                </c:pt>
                <c:pt idx="703">
                  <c:v>1.0553158595656864E-2</c:v>
                </c:pt>
                <c:pt idx="704">
                  <c:v>1.5486446201652182E-2</c:v>
                </c:pt>
                <c:pt idx="705">
                  <c:v>1.685924966243646E-2</c:v>
                </c:pt>
                <c:pt idx="706">
                  <c:v>1.6843334719788938E-2</c:v>
                </c:pt>
                <c:pt idx="707">
                  <c:v>2.0507989115119862E-2</c:v>
                </c:pt>
                <c:pt idx="708">
                  <c:v>2.5103933482571117E-2</c:v>
                </c:pt>
                <c:pt idx="709">
                  <c:v>2.8103616813294208E-2</c:v>
                </c:pt>
                <c:pt idx="710">
                  <c:v>2.44119623655914E-2</c:v>
                </c:pt>
                <c:pt idx="711">
                  <c:v>2.176223471915395E-2</c:v>
                </c:pt>
                <c:pt idx="712">
                  <c:v>1.8563431667619756E-2</c:v>
                </c:pt>
                <c:pt idx="713">
                  <c:v>1.6405658099591269E-2</c:v>
                </c:pt>
                <c:pt idx="714">
                  <c:v>1.7251073506566073E-2</c:v>
                </c:pt>
                <c:pt idx="715">
                  <c:v>1.9281215572969801E-2</c:v>
                </c:pt>
                <c:pt idx="716">
                  <c:v>2.1805652303711787E-2</c:v>
                </c:pt>
                <c:pt idx="717">
                  <c:v>2.020757753132485E-2</c:v>
                </c:pt>
                <c:pt idx="718">
                  <c:v>2.172493864295566E-2</c:v>
                </c:pt>
                <c:pt idx="719">
                  <c:v>2.1299307195522532E-2</c:v>
                </c:pt>
                <c:pt idx="720">
                  <c:v>2.151318868063945E-2</c:v>
                </c:pt>
                <c:pt idx="721">
                  <c:v>2.263468931091861E-2</c:v>
                </c:pt>
                <c:pt idx="722">
                  <c:v>2.3309497646499366E-2</c:v>
                </c:pt>
                <c:pt idx="723">
                  <c:v>2.4709963021052994E-2</c:v>
                </c:pt>
                <c:pt idx="724">
                  <c:v>2.7819216078424969E-2</c:v>
                </c:pt>
                <c:pt idx="725">
                  <c:v>2.8075506935940187E-2</c:v>
                </c:pt>
                <c:pt idx="726">
                  <c:v>2.8541247855619289E-2</c:v>
                </c:pt>
                <c:pt idx="727">
                  <c:v>2.6429238568742575E-2</c:v>
                </c:pt>
                <c:pt idx="728">
                  <c:v>2.3320551058088279E-2</c:v>
                </c:pt>
                <c:pt idx="729">
                  <c:v>2.492032470218053E-2</c:v>
                </c:pt>
                <c:pt idx="730">
                  <c:v>2.1473285776677731E-2</c:v>
                </c:pt>
                <c:pt idx="731">
                  <c:v>2.0023809043401064E-2</c:v>
                </c:pt>
                <c:pt idx="732">
                  <c:v>1.4875893578291333E-2</c:v>
                </c:pt>
                <c:pt idx="733">
                  <c:v>1.5188615351321877E-2</c:v>
                </c:pt>
                <c:pt idx="734">
                  <c:v>1.8831863513063984E-2</c:v>
                </c:pt>
                <c:pt idx="735">
                  <c:v>2.0005834702090608E-2</c:v>
                </c:pt>
                <c:pt idx="736">
                  <c:v>1.7959105553606136E-2</c:v>
                </c:pt>
                <c:pt idx="737">
                  <c:v>1.671194894390049E-2</c:v>
                </c:pt>
                <c:pt idx="738">
                  <c:v>1.826331335037068E-2</c:v>
                </c:pt>
                <c:pt idx="739">
                  <c:v>1.7376412106666406E-2</c:v>
                </c:pt>
                <c:pt idx="740">
                  <c:v>1.6844977040391562E-2</c:v>
                </c:pt>
                <c:pt idx="741">
                  <c:v>1.7339736996186295E-2</c:v>
                </c:pt>
                <c:pt idx="742">
                  <c:v>2.0922903948629168E-2</c:v>
                </c:pt>
                <c:pt idx="743">
                  <c:v>2.3195274699624457E-2</c:v>
                </c:pt>
                <c:pt idx="744">
                  <c:v>2.599767976845202E-2</c:v>
                </c:pt>
                <c:pt idx="745">
                  <c:v>2.3413166797595197E-2</c:v>
                </c:pt>
                <c:pt idx="746">
                  <c:v>1.4940399642909163E-2</c:v>
                </c:pt>
                <c:pt idx="747">
                  <c:v>3.1304729404111331E-3</c:v>
                </c:pt>
                <c:pt idx="748">
                  <c:v>1.982013035848551E-3</c:v>
                </c:pt>
                <c:pt idx="749">
                  <c:v>7.1665628318304808E-3</c:v>
                </c:pt>
                <c:pt idx="750">
                  <c:v>9.9686476258979972E-3</c:v>
                </c:pt>
                <c:pt idx="751">
                  <c:v>1.2810698495523853E-2</c:v>
                </c:pt>
                <c:pt idx="752">
                  <c:v>1.3910228912373812E-2</c:v>
                </c:pt>
                <c:pt idx="753">
                  <c:v>1.2303863428671624E-2</c:v>
                </c:pt>
                <c:pt idx="754">
                  <c:v>1.1757452138405844E-2</c:v>
                </c:pt>
                <c:pt idx="755">
                  <c:v>1.3204191315779434E-2</c:v>
                </c:pt>
                <c:pt idx="756">
                  <c:v>1.3738437137002402E-2</c:v>
                </c:pt>
                <c:pt idx="757">
                  <c:v>1.6698167791706853E-2</c:v>
                </c:pt>
                <c:pt idx="758">
                  <c:v>2.6678187820641908E-2</c:v>
                </c:pt>
                <c:pt idx="759">
                  <c:v>4.1330771153605728E-2</c:v>
                </c:pt>
                <c:pt idx="760">
                  <c:v>4.9182570894676259E-2</c:v>
                </c:pt>
                <c:pt idx="761">
                  <c:v>5.2956326203499993E-2</c:v>
                </c:pt>
                <c:pt idx="762">
                  <c:v>5.2451693813092337E-2</c:v>
                </c:pt>
                <c:pt idx="763">
                  <c:v>5.1520153017939663E-2</c:v>
                </c:pt>
                <c:pt idx="764">
                  <c:v>5.3512155909491321E-2</c:v>
                </c:pt>
                <c:pt idx="765">
                  <c:v>6.2350423902980623E-2</c:v>
                </c:pt>
                <c:pt idx="766">
                  <c:v>6.9019704037008633E-2</c:v>
                </c:pt>
                <c:pt idx="767">
                  <c:v>7.1743402850655391E-2</c:v>
                </c:pt>
                <c:pt idx="768">
                  <c:v>7.5588057269678322E-2</c:v>
                </c:pt>
                <c:pt idx="769">
                  <c:v>7.9372787665178191E-2</c:v>
                </c:pt>
                <c:pt idx="770">
                  <c:v>8.5722049660138522E-2</c:v>
                </c:pt>
                <c:pt idx="771">
                  <c:v>8.2317507707772242E-2</c:v>
                </c:pt>
                <c:pt idx="772">
                  <c:v>8.5381711956420636E-2</c:v>
                </c:pt>
                <c:pt idx="773">
                  <c:v>8.9793611031057985E-2</c:v>
                </c:pt>
                <c:pt idx="774">
                  <c:v>8.4625767277300978E-2</c:v>
                </c:pt>
                <c:pt idx="775">
                  <c:v>8.2225791782188251E-2</c:v>
                </c:pt>
                <c:pt idx="776">
                  <c:v>8.1921068964258215E-2</c:v>
                </c:pt>
                <c:pt idx="777">
                  <c:v>7.7588139576930004E-2</c:v>
                </c:pt>
                <c:pt idx="778">
                  <c:v>7.122856456533988E-2</c:v>
                </c:pt>
                <c:pt idx="779">
                  <c:v>6.4046004023571523E-2</c:v>
                </c:pt>
                <c:pt idx="780">
                  <c:v>6.327178517960097E-2</c:v>
                </c:pt>
                <c:pt idx="781">
                  <c:v>5.9578207381370873E-2</c:v>
                </c:pt>
                <c:pt idx="782">
                  <c:v>4.9177193628899607E-2</c:v>
                </c:pt>
                <c:pt idx="783">
                  <c:v>4.9500798791243694E-2</c:v>
                </c:pt>
                <c:pt idx="784">
                  <c:v>4.131851231385042E-2</c:v>
                </c:pt>
                <c:pt idx="785">
                  <c:v>3.070617072997095E-2</c:v>
                </c:pt>
                <c:pt idx="786">
                  <c:v>3.2877492684282972E-2</c:v>
                </c:pt>
                <c:pt idx="787">
                  <c:v>3.7225048035052888E-2</c:v>
                </c:pt>
                <c:pt idx="788">
                  <c:v>3.6872066381192559E-2</c:v>
                </c:pt>
                <c:pt idx="789">
                  <c:v>3.2512659098611785E-2</c:v>
                </c:pt>
                <c:pt idx="790">
                  <c:v>3.1333462745911866E-2</c:v>
                </c:pt>
                <c:pt idx="791">
                  <c:v>3.3159099427102934E-2</c:v>
                </c:pt>
                <c:pt idx="792">
                  <c:v>3.0883429864855705E-2</c:v>
                </c:pt>
                <c:pt idx="793">
                  <c:v>3.1570741416486969E-2</c:v>
                </c:pt>
                <c:pt idx="794">
                  <c:v>3.4868349120836584E-2</c:v>
                </c:pt>
                <c:pt idx="795">
                  <c:v>3.3607951262196734E-2</c:v>
                </c:pt>
                <c:pt idx="796">
                  <c:v>3.244278584003113E-2</c:v>
                </c:pt>
                <c:pt idx="797">
                  <c:v>2.9702579486470926E-2</c:v>
                </c:pt>
                <c:pt idx="798">
                  <c:v>2.9414757935583014E-2</c:v>
                </c:pt>
                <c:pt idx="799">
                  <c:v>2.6071444906920371E-2</c:v>
                </c:pt>
                <c:pt idx="800">
                  <c:v>2.4264830315416708E-2</c:v>
                </c:pt>
                <c:pt idx="801">
                  <c:v>2.5788440538713431E-2</c:v>
                </c:pt>
                <c:pt idx="802">
                  <c:v>2.7194724612848331E-2</c:v>
                </c:pt>
                <c:pt idx="803">
                  <c:v>2.8706909675099812E-2</c:v>
                </c:pt>
                <c:pt idx="804">
                  <c:v>2.9909783078999608E-2</c:v>
                </c:pt>
                <c:pt idx="805">
                  <c:v>2.8015834477613355E-2</c:v>
                </c:pt>
                <c:pt idx="806">
                  <c:v>2.3819814628055491E-2</c:v>
                </c:pt>
                <c:pt idx="807">
                  <c:v>2.3253882302578299E-2</c:v>
                </c:pt>
                <c:pt idx="808">
                  <c:v>2.3772651073680873E-2</c:v>
                </c:pt>
                <c:pt idx="809">
                  <c:v>2.6804538659102262E-2</c:v>
                </c:pt>
                <c:pt idx="810">
                  <c:v>2.7426180521671339E-2</c:v>
                </c:pt>
                <c:pt idx="811">
                  <c:v>2.9385917430316155E-2</c:v>
                </c:pt>
                <c:pt idx="812">
                  <c:v>3.0225715847133294E-2</c:v>
                </c:pt>
                <c:pt idx="813">
                  <c:v>2.7291362382022122E-2</c:v>
                </c:pt>
                <c:pt idx="814">
                  <c:v>2.6964439164939513E-2</c:v>
                </c:pt>
                <c:pt idx="815">
                  <c:v>2.6533041145577529E-2</c:v>
                </c:pt>
                <c:pt idx="816">
                  <c:v>2.3912014321500141E-2</c:v>
                </c:pt>
                <c:pt idx="817">
                  <c:v>2.4340041103732224E-2</c:v>
                </c:pt>
                <c:pt idx="818">
                  <c:v>3.2859577528651984E-2</c:v>
                </c:pt>
                <c:pt idx="819">
                  <c:v>3.7792458367415627E-2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AE-4952-933E-96FCE8D8A8F5}"/>
            </c:ext>
          </c:extLst>
        </c:ser>
        <c:ser>
          <c:idx val="4"/>
          <c:order val="1"/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Inflation!$A$134:$A$953</c:f>
              <c:numCache>
                <c:formatCode>m/d/yyyy</c:formatCode>
                <c:ptCount val="820"/>
                <c:pt idx="0">
                  <c:v>21186</c:v>
                </c:pt>
                <c:pt idx="1">
                  <c:v>21217</c:v>
                </c:pt>
                <c:pt idx="2">
                  <c:v>21245</c:v>
                </c:pt>
                <c:pt idx="3">
                  <c:v>21276</c:v>
                </c:pt>
                <c:pt idx="4">
                  <c:v>21306</c:v>
                </c:pt>
                <c:pt idx="5">
                  <c:v>21337</c:v>
                </c:pt>
                <c:pt idx="6">
                  <c:v>21367</c:v>
                </c:pt>
                <c:pt idx="7">
                  <c:v>21398</c:v>
                </c:pt>
                <c:pt idx="8">
                  <c:v>21429</c:v>
                </c:pt>
                <c:pt idx="9">
                  <c:v>21459</c:v>
                </c:pt>
                <c:pt idx="10">
                  <c:v>21490</c:v>
                </c:pt>
                <c:pt idx="11">
                  <c:v>21520</c:v>
                </c:pt>
                <c:pt idx="12">
                  <c:v>21551</c:v>
                </c:pt>
                <c:pt idx="13">
                  <c:v>21582</c:v>
                </c:pt>
                <c:pt idx="14">
                  <c:v>21610</c:v>
                </c:pt>
                <c:pt idx="15">
                  <c:v>21641</c:v>
                </c:pt>
                <c:pt idx="16">
                  <c:v>21671</c:v>
                </c:pt>
                <c:pt idx="17">
                  <c:v>21702</c:v>
                </c:pt>
                <c:pt idx="18">
                  <c:v>21732</c:v>
                </c:pt>
                <c:pt idx="19">
                  <c:v>21763</c:v>
                </c:pt>
                <c:pt idx="20">
                  <c:v>21794</c:v>
                </c:pt>
                <c:pt idx="21">
                  <c:v>21824</c:v>
                </c:pt>
                <c:pt idx="22">
                  <c:v>21855</c:v>
                </c:pt>
                <c:pt idx="23">
                  <c:v>21885</c:v>
                </c:pt>
                <c:pt idx="24">
                  <c:v>21916</c:v>
                </c:pt>
                <c:pt idx="25">
                  <c:v>21947</c:v>
                </c:pt>
                <c:pt idx="26">
                  <c:v>21976</c:v>
                </c:pt>
                <c:pt idx="27">
                  <c:v>22007</c:v>
                </c:pt>
                <c:pt idx="28">
                  <c:v>22037</c:v>
                </c:pt>
                <c:pt idx="29">
                  <c:v>22068</c:v>
                </c:pt>
                <c:pt idx="30">
                  <c:v>22098</c:v>
                </c:pt>
                <c:pt idx="31">
                  <c:v>22129</c:v>
                </c:pt>
                <c:pt idx="32">
                  <c:v>22160</c:v>
                </c:pt>
                <c:pt idx="33">
                  <c:v>22190</c:v>
                </c:pt>
                <c:pt idx="34">
                  <c:v>22221</c:v>
                </c:pt>
                <c:pt idx="35">
                  <c:v>22251</c:v>
                </c:pt>
                <c:pt idx="36">
                  <c:v>22282</c:v>
                </c:pt>
                <c:pt idx="37">
                  <c:v>22313</c:v>
                </c:pt>
                <c:pt idx="38">
                  <c:v>22341</c:v>
                </c:pt>
                <c:pt idx="39">
                  <c:v>22372</c:v>
                </c:pt>
                <c:pt idx="40">
                  <c:v>22402</c:v>
                </c:pt>
                <c:pt idx="41">
                  <c:v>22433</c:v>
                </c:pt>
                <c:pt idx="42">
                  <c:v>22463</c:v>
                </c:pt>
                <c:pt idx="43">
                  <c:v>22494</c:v>
                </c:pt>
                <c:pt idx="44">
                  <c:v>22525</c:v>
                </c:pt>
                <c:pt idx="45">
                  <c:v>22555</c:v>
                </c:pt>
                <c:pt idx="46">
                  <c:v>22586</c:v>
                </c:pt>
                <c:pt idx="47">
                  <c:v>22616</c:v>
                </c:pt>
                <c:pt idx="48">
                  <c:v>22647</c:v>
                </c:pt>
                <c:pt idx="49">
                  <c:v>22678</c:v>
                </c:pt>
                <c:pt idx="50">
                  <c:v>22706</c:v>
                </c:pt>
                <c:pt idx="51">
                  <c:v>22737</c:v>
                </c:pt>
                <c:pt idx="52">
                  <c:v>22767</c:v>
                </c:pt>
                <c:pt idx="53">
                  <c:v>22798</c:v>
                </c:pt>
                <c:pt idx="54">
                  <c:v>22828</c:v>
                </c:pt>
                <c:pt idx="55">
                  <c:v>22859</c:v>
                </c:pt>
                <c:pt idx="56">
                  <c:v>22890</c:v>
                </c:pt>
                <c:pt idx="57">
                  <c:v>22920</c:v>
                </c:pt>
                <c:pt idx="58">
                  <c:v>22951</c:v>
                </c:pt>
                <c:pt idx="59">
                  <c:v>22981</c:v>
                </c:pt>
                <c:pt idx="60">
                  <c:v>23012</c:v>
                </c:pt>
                <c:pt idx="61">
                  <c:v>23043</c:v>
                </c:pt>
                <c:pt idx="62">
                  <c:v>23071</c:v>
                </c:pt>
                <c:pt idx="63">
                  <c:v>23102</c:v>
                </c:pt>
                <c:pt idx="64">
                  <c:v>23132</c:v>
                </c:pt>
                <c:pt idx="65">
                  <c:v>23163</c:v>
                </c:pt>
                <c:pt idx="66">
                  <c:v>23193</c:v>
                </c:pt>
                <c:pt idx="67">
                  <c:v>23224</c:v>
                </c:pt>
                <c:pt idx="68">
                  <c:v>23255</c:v>
                </c:pt>
                <c:pt idx="69">
                  <c:v>23285</c:v>
                </c:pt>
                <c:pt idx="70">
                  <c:v>23316</c:v>
                </c:pt>
                <c:pt idx="71">
                  <c:v>23346</c:v>
                </c:pt>
                <c:pt idx="72">
                  <c:v>23377</c:v>
                </c:pt>
                <c:pt idx="73">
                  <c:v>23408</c:v>
                </c:pt>
                <c:pt idx="74">
                  <c:v>23437</c:v>
                </c:pt>
                <c:pt idx="75">
                  <c:v>23468</c:v>
                </c:pt>
                <c:pt idx="76">
                  <c:v>23498</c:v>
                </c:pt>
                <c:pt idx="77">
                  <c:v>23529</c:v>
                </c:pt>
                <c:pt idx="78">
                  <c:v>23559</c:v>
                </c:pt>
                <c:pt idx="79">
                  <c:v>23590</c:v>
                </c:pt>
                <c:pt idx="80">
                  <c:v>23621</c:v>
                </c:pt>
                <c:pt idx="81">
                  <c:v>23651</c:v>
                </c:pt>
                <c:pt idx="82">
                  <c:v>23682</c:v>
                </c:pt>
                <c:pt idx="83">
                  <c:v>23712</c:v>
                </c:pt>
                <c:pt idx="84">
                  <c:v>23743</c:v>
                </c:pt>
                <c:pt idx="85">
                  <c:v>23774</c:v>
                </c:pt>
                <c:pt idx="86">
                  <c:v>23802</c:v>
                </c:pt>
                <c:pt idx="87">
                  <c:v>23833</c:v>
                </c:pt>
                <c:pt idx="88">
                  <c:v>23863</c:v>
                </c:pt>
                <c:pt idx="89">
                  <c:v>23894</c:v>
                </c:pt>
                <c:pt idx="90">
                  <c:v>23924</c:v>
                </c:pt>
                <c:pt idx="91">
                  <c:v>23955</c:v>
                </c:pt>
                <c:pt idx="92">
                  <c:v>23986</c:v>
                </c:pt>
                <c:pt idx="93">
                  <c:v>24016</c:v>
                </c:pt>
                <c:pt idx="94">
                  <c:v>24047</c:v>
                </c:pt>
                <c:pt idx="95">
                  <c:v>24077</c:v>
                </c:pt>
                <c:pt idx="96">
                  <c:v>24108</c:v>
                </c:pt>
                <c:pt idx="97">
                  <c:v>24139</c:v>
                </c:pt>
                <c:pt idx="98">
                  <c:v>24167</c:v>
                </c:pt>
                <c:pt idx="99">
                  <c:v>24198</c:v>
                </c:pt>
                <c:pt idx="100">
                  <c:v>24228</c:v>
                </c:pt>
                <c:pt idx="101">
                  <c:v>24259</c:v>
                </c:pt>
                <c:pt idx="102">
                  <c:v>24289</c:v>
                </c:pt>
                <c:pt idx="103">
                  <c:v>24320</c:v>
                </c:pt>
                <c:pt idx="104">
                  <c:v>24351</c:v>
                </c:pt>
                <c:pt idx="105">
                  <c:v>24381</c:v>
                </c:pt>
                <c:pt idx="106">
                  <c:v>24412</c:v>
                </c:pt>
                <c:pt idx="107">
                  <c:v>24442</c:v>
                </c:pt>
                <c:pt idx="108">
                  <c:v>24473</c:v>
                </c:pt>
                <c:pt idx="109">
                  <c:v>24504</c:v>
                </c:pt>
                <c:pt idx="110">
                  <c:v>24532</c:v>
                </c:pt>
                <c:pt idx="111">
                  <c:v>24563</c:v>
                </c:pt>
                <c:pt idx="112">
                  <c:v>24593</c:v>
                </c:pt>
                <c:pt idx="113">
                  <c:v>24624</c:v>
                </c:pt>
                <c:pt idx="114">
                  <c:v>24654</c:v>
                </c:pt>
                <c:pt idx="115">
                  <c:v>24685</c:v>
                </c:pt>
                <c:pt idx="116">
                  <c:v>24716</c:v>
                </c:pt>
                <c:pt idx="117">
                  <c:v>24746</c:v>
                </c:pt>
                <c:pt idx="118">
                  <c:v>24777</c:v>
                </c:pt>
                <c:pt idx="119">
                  <c:v>24807</c:v>
                </c:pt>
                <c:pt idx="120">
                  <c:v>24838</c:v>
                </c:pt>
                <c:pt idx="121">
                  <c:v>24869</c:v>
                </c:pt>
                <c:pt idx="122">
                  <c:v>24898</c:v>
                </c:pt>
                <c:pt idx="123">
                  <c:v>24929</c:v>
                </c:pt>
                <c:pt idx="124">
                  <c:v>24959</c:v>
                </c:pt>
                <c:pt idx="125">
                  <c:v>24990</c:v>
                </c:pt>
                <c:pt idx="126">
                  <c:v>25020</c:v>
                </c:pt>
                <c:pt idx="127">
                  <c:v>25051</c:v>
                </c:pt>
                <c:pt idx="128">
                  <c:v>25082</c:v>
                </c:pt>
                <c:pt idx="129">
                  <c:v>25112</c:v>
                </c:pt>
                <c:pt idx="130">
                  <c:v>25143</c:v>
                </c:pt>
                <c:pt idx="131">
                  <c:v>25173</c:v>
                </c:pt>
                <c:pt idx="132">
                  <c:v>25204</c:v>
                </c:pt>
                <c:pt idx="133">
                  <c:v>25235</c:v>
                </c:pt>
                <c:pt idx="134">
                  <c:v>25263</c:v>
                </c:pt>
                <c:pt idx="135">
                  <c:v>25294</c:v>
                </c:pt>
                <c:pt idx="136">
                  <c:v>25324</c:v>
                </c:pt>
                <c:pt idx="137">
                  <c:v>25355</c:v>
                </c:pt>
                <c:pt idx="138">
                  <c:v>25385</c:v>
                </c:pt>
                <c:pt idx="139">
                  <c:v>25416</c:v>
                </c:pt>
                <c:pt idx="140">
                  <c:v>25447</c:v>
                </c:pt>
                <c:pt idx="141">
                  <c:v>25477</c:v>
                </c:pt>
                <c:pt idx="142">
                  <c:v>25508</c:v>
                </c:pt>
                <c:pt idx="143">
                  <c:v>25538</c:v>
                </c:pt>
                <c:pt idx="144">
                  <c:v>25569</c:v>
                </c:pt>
                <c:pt idx="145">
                  <c:v>25600</c:v>
                </c:pt>
                <c:pt idx="146">
                  <c:v>25628</c:v>
                </c:pt>
                <c:pt idx="147">
                  <c:v>25659</c:v>
                </c:pt>
                <c:pt idx="148">
                  <c:v>25689</c:v>
                </c:pt>
                <c:pt idx="149">
                  <c:v>25720</c:v>
                </c:pt>
                <c:pt idx="150">
                  <c:v>25750</c:v>
                </c:pt>
                <c:pt idx="151">
                  <c:v>25781</c:v>
                </c:pt>
                <c:pt idx="152">
                  <c:v>25812</c:v>
                </c:pt>
                <c:pt idx="153">
                  <c:v>25842</c:v>
                </c:pt>
                <c:pt idx="154">
                  <c:v>25873</c:v>
                </c:pt>
                <c:pt idx="155">
                  <c:v>25903</c:v>
                </c:pt>
                <c:pt idx="156">
                  <c:v>25934</c:v>
                </c:pt>
                <c:pt idx="157">
                  <c:v>25965</c:v>
                </c:pt>
                <c:pt idx="158">
                  <c:v>25993</c:v>
                </c:pt>
                <c:pt idx="159">
                  <c:v>26024</c:v>
                </c:pt>
                <c:pt idx="160">
                  <c:v>26054</c:v>
                </c:pt>
                <c:pt idx="161">
                  <c:v>26085</c:v>
                </c:pt>
                <c:pt idx="162">
                  <c:v>26115</c:v>
                </c:pt>
                <c:pt idx="163">
                  <c:v>26146</c:v>
                </c:pt>
                <c:pt idx="164">
                  <c:v>26177</c:v>
                </c:pt>
                <c:pt idx="165">
                  <c:v>26207</c:v>
                </c:pt>
                <c:pt idx="166">
                  <c:v>26238</c:v>
                </c:pt>
                <c:pt idx="167">
                  <c:v>26268</c:v>
                </c:pt>
                <c:pt idx="168">
                  <c:v>26299</c:v>
                </c:pt>
                <c:pt idx="169">
                  <c:v>26330</c:v>
                </c:pt>
                <c:pt idx="170">
                  <c:v>26359</c:v>
                </c:pt>
                <c:pt idx="171">
                  <c:v>26390</c:v>
                </c:pt>
                <c:pt idx="172">
                  <c:v>26420</c:v>
                </c:pt>
                <c:pt idx="173">
                  <c:v>26451</c:v>
                </c:pt>
                <c:pt idx="174">
                  <c:v>26481</c:v>
                </c:pt>
                <c:pt idx="175">
                  <c:v>26512</c:v>
                </c:pt>
                <c:pt idx="176">
                  <c:v>26543</c:v>
                </c:pt>
                <c:pt idx="177">
                  <c:v>26573</c:v>
                </c:pt>
                <c:pt idx="178">
                  <c:v>26604</c:v>
                </c:pt>
                <c:pt idx="179">
                  <c:v>26634</c:v>
                </c:pt>
                <c:pt idx="180">
                  <c:v>26665</c:v>
                </c:pt>
                <c:pt idx="181">
                  <c:v>26696</c:v>
                </c:pt>
                <c:pt idx="182">
                  <c:v>26724</c:v>
                </c:pt>
                <c:pt idx="183">
                  <c:v>26755</c:v>
                </c:pt>
                <c:pt idx="184">
                  <c:v>26785</c:v>
                </c:pt>
                <c:pt idx="185">
                  <c:v>26816</c:v>
                </c:pt>
                <c:pt idx="186">
                  <c:v>26846</c:v>
                </c:pt>
                <c:pt idx="187">
                  <c:v>26877</c:v>
                </c:pt>
                <c:pt idx="188">
                  <c:v>26908</c:v>
                </c:pt>
                <c:pt idx="189">
                  <c:v>26938</c:v>
                </c:pt>
                <c:pt idx="190">
                  <c:v>26969</c:v>
                </c:pt>
                <c:pt idx="191">
                  <c:v>26999</c:v>
                </c:pt>
                <c:pt idx="192">
                  <c:v>27030</c:v>
                </c:pt>
                <c:pt idx="193">
                  <c:v>27061</c:v>
                </c:pt>
                <c:pt idx="194">
                  <c:v>27089</c:v>
                </c:pt>
                <c:pt idx="195">
                  <c:v>27120</c:v>
                </c:pt>
                <c:pt idx="196">
                  <c:v>27150</c:v>
                </c:pt>
                <c:pt idx="197">
                  <c:v>27181</c:v>
                </c:pt>
                <c:pt idx="198">
                  <c:v>27211</c:v>
                </c:pt>
                <c:pt idx="199">
                  <c:v>27242</c:v>
                </c:pt>
                <c:pt idx="200">
                  <c:v>27273</c:v>
                </c:pt>
                <c:pt idx="201">
                  <c:v>27303</c:v>
                </c:pt>
                <c:pt idx="202">
                  <c:v>27334</c:v>
                </c:pt>
                <c:pt idx="203">
                  <c:v>27364</c:v>
                </c:pt>
                <c:pt idx="204">
                  <c:v>27395</c:v>
                </c:pt>
                <c:pt idx="205">
                  <c:v>27426</c:v>
                </c:pt>
                <c:pt idx="206">
                  <c:v>27454</c:v>
                </c:pt>
                <c:pt idx="207">
                  <c:v>27485</c:v>
                </c:pt>
                <c:pt idx="208">
                  <c:v>27515</c:v>
                </c:pt>
                <c:pt idx="209">
                  <c:v>27546</c:v>
                </c:pt>
                <c:pt idx="210">
                  <c:v>27576</c:v>
                </c:pt>
                <c:pt idx="211">
                  <c:v>27607</c:v>
                </c:pt>
                <c:pt idx="212">
                  <c:v>27638</c:v>
                </c:pt>
                <c:pt idx="213">
                  <c:v>27668</c:v>
                </c:pt>
                <c:pt idx="214">
                  <c:v>27699</c:v>
                </c:pt>
                <c:pt idx="215">
                  <c:v>27729</c:v>
                </c:pt>
                <c:pt idx="216">
                  <c:v>27760</c:v>
                </c:pt>
                <c:pt idx="217">
                  <c:v>27791</c:v>
                </c:pt>
                <c:pt idx="218">
                  <c:v>27820</c:v>
                </c:pt>
                <c:pt idx="219">
                  <c:v>27851</c:v>
                </c:pt>
                <c:pt idx="220">
                  <c:v>27881</c:v>
                </c:pt>
                <c:pt idx="221">
                  <c:v>27912</c:v>
                </c:pt>
                <c:pt idx="222">
                  <c:v>27942</c:v>
                </c:pt>
                <c:pt idx="223">
                  <c:v>27973</c:v>
                </c:pt>
                <c:pt idx="224">
                  <c:v>28004</c:v>
                </c:pt>
                <c:pt idx="225">
                  <c:v>28034</c:v>
                </c:pt>
                <c:pt idx="226">
                  <c:v>28065</c:v>
                </c:pt>
                <c:pt idx="227">
                  <c:v>28095</c:v>
                </c:pt>
                <c:pt idx="228">
                  <c:v>28126</c:v>
                </c:pt>
                <c:pt idx="229">
                  <c:v>28157</c:v>
                </c:pt>
                <c:pt idx="230">
                  <c:v>28185</c:v>
                </c:pt>
                <c:pt idx="231">
                  <c:v>28216</c:v>
                </c:pt>
                <c:pt idx="232">
                  <c:v>28246</c:v>
                </c:pt>
                <c:pt idx="233">
                  <c:v>28277</c:v>
                </c:pt>
                <c:pt idx="234">
                  <c:v>28307</c:v>
                </c:pt>
                <c:pt idx="235">
                  <c:v>28338</c:v>
                </c:pt>
                <c:pt idx="236">
                  <c:v>28369</c:v>
                </c:pt>
                <c:pt idx="237">
                  <c:v>28399</c:v>
                </c:pt>
                <c:pt idx="238">
                  <c:v>28430</c:v>
                </c:pt>
                <c:pt idx="239">
                  <c:v>28460</c:v>
                </c:pt>
                <c:pt idx="240">
                  <c:v>28491</c:v>
                </c:pt>
                <c:pt idx="241">
                  <c:v>28522</c:v>
                </c:pt>
                <c:pt idx="242">
                  <c:v>28550</c:v>
                </c:pt>
                <c:pt idx="243">
                  <c:v>28581</c:v>
                </c:pt>
                <c:pt idx="244">
                  <c:v>28611</c:v>
                </c:pt>
                <c:pt idx="245">
                  <c:v>28642</c:v>
                </c:pt>
                <c:pt idx="246">
                  <c:v>28672</c:v>
                </c:pt>
                <c:pt idx="247">
                  <c:v>28703</c:v>
                </c:pt>
                <c:pt idx="248">
                  <c:v>28734</c:v>
                </c:pt>
                <c:pt idx="249">
                  <c:v>28764</c:v>
                </c:pt>
                <c:pt idx="250">
                  <c:v>28795</c:v>
                </c:pt>
                <c:pt idx="251">
                  <c:v>28825</c:v>
                </c:pt>
                <c:pt idx="252">
                  <c:v>28856</c:v>
                </c:pt>
                <c:pt idx="253">
                  <c:v>28887</c:v>
                </c:pt>
                <c:pt idx="254">
                  <c:v>28915</c:v>
                </c:pt>
                <c:pt idx="255">
                  <c:v>28946</c:v>
                </c:pt>
                <c:pt idx="256">
                  <c:v>28976</c:v>
                </c:pt>
                <c:pt idx="257">
                  <c:v>29007</c:v>
                </c:pt>
                <c:pt idx="258">
                  <c:v>29037</c:v>
                </c:pt>
                <c:pt idx="259">
                  <c:v>29068</c:v>
                </c:pt>
                <c:pt idx="260">
                  <c:v>29099</c:v>
                </c:pt>
                <c:pt idx="261">
                  <c:v>29129</c:v>
                </c:pt>
                <c:pt idx="262">
                  <c:v>29160</c:v>
                </c:pt>
                <c:pt idx="263">
                  <c:v>29190</c:v>
                </c:pt>
                <c:pt idx="264">
                  <c:v>29221</c:v>
                </c:pt>
                <c:pt idx="265">
                  <c:v>29252</c:v>
                </c:pt>
                <c:pt idx="266">
                  <c:v>29281</c:v>
                </c:pt>
                <c:pt idx="267">
                  <c:v>29312</c:v>
                </c:pt>
                <c:pt idx="268">
                  <c:v>29342</c:v>
                </c:pt>
                <c:pt idx="269">
                  <c:v>29373</c:v>
                </c:pt>
                <c:pt idx="270">
                  <c:v>29403</c:v>
                </c:pt>
                <c:pt idx="271">
                  <c:v>29434</c:v>
                </c:pt>
                <c:pt idx="272">
                  <c:v>29465</c:v>
                </c:pt>
                <c:pt idx="273">
                  <c:v>29495</c:v>
                </c:pt>
                <c:pt idx="274">
                  <c:v>29526</c:v>
                </c:pt>
                <c:pt idx="275">
                  <c:v>29556</c:v>
                </c:pt>
                <c:pt idx="276">
                  <c:v>29587</c:v>
                </c:pt>
                <c:pt idx="277">
                  <c:v>29618</c:v>
                </c:pt>
                <c:pt idx="278">
                  <c:v>29646</c:v>
                </c:pt>
                <c:pt idx="279">
                  <c:v>29677</c:v>
                </c:pt>
                <c:pt idx="280">
                  <c:v>29707</c:v>
                </c:pt>
                <c:pt idx="281">
                  <c:v>29738</c:v>
                </c:pt>
                <c:pt idx="282">
                  <c:v>29768</c:v>
                </c:pt>
                <c:pt idx="283">
                  <c:v>29799</c:v>
                </c:pt>
                <c:pt idx="284">
                  <c:v>29830</c:v>
                </c:pt>
                <c:pt idx="285">
                  <c:v>29860</c:v>
                </c:pt>
                <c:pt idx="286">
                  <c:v>29891</c:v>
                </c:pt>
                <c:pt idx="287">
                  <c:v>29921</c:v>
                </c:pt>
                <c:pt idx="288">
                  <c:v>29952</c:v>
                </c:pt>
                <c:pt idx="289">
                  <c:v>29983</c:v>
                </c:pt>
                <c:pt idx="290">
                  <c:v>30011</c:v>
                </c:pt>
                <c:pt idx="291">
                  <c:v>30042</c:v>
                </c:pt>
                <c:pt idx="292">
                  <c:v>30072</c:v>
                </c:pt>
                <c:pt idx="293">
                  <c:v>30103</c:v>
                </c:pt>
                <c:pt idx="294">
                  <c:v>30133</c:v>
                </c:pt>
                <c:pt idx="295">
                  <c:v>30164</c:v>
                </c:pt>
                <c:pt idx="296">
                  <c:v>30195</c:v>
                </c:pt>
                <c:pt idx="297">
                  <c:v>30225</c:v>
                </c:pt>
                <c:pt idx="298">
                  <c:v>30256</c:v>
                </c:pt>
                <c:pt idx="299">
                  <c:v>30286</c:v>
                </c:pt>
                <c:pt idx="300">
                  <c:v>30317</c:v>
                </c:pt>
                <c:pt idx="301">
                  <c:v>30348</c:v>
                </c:pt>
                <c:pt idx="302">
                  <c:v>30376</c:v>
                </c:pt>
                <c:pt idx="303">
                  <c:v>30407</c:v>
                </c:pt>
                <c:pt idx="304">
                  <c:v>30437</c:v>
                </c:pt>
                <c:pt idx="305">
                  <c:v>30468</c:v>
                </c:pt>
                <c:pt idx="306">
                  <c:v>30498</c:v>
                </c:pt>
                <c:pt idx="307">
                  <c:v>30529</c:v>
                </c:pt>
                <c:pt idx="308">
                  <c:v>30560</c:v>
                </c:pt>
                <c:pt idx="309">
                  <c:v>30590</c:v>
                </c:pt>
                <c:pt idx="310">
                  <c:v>30621</c:v>
                </c:pt>
                <c:pt idx="311">
                  <c:v>30651</c:v>
                </c:pt>
                <c:pt idx="312">
                  <c:v>30682</c:v>
                </c:pt>
                <c:pt idx="313">
                  <c:v>30713</c:v>
                </c:pt>
                <c:pt idx="314">
                  <c:v>30742</c:v>
                </c:pt>
                <c:pt idx="315">
                  <c:v>30773</c:v>
                </c:pt>
                <c:pt idx="316">
                  <c:v>30803</c:v>
                </c:pt>
                <c:pt idx="317">
                  <c:v>30834</c:v>
                </c:pt>
                <c:pt idx="318">
                  <c:v>30864</c:v>
                </c:pt>
                <c:pt idx="319">
                  <c:v>30895</c:v>
                </c:pt>
                <c:pt idx="320">
                  <c:v>30926</c:v>
                </c:pt>
                <c:pt idx="321">
                  <c:v>30956</c:v>
                </c:pt>
                <c:pt idx="322">
                  <c:v>30987</c:v>
                </c:pt>
                <c:pt idx="323">
                  <c:v>31017</c:v>
                </c:pt>
                <c:pt idx="324">
                  <c:v>31048</c:v>
                </c:pt>
                <c:pt idx="325">
                  <c:v>31079</c:v>
                </c:pt>
                <c:pt idx="326">
                  <c:v>31107</c:v>
                </c:pt>
                <c:pt idx="327">
                  <c:v>31138</c:v>
                </c:pt>
                <c:pt idx="328">
                  <c:v>31168</c:v>
                </c:pt>
                <c:pt idx="329">
                  <c:v>31199</c:v>
                </c:pt>
                <c:pt idx="330">
                  <c:v>31229</c:v>
                </c:pt>
                <c:pt idx="331">
                  <c:v>31260</c:v>
                </c:pt>
                <c:pt idx="332">
                  <c:v>31291</c:v>
                </c:pt>
                <c:pt idx="333">
                  <c:v>31321</c:v>
                </c:pt>
                <c:pt idx="334">
                  <c:v>31352</c:v>
                </c:pt>
                <c:pt idx="335">
                  <c:v>31382</c:v>
                </c:pt>
                <c:pt idx="336">
                  <c:v>31413</c:v>
                </c:pt>
                <c:pt idx="337">
                  <c:v>31444</c:v>
                </c:pt>
                <c:pt idx="338">
                  <c:v>31472</c:v>
                </c:pt>
                <c:pt idx="339">
                  <c:v>31503</c:v>
                </c:pt>
                <c:pt idx="340">
                  <c:v>31533</c:v>
                </c:pt>
                <c:pt idx="341">
                  <c:v>31564</c:v>
                </c:pt>
                <c:pt idx="342">
                  <c:v>31594</c:v>
                </c:pt>
                <c:pt idx="343">
                  <c:v>31625</c:v>
                </c:pt>
                <c:pt idx="344">
                  <c:v>31656</c:v>
                </c:pt>
                <c:pt idx="345">
                  <c:v>31686</c:v>
                </c:pt>
                <c:pt idx="346">
                  <c:v>31717</c:v>
                </c:pt>
                <c:pt idx="347">
                  <c:v>31747</c:v>
                </c:pt>
                <c:pt idx="348">
                  <c:v>31778</c:v>
                </c:pt>
                <c:pt idx="349">
                  <c:v>31809</c:v>
                </c:pt>
                <c:pt idx="350">
                  <c:v>31837</c:v>
                </c:pt>
                <c:pt idx="351">
                  <c:v>31868</c:v>
                </c:pt>
                <c:pt idx="352">
                  <c:v>31898</c:v>
                </c:pt>
                <c:pt idx="353">
                  <c:v>31929</c:v>
                </c:pt>
                <c:pt idx="354">
                  <c:v>31959</c:v>
                </c:pt>
                <c:pt idx="355">
                  <c:v>31990</c:v>
                </c:pt>
                <c:pt idx="356">
                  <c:v>32021</c:v>
                </c:pt>
                <c:pt idx="357">
                  <c:v>32051</c:v>
                </c:pt>
                <c:pt idx="358">
                  <c:v>32082</c:v>
                </c:pt>
                <c:pt idx="359">
                  <c:v>32112</c:v>
                </c:pt>
                <c:pt idx="360">
                  <c:v>32143</c:v>
                </c:pt>
                <c:pt idx="361">
                  <c:v>32174</c:v>
                </c:pt>
                <c:pt idx="362">
                  <c:v>32203</c:v>
                </c:pt>
                <c:pt idx="363">
                  <c:v>32234</c:v>
                </c:pt>
                <c:pt idx="364">
                  <c:v>32264</c:v>
                </c:pt>
                <c:pt idx="365">
                  <c:v>32295</c:v>
                </c:pt>
                <c:pt idx="366">
                  <c:v>32325</c:v>
                </c:pt>
                <c:pt idx="367">
                  <c:v>32356</c:v>
                </c:pt>
                <c:pt idx="368">
                  <c:v>32387</c:v>
                </c:pt>
                <c:pt idx="369">
                  <c:v>32417</c:v>
                </c:pt>
                <c:pt idx="370">
                  <c:v>32448</c:v>
                </c:pt>
                <c:pt idx="371">
                  <c:v>32478</c:v>
                </c:pt>
                <c:pt idx="372">
                  <c:v>32509</c:v>
                </c:pt>
                <c:pt idx="373">
                  <c:v>32540</c:v>
                </c:pt>
                <c:pt idx="374">
                  <c:v>32568</c:v>
                </c:pt>
                <c:pt idx="375">
                  <c:v>32599</c:v>
                </c:pt>
                <c:pt idx="376">
                  <c:v>32629</c:v>
                </c:pt>
                <c:pt idx="377">
                  <c:v>32660</c:v>
                </c:pt>
                <c:pt idx="378">
                  <c:v>32690</c:v>
                </c:pt>
                <c:pt idx="379">
                  <c:v>32721</c:v>
                </c:pt>
                <c:pt idx="380">
                  <c:v>32752</c:v>
                </c:pt>
                <c:pt idx="381">
                  <c:v>32782</c:v>
                </c:pt>
                <c:pt idx="382">
                  <c:v>32813</c:v>
                </c:pt>
                <c:pt idx="383">
                  <c:v>32843</c:v>
                </c:pt>
                <c:pt idx="384">
                  <c:v>32874</c:v>
                </c:pt>
                <c:pt idx="385">
                  <c:v>32905</c:v>
                </c:pt>
                <c:pt idx="386">
                  <c:v>32933</c:v>
                </c:pt>
                <c:pt idx="387">
                  <c:v>32964</c:v>
                </c:pt>
                <c:pt idx="388">
                  <c:v>32994</c:v>
                </c:pt>
                <c:pt idx="389">
                  <c:v>33025</c:v>
                </c:pt>
                <c:pt idx="390">
                  <c:v>33055</c:v>
                </c:pt>
                <c:pt idx="391">
                  <c:v>33086</c:v>
                </c:pt>
                <c:pt idx="392">
                  <c:v>33117</c:v>
                </c:pt>
                <c:pt idx="393">
                  <c:v>33147</c:v>
                </c:pt>
                <c:pt idx="394">
                  <c:v>33178</c:v>
                </c:pt>
                <c:pt idx="395">
                  <c:v>33208</c:v>
                </c:pt>
                <c:pt idx="396">
                  <c:v>33239</c:v>
                </c:pt>
                <c:pt idx="397">
                  <c:v>33270</c:v>
                </c:pt>
                <c:pt idx="398">
                  <c:v>33298</c:v>
                </c:pt>
                <c:pt idx="399">
                  <c:v>33329</c:v>
                </c:pt>
                <c:pt idx="400">
                  <c:v>33359</c:v>
                </c:pt>
                <c:pt idx="401">
                  <c:v>33390</c:v>
                </c:pt>
                <c:pt idx="402">
                  <c:v>33420</c:v>
                </c:pt>
                <c:pt idx="403">
                  <c:v>33451</c:v>
                </c:pt>
                <c:pt idx="404">
                  <c:v>33482</c:v>
                </c:pt>
                <c:pt idx="405">
                  <c:v>33512</c:v>
                </c:pt>
                <c:pt idx="406">
                  <c:v>33543</c:v>
                </c:pt>
                <c:pt idx="407">
                  <c:v>33573</c:v>
                </c:pt>
                <c:pt idx="408">
                  <c:v>33604</c:v>
                </c:pt>
                <c:pt idx="409">
                  <c:v>33635</c:v>
                </c:pt>
                <c:pt idx="410">
                  <c:v>33664</c:v>
                </c:pt>
                <c:pt idx="411">
                  <c:v>33695</c:v>
                </c:pt>
                <c:pt idx="412">
                  <c:v>33725</c:v>
                </c:pt>
                <c:pt idx="413">
                  <c:v>33756</c:v>
                </c:pt>
                <c:pt idx="414">
                  <c:v>33786</c:v>
                </c:pt>
                <c:pt idx="415">
                  <c:v>33817</c:v>
                </c:pt>
                <c:pt idx="416">
                  <c:v>33848</c:v>
                </c:pt>
                <c:pt idx="417">
                  <c:v>33878</c:v>
                </c:pt>
                <c:pt idx="418">
                  <c:v>33909</c:v>
                </c:pt>
                <c:pt idx="419">
                  <c:v>33939</c:v>
                </c:pt>
                <c:pt idx="420">
                  <c:v>33970</c:v>
                </c:pt>
                <c:pt idx="421">
                  <c:v>34001</c:v>
                </c:pt>
                <c:pt idx="422">
                  <c:v>34029</c:v>
                </c:pt>
                <c:pt idx="423">
                  <c:v>34060</c:v>
                </c:pt>
                <c:pt idx="424">
                  <c:v>34090</c:v>
                </c:pt>
                <c:pt idx="425">
                  <c:v>34121</c:v>
                </c:pt>
                <c:pt idx="426">
                  <c:v>34151</c:v>
                </c:pt>
                <c:pt idx="427">
                  <c:v>34182</c:v>
                </c:pt>
                <c:pt idx="428">
                  <c:v>34213</c:v>
                </c:pt>
                <c:pt idx="429">
                  <c:v>34243</c:v>
                </c:pt>
                <c:pt idx="430">
                  <c:v>34274</c:v>
                </c:pt>
                <c:pt idx="431">
                  <c:v>34304</c:v>
                </c:pt>
                <c:pt idx="432">
                  <c:v>34335</c:v>
                </c:pt>
                <c:pt idx="433">
                  <c:v>34366</c:v>
                </c:pt>
                <c:pt idx="434">
                  <c:v>34394</c:v>
                </c:pt>
                <c:pt idx="435">
                  <c:v>34425</c:v>
                </c:pt>
                <c:pt idx="436">
                  <c:v>34455</c:v>
                </c:pt>
                <c:pt idx="437">
                  <c:v>34486</c:v>
                </c:pt>
                <c:pt idx="438">
                  <c:v>34516</c:v>
                </c:pt>
                <c:pt idx="439">
                  <c:v>34547</c:v>
                </c:pt>
                <c:pt idx="440">
                  <c:v>34578</c:v>
                </c:pt>
                <c:pt idx="441">
                  <c:v>34608</c:v>
                </c:pt>
                <c:pt idx="442">
                  <c:v>34639</c:v>
                </c:pt>
                <c:pt idx="443">
                  <c:v>34669</c:v>
                </c:pt>
                <c:pt idx="444">
                  <c:v>34700</c:v>
                </c:pt>
                <c:pt idx="445">
                  <c:v>34731</c:v>
                </c:pt>
                <c:pt idx="446">
                  <c:v>34759</c:v>
                </c:pt>
                <c:pt idx="447">
                  <c:v>34790</c:v>
                </c:pt>
                <c:pt idx="448">
                  <c:v>34820</c:v>
                </c:pt>
                <c:pt idx="449">
                  <c:v>34851</c:v>
                </c:pt>
                <c:pt idx="450">
                  <c:v>34881</c:v>
                </c:pt>
                <c:pt idx="451">
                  <c:v>34912</c:v>
                </c:pt>
                <c:pt idx="452">
                  <c:v>34943</c:v>
                </c:pt>
                <c:pt idx="453">
                  <c:v>34973</c:v>
                </c:pt>
                <c:pt idx="454">
                  <c:v>35004</c:v>
                </c:pt>
                <c:pt idx="455">
                  <c:v>35034</c:v>
                </c:pt>
                <c:pt idx="456">
                  <c:v>35065</c:v>
                </c:pt>
                <c:pt idx="457">
                  <c:v>35096</c:v>
                </c:pt>
                <c:pt idx="458">
                  <c:v>35125</c:v>
                </c:pt>
                <c:pt idx="459">
                  <c:v>35156</c:v>
                </c:pt>
                <c:pt idx="460">
                  <c:v>35186</c:v>
                </c:pt>
                <c:pt idx="461">
                  <c:v>35217</c:v>
                </c:pt>
                <c:pt idx="462">
                  <c:v>35247</c:v>
                </c:pt>
                <c:pt idx="463">
                  <c:v>35278</c:v>
                </c:pt>
                <c:pt idx="464">
                  <c:v>35309</c:v>
                </c:pt>
                <c:pt idx="465">
                  <c:v>35339</c:v>
                </c:pt>
                <c:pt idx="466">
                  <c:v>35370</c:v>
                </c:pt>
                <c:pt idx="467">
                  <c:v>35400</c:v>
                </c:pt>
                <c:pt idx="468">
                  <c:v>35431</c:v>
                </c:pt>
                <c:pt idx="469">
                  <c:v>35462</c:v>
                </c:pt>
                <c:pt idx="470">
                  <c:v>35490</c:v>
                </c:pt>
                <c:pt idx="471">
                  <c:v>35521</c:v>
                </c:pt>
                <c:pt idx="472">
                  <c:v>35551</c:v>
                </c:pt>
                <c:pt idx="473">
                  <c:v>35582</c:v>
                </c:pt>
                <c:pt idx="474">
                  <c:v>35612</c:v>
                </c:pt>
                <c:pt idx="475">
                  <c:v>35643</c:v>
                </c:pt>
                <c:pt idx="476">
                  <c:v>35674</c:v>
                </c:pt>
                <c:pt idx="477">
                  <c:v>35704</c:v>
                </c:pt>
                <c:pt idx="478">
                  <c:v>35735</c:v>
                </c:pt>
                <c:pt idx="479">
                  <c:v>35765</c:v>
                </c:pt>
                <c:pt idx="480">
                  <c:v>35796</c:v>
                </c:pt>
                <c:pt idx="481">
                  <c:v>35827</c:v>
                </c:pt>
                <c:pt idx="482">
                  <c:v>35855</c:v>
                </c:pt>
                <c:pt idx="483">
                  <c:v>35886</c:v>
                </c:pt>
                <c:pt idx="484">
                  <c:v>35916</c:v>
                </c:pt>
                <c:pt idx="485">
                  <c:v>35947</c:v>
                </c:pt>
                <c:pt idx="486">
                  <c:v>35977</c:v>
                </c:pt>
                <c:pt idx="487">
                  <c:v>36008</c:v>
                </c:pt>
                <c:pt idx="488">
                  <c:v>36039</c:v>
                </c:pt>
                <c:pt idx="489">
                  <c:v>36069</c:v>
                </c:pt>
                <c:pt idx="490">
                  <c:v>36100</c:v>
                </c:pt>
                <c:pt idx="491">
                  <c:v>36130</c:v>
                </c:pt>
                <c:pt idx="492">
                  <c:v>36161</c:v>
                </c:pt>
                <c:pt idx="493">
                  <c:v>36192</c:v>
                </c:pt>
                <c:pt idx="494">
                  <c:v>36220</c:v>
                </c:pt>
                <c:pt idx="495">
                  <c:v>36251</c:v>
                </c:pt>
                <c:pt idx="496">
                  <c:v>36281</c:v>
                </c:pt>
                <c:pt idx="497">
                  <c:v>36312</c:v>
                </c:pt>
                <c:pt idx="498">
                  <c:v>36342</c:v>
                </c:pt>
                <c:pt idx="499">
                  <c:v>36373</c:v>
                </c:pt>
                <c:pt idx="500">
                  <c:v>36404</c:v>
                </c:pt>
                <c:pt idx="501">
                  <c:v>36434</c:v>
                </c:pt>
                <c:pt idx="502">
                  <c:v>36465</c:v>
                </c:pt>
                <c:pt idx="503">
                  <c:v>36495</c:v>
                </c:pt>
                <c:pt idx="504">
                  <c:v>36526</c:v>
                </c:pt>
                <c:pt idx="505">
                  <c:v>36557</c:v>
                </c:pt>
                <c:pt idx="506">
                  <c:v>36586</c:v>
                </c:pt>
                <c:pt idx="507">
                  <c:v>36617</c:v>
                </c:pt>
                <c:pt idx="508">
                  <c:v>36647</c:v>
                </c:pt>
                <c:pt idx="509">
                  <c:v>36678</c:v>
                </c:pt>
                <c:pt idx="510">
                  <c:v>36708</c:v>
                </c:pt>
                <c:pt idx="511">
                  <c:v>36739</c:v>
                </c:pt>
                <c:pt idx="512">
                  <c:v>36770</c:v>
                </c:pt>
                <c:pt idx="513">
                  <c:v>36800</c:v>
                </c:pt>
                <c:pt idx="514">
                  <c:v>36831</c:v>
                </c:pt>
                <c:pt idx="515">
                  <c:v>36861</c:v>
                </c:pt>
                <c:pt idx="516">
                  <c:v>36892</c:v>
                </c:pt>
                <c:pt idx="517">
                  <c:v>36923</c:v>
                </c:pt>
                <c:pt idx="518">
                  <c:v>36951</c:v>
                </c:pt>
                <c:pt idx="519">
                  <c:v>36982</c:v>
                </c:pt>
                <c:pt idx="520">
                  <c:v>37012</c:v>
                </c:pt>
                <c:pt idx="521">
                  <c:v>37043</c:v>
                </c:pt>
                <c:pt idx="522">
                  <c:v>37073</c:v>
                </c:pt>
                <c:pt idx="523">
                  <c:v>37104</c:v>
                </c:pt>
                <c:pt idx="524">
                  <c:v>37135</c:v>
                </c:pt>
                <c:pt idx="525">
                  <c:v>37165</c:v>
                </c:pt>
                <c:pt idx="526">
                  <c:v>37196</c:v>
                </c:pt>
                <c:pt idx="527">
                  <c:v>37226</c:v>
                </c:pt>
                <c:pt idx="528">
                  <c:v>37257</c:v>
                </c:pt>
                <c:pt idx="529">
                  <c:v>37288</c:v>
                </c:pt>
                <c:pt idx="530">
                  <c:v>37316</c:v>
                </c:pt>
                <c:pt idx="531">
                  <c:v>37347</c:v>
                </c:pt>
                <c:pt idx="532">
                  <c:v>37377</c:v>
                </c:pt>
                <c:pt idx="533">
                  <c:v>37408</c:v>
                </c:pt>
                <c:pt idx="534">
                  <c:v>37438</c:v>
                </c:pt>
                <c:pt idx="535">
                  <c:v>37469</c:v>
                </c:pt>
                <c:pt idx="536">
                  <c:v>37500</c:v>
                </c:pt>
                <c:pt idx="537">
                  <c:v>37530</c:v>
                </c:pt>
                <c:pt idx="538">
                  <c:v>37561</c:v>
                </c:pt>
                <c:pt idx="539">
                  <c:v>37591</c:v>
                </c:pt>
                <c:pt idx="540">
                  <c:v>37622</c:v>
                </c:pt>
                <c:pt idx="541">
                  <c:v>37653</c:v>
                </c:pt>
                <c:pt idx="542">
                  <c:v>37681</c:v>
                </c:pt>
                <c:pt idx="543">
                  <c:v>37712</c:v>
                </c:pt>
                <c:pt idx="544">
                  <c:v>37742</c:v>
                </c:pt>
                <c:pt idx="545">
                  <c:v>37773</c:v>
                </c:pt>
                <c:pt idx="546">
                  <c:v>37803</c:v>
                </c:pt>
                <c:pt idx="547">
                  <c:v>37834</c:v>
                </c:pt>
                <c:pt idx="548">
                  <c:v>37865</c:v>
                </c:pt>
                <c:pt idx="549">
                  <c:v>37895</c:v>
                </c:pt>
                <c:pt idx="550">
                  <c:v>37926</c:v>
                </c:pt>
                <c:pt idx="551">
                  <c:v>37956</c:v>
                </c:pt>
                <c:pt idx="552">
                  <c:v>37987</c:v>
                </c:pt>
                <c:pt idx="553">
                  <c:v>38018</c:v>
                </c:pt>
                <c:pt idx="554">
                  <c:v>38047</c:v>
                </c:pt>
                <c:pt idx="555">
                  <c:v>38078</c:v>
                </c:pt>
                <c:pt idx="556">
                  <c:v>38108</c:v>
                </c:pt>
                <c:pt idx="557">
                  <c:v>38139</c:v>
                </c:pt>
                <c:pt idx="558">
                  <c:v>38169</c:v>
                </c:pt>
                <c:pt idx="559">
                  <c:v>38200</c:v>
                </c:pt>
                <c:pt idx="560">
                  <c:v>38231</c:v>
                </c:pt>
                <c:pt idx="561">
                  <c:v>38261</c:v>
                </c:pt>
                <c:pt idx="562">
                  <c:v>38292</c:v>
                </c:pt>
                <c:pt idx="563">
                  <c:v>38322</c:v>
                </c:pt>
                <c:pt idx="564">
                  <c:v>38353</c:v>
                </c:pt>
                <c:pt idx="565">
                  <c:v>38384</c:v>
                </c:pt>
                <c:pt idx="566">
                  <c:v>38412</c:v>
                </c:pt>
                <c:pt idx="567">
                  <c:v>38443</c:v>
                </c:pt>
                <c:pt idx="568">
                  <c:v>38473</c:v>
                </c:pt>
                <c:pt idx="569">
                  <c:v>38504</c:v>
                </c:pt>
                <c:pt idx="570">
                  <c:v>38534</c:v>
                </c:pt>
                <c:pt idx="571">
                  <c:v>38565</c:v>
                </c:pt>
                <c:pt idx="572">
                  <c:v>38596</c:v>
                </c:pt>
                <c:pt idx="573">
                  <c:v>38626</c:v>
                </c:pt>
                <c:pt idx="574">
                  <c:v>38657</c:v>
                </c:pt>
                <c:pt idx="575">
                  <c:v>38687</c:v>
                </c:pt>
                <c:pt idx="576">
                  <c:v>38718</c:v>
                </c:pt>
                <c:pt idx="577">
                  <c:v>38749</c:v>
                </c:pt>
                <c:pt idx="578">
                  <c:v>38777</c:v>
                </c:pt>
                <c:pt idx="579">
                  <c:v>38808</c:v>
                </c:pt>
                <c:pt idx="580">
                  <c:v>38838</c:v>
                </c:pt>
                <c:pt idx="581">
                  <c:v>38869</c:v>
                </c:pt>
                <c:pt idx="582">
                  <c:v>38899</c:v>
                </c:pt>
                <c:pt idx="583">
                  <c:v>38930</c:v>
                </c:pt>
                <c:pt idx="584">
                  <c:v>38961</c:v>
                </c:pt>
                <c:pt idx="585">
                  <c:v>38991</c:v>
                </c:pt>
                <c:pt idx="586">
                  <c:v>39022</c:v>
                </c:pt>
                <c:pt idx="587">
                  <c:v>39052</c:v>
                </c:pt>
                <c:pt idx="588">
                  <c:v>39083</c:v>
                </c:pt>
                <c:pt idx="589">
                  <c:v>39114</c:v>
                </c:pt>
                <c:pt idx="590">
                  <c:v>39142</c:v>
                </c:pt>
                <c:pt idx="591">
                  <c:v>39173</c:v>
                </c:pt>
                <c:pt idx="592">
                  <c:v>39203</c:v>
                </c:pt>
                <c:pt idx="593">
                  <c:v>39234</c:v>
                </c:pt>
                <c:pt idx="594">
                  <c:v>39264</c:v>
                </c:pt>
                <c:pt idx="595">
                  <c:v>39295</c:v>
                </c:pt>
                <c:pt idx="596">
                  <c:v>39326</c:v>
                </c:pt>
                <c:pt idx="597">
                  <c:v>39356</c:v>
                </c:pt>
                <c:pt idx="598">
                  <c:v>39387</c:v>
                </c:pt>
                <c:pt idx="599">
                  <c:v>39417</c:v>
                </c:pt>
                <c:pt idx="600">
                  <c:v>39448</c:v>
                </c:pt>
                <c:pt idx="601">
                  <c:v>39479</c:v>
                </c:pt>
                <c:pt idx="602">
                  <c:v>39508</c:v>
                </c:pt>
                <c:pt idx="603">
                  <c:v>39539</c:v>
                </c:pt>
                <c:pt idx="604">
                  <c:v>39569</c:v>
                </c:pt>
                <c:pt idx="605">
                  <c:v>39600</c:v>
                </c:pt>
                <c:pt idx="606">
                  <c:v>39630</c:v>
                </c:pt>
                <c:pt idx="607">
                  <c:v>39661</c:v>
                </c:pt>
                <c:pt idx="608">
                  <c:v>39692</c:v>
                </c:pt>
                <c:pt idx="609">
                  <c:v>39722</c:v>
                </c:pt>
                <c:pt idx="610">
                  <c:v>39753</c:v>
                </c:pt>
                <c:pt idx="611">
                  <c:v>39783</c:v>
                </c:pt>
                <c:pt idx="612">
                  <c:v>39814</c:v>
                </c:pt>
                <c:pt idx="613">
                  <c:v>39845</c:v>
                </c:pt>
                <c:pt idx="614">
                  <c:v>39873</c:v>
                </c:pt>
                <c:pt idx="615">
                  <c:v>39904</c:v>
                </c:pt>
                <c:pt idx="616">
                  <c:v>39934</c:v>
                </c:pt>
                <c:pt idx="617">
                  <c:v>39965</c:v>
                </c:pt>
                <c:pt idx="618">
                  <c:v>39995</c:v>
                </c:pt>
                <c:pt idx="619">
                  <c:v>40026</c:v>
                </c:pt>
                <c:pt idx="620">
                  <c:v>40057</c:v>
                </c:pt>
                <c:pt idx="621">
                  <c:v>40087</c:v>
                </c:pt>
                <c:pt idx="622">
                  <c:v>40118</c:v>
                </c:pt>
                <c:pt idx="623">
                  <c:v>40148</c:v>
                </c:pt>
                <c:pt idx="624">
                  <c:v>40179</c:v>
                </c:pt>
                <c:pt idx="625">
                  <c:v>40210</c:v>
                </c:pt>
                <c:pt idx="626">
                  <c:v>40238</c:v>
                </c:pt>
                <c:pt idx="627">
                  <c:v>40269</c:v>
                </c:pt>
                <c:pt idx="628">
                  <c:v>40299</c:v>
                </c:pt>
                <c:pt idx="629">
                  <c:v>40330</c:v>
                </c:pt>
                <c:pt idx="630">
                  <c:v>40360</c:v>
                </c:pt>
                <c:pt idx="631">
                  <c:v>40391</c:v>
                </c:pt>
                <c:pt idx="632">
                  <c:v>40422</c:v>
                </c:pt>
                <c:pt idx="633">
                  <c:v>40452</c:v>
                </c:pt>
                <c:pt idx="634">
                  <c:v>40483</c:v>
                </c:pt>
                <c:pt idx="635">
                  <c:v>40513</c:v>
                </c:pt>
                <c:pt idx="636">
                  <c:v>40544</c:v>
                </c:pt>
                <c:pt idx="637">
                  <c:v>40575</c:v>
                </c:pt>
                <c:pt idx="638">
                  <c:v>40603</c:v>
                </c:pt>
                <c:pt idx="639">
                  <c:v>40634</c:v>
                </c:pt>
                <c:pt idx="640">
                  <c:v>40664</c:v>
                </c:pt>
                <c:pt idx="641">
                  <c:v>40695</c:v>
                </c:pt>
                <c:pt idx="642">
                  <c:v>40725</c:v>
                </c:pt>
                <c:pt idx="643">
                  <c:v>40756</c:v>
                </c:pt>
                <c:pt idx="644">
                  <c:v>40787</c:v>
                </c:pt>
                <c:pt idx="645">
                  <c:v>40817</c:v>
                </c:pt>
                <c:pt idx="646">
                  <c:v>40848</c:v>
                </c:pt>
                <c:pt idx="647">
                  <c:v>40878</c:v>
                </c:pt>
                <c:pt idx="648">
                  <c:v>40909</c:v>
                </c:pt>
                <c:pt idx="649">
                  <c:v>40940</c:v>
                </c:pt>
                <c:pt idx="650">
                  <c:v>40969</c:v>
                </c:pt>
                <c:pt idx="651">
                  <c:v>41000</c:v>
                </c:pt>
                <c:pt idx="652">
                  <c:v>41030</c:v>
                </c:pt>
                <c:pt idx="653">
                  <c:v>41061</c:v>
                </c:pt>
                <c:pt idx="654">
                  <c:v>41091</c:v>
                </c:pt>
                <c:pt idx="655">
                  <c:v>41122</c:v>
                </c:pt>
                <c:pt idx="656">
                  <c:v>41153</c:v>
                </c:pt>
                <c:pt idx="657">
                  <c:v>41183</c:v>
                </c:pt>
                <c:pt idx="658">
                  <c:v>41214</c:v>
                </c:pt>
                <c:pt idx="659">
                  <c:v>41244</c:v>
                </c:pt>
                <c:pt idx="660">
                  <c:v>41275</c:v>
                </c:pt>
                <c:pt idx="661">
                  <c:v>41306</c:v>
                </c:pt>
                <c:pt idx="662">
                  <c:v>41334</c:v>
                </c:pt>
                <c:pt idx="663">
                  <c:v>41365</c:v>
                </c:pt>
                <c:pt idx="664">
                  <c:v>41395</c:v>
                </c:pt>
                <c:pt idx="665">
                  <c:v>41426</c:v>
                </c:pt>
                <c:pt idx="666">
                  <c:v>41456</c:v>
                </c:pt>
                <c:pt idx="667">
                  <c:v>41487</c:v>
                </c:pt>
                <c:pt idx="668">
                  <c:v>41518</c:v>
                </c:pt>
                <c:pt idx="669">
                  <c:v>41548</c:v>
                </c:pt>
                <c:pt idx="670">
                  <c:v>41579</c:v>
                </c:pt>
                <c:pt idx="671">
                  <c:v>41609</c:v>
                </c:pt>
                <c:pt idx="672">
                  <c:v>41640</c:v>
                </c:pt>
                <c:pt idx="673">
                  <c:v>41671</c:v>
                </c:pt>
                <c:pt idx="674">
                  <c:v>41699</c:v>
                </c:pt>
                <c:pt idx="675">
                  <c:v>41730</c:v>
                </c:pt>
                <c:pt idx="676">
                  <c:v>41760</c:v>
                </c:pt>
                <c:pt idx="677">
                  <c:v>41791</c:v>
                </c:pt>
                <c:pt idx="678">
                  <c:v>41821</c:v>
                </c:pt>
                <c:pt idx="679">
                  <c:v>41852</c:v>
                </c:pt>
                <c:pt idx="680">
                  <c:v>41883</c:v>
                </c:pt>
                <c:pt idx="681">
                  <c:v>41913</c:v>
                </c:pt>
                <c:pt idx="682">
                  <c:v>41944</c:v>
                </c:pt>
                <c:pt idx="683">
                  <c:v>41974</c:v>
                </c:pt>
                <c:pt idx="684">
                  <c:v>42005</c:v>
                </c:pt>
                <c:pt idx="685">
                  <c:v>42036</c:v>
                </c:pt>
                <c:pt idx="686">
                  <c:v>42064</c:v>
                </c:pt>
                <c:pt idx="687">
                  <c:v>42095</c:v>
                </c:pt>
                <c:pt idx="688">
                  <c:v>42125</c:v>
                </c:pt>
                <c:pt idx="689">
                  <c:v>42156</c:v>
                </c:pt>
                <c:pt idx="690">
                  <c:v>42186</c:v>
                </c:pt>
                <c:pt idx="691">
                  <c:v>42217</c:v>
                </c:pt>
                <c:pt idx="692">
                  <c:v>42248</c:v>
                </c:pt>
                <c:pt idx="693">
                  <c:v>42278</c:v>
                </c:pt>
                <c:pt idx="694">
                  <c:v>42309</c:v>
                </c:pt>
                <c:pt idx="695">
                  <c:v>42339</c:v>
                </c:pt>
                <c:pt idx="696">
                  <c:v>42370</c:v>
                </c:pt>
                <c:pt idx="697">
                  <c:v>42401</c:v>
                </c:pt>
                <c:pt idx="698">
                  <c:v>42430</c:v>
                </c:pt>
                <c:pt idx="699">
                  <c:v>42461</c:v>
                </c:pt>
                <c:pt idx="700">
                  <c:v>42491</c:v>
                </c:pt>
                <c:pt idx="701">
                  <c:v>42522</c:v>
                </c:pt>
                <c:pt idx="702">
                  <c:v>42552</c:v>
                </c:pt>
                <c:pt idx="703">
                  <c:v>42583</c:v>
                </c:pt>
                <c:pt idx="704">
                  <c:v>42614</c:v>
                </c:pt>
                <c:pt idx="705">
                  <c:v>42644</c:v>
                </c:pt>
                <c:pt idx="706">
                  <c:v>42675</c:v>
                </c:pt>
                <c:pt idx="707">
                  <c:v>42705</c:v>
                </c:pt>
                <c:pt idx="708">
                  <c:v>42736</c:v>
                </c:pt>
                <c:pt idx="709">
                  <c:v>42767</c:v>
                </c:pt>
                <c:pt idx="710">
                  <c:v>42795</c:v>
                </c:pt>
                <c:pt idx="711">
                  <c:v>42826</c:v>
                </c:pt>
                <c:pt idx="712">
                  <c:v>42856</c:v>
                </c:pt>
                <c:pt idx="713">
                  <c:v>42887</c:v>
                </c:pt>
                <c:pt idx="714">
                  <c:v>42917</c:v>
                </c:pt>
                <c:pt idx="715">
                  <c:v>42948</c:v>
                </c:pt>
                <c:pt idx="716">
                  <c:v>42979</c:v>
                </c:pt>
                <c:pt idx="717">
                  <c:v>43009</c:v>
                </c:pt>
                <c:pt idx="718">
                  <c:v>43040</c:v>
                </c:pt>
                <c:pt idx="719">
                  <c:v>43070</c:v>
                </c:pt>
                <c:pt idx="720">
                  <c:v>43101</c:v>
                </c:pt>
                <c:pt idx="721">
                  <c:v>43132</c:v>
                </c:pt>
                <c:pt idx="722">
                  <c:v>43160</c:v>
                </c:pt>
                <c:pt idx="723">
                  <c:v>43191</c:v>
                </c:pt>
                <c:pt idx="724">
                  <c:v>43221</c:v>
                </c:pt>
                <c:pt idx="725">
                  <c:v>43252</c:v>
                </c:pt>
                <c:pt idx="726">
                  <c:v>43282</c:v>
                </c:pt>
                <c:pt idx="727">
                  <c:v>43313</c:v>
                </c:pt>
                <c:pt idx="728">
                  <c:v>43344</c:v>
                </c:pt>
                <c:pt idx="729">
                  <c:v>43374</c:v>
                </c:pt>
                <c:pt idx="730">
                  <c:v>43405</c:v>
                </c:pt>
                <c:pt idx="731">
                  <c:v>43435</c:v>
                </c:pt>
                <c:pt idx="732">
                  <c:v>43466</c:v>
                </c:pt>
                <c:pt idx="733">
                  <c:v>43497</c:v>
                </c:pt>
                <c:pt idx="734">
                  <c:v>43525</c:v>
                </c:pt>
                <c:pt idx="735">
                  <c:v>43556</c:v>
                </c:pt>
                <c:pt idx="736">
                  <c:v>43586</c:v>
                </c:pt>
                <c:pt idx="737">
                  <c:v>43617</c:v>
                </c:pt>
                <c:pt idx="738">
                  <c:v>43647</c:v>
                </c:pt>
                <c:pt idx="739">
                  <c:v>43678</c:v>
                </c:pt>
                <c:pt idx="740">
                  <c:v>43709</c:v>
                </c:pt>
                <c:pt idx="741">
                  <c:v>43739</c:v>
                </c:pt>
                <c:pt idx="742">
                  <c:v>43770</c:v>
                </c:pt>
                <c:pt idx="743">
                  <c:v>43800</c:v>
                </c:pt>
                <c:pt idx="744">
                  <c:v>43831</c:v>
                </c:pt>
                <c:pt idx="745">
                  <c:v>43862</c:v>
                </c:pt>
                <c:pt idx="746">
                  <c:v>43891</c:v>
                </c:pt>
                <c:pt idx="747">
                  <c:v>43922</c:v>
                </c:pt>
                <c:pt idx="748">
                  <c:v>43952</c:v>
                </c:pt>
                <c:pt idx="749">
                  <c:v>43983</c:v>
                </c:pt>
                <c:pt idx="750">
                  <c:v>44013</c:v>
                </c:pt>
                <c:pt idx="751">
                  <c:v>44044</c:v>
                </c:pt>
                <c:pt idx="752">
                  <c:v>44075</c:v>
                </c:pt>
                <c:pt idx="753">
                  <c:v>44105</c:v>
                </c:pt>
                <c:pt idx="754">
                  <c:v>44136</c:v>
                </c:pt>
                <c:pt idx="755">
                  <c:v>44166</c:v>
                </c:pt>
                <c:pt idx="756">
                  <c:v>44197</c:v>
                </c:pt>
                <c:pt idx="757">
                  <c:v>44228</c:v>
                </c:pt>
                <c:pt idx="758">
                  <c:v>44256</c:v>
                </c:pt>
                <c:pt idx="759">
                  <c:v>44287</c:v>
                </c:pt>
                <c:pt idx="760">
                  <c:v>44317</c:v>
                </c:pt>
                <c:pt idx="761">
                  <c:v>44348</c:v>
                </c:pt>
                <c:pt idx="762">
                  <c:v>44378</c:v>
                </c:pt>
                <c:pt idx="763">
                  <c:v>44409</c:v>
                </c:pt>
                <c:pt idx="764">
                  <c:v>44440</c:v>
                </c:pt>
                <c:pt idx="765">
                  <c:v>44470</c:v>
                </c:pt>
                <c:pt idx="766">
                  <c:v>44501</c:v>
                </c:pt>
                <c:pt idx="767">
                  <c:v>44531</c:v>
                </c:pt>
                <c:pt idx="768">
                  <c:v>44562</c:v>
                </c:pt>
                <c:pt idx="769">
                  <c:v>44593</c:v>
                </c:pt>
                <c:pt idx="770">
                  <c:v>44621</c:v>
                </c:pt>
                <c:pt idx="771">
                  <c:v>44652</c:v>
                </c:pt>
                <c:pt idx="772">
                  <c:v>44682</c:v>
                </c:pt>
                <c:pt idx="773">
                  <c:v>44713</c:v>
                </c:pt>
                <c:pt idx="774">
                  <c:v>44743</c:v>
                </c:pt>
                <c:pt idx="775">
                  <c:v>44774</c:v>
                </c:pt>
                <c:pt idx="776">
                  <c:v>44805</c:v>
                </c:pt>
                <c:pt idx="777">
                  <c:v>44835</c:v>
                </c:pt>
                <c:pt idx="778">
                  <c:v>44866</c:v>
                </c:pt>
                <c:pt idx="779">
                  <c:v>44896</c:v>
                </c:pt>
                <c:pt idx="780">
                  <c:v>44927</c:v>
                </c:pt>
                <c:pt idx="781">
                  <c:v>44958</c:v>
                </c:pt>
                <c:pt idx="782">
                  <c:v>44986</c:v>
                </c:pt>
                <c:pt idx="783">
                  <c:v>45017</c:v>
                </c:pt>
                <c:pt idx="784">
                  <c:v>45047</c:v>
                </c:pt>
                <c:pt idx="785">
                  <c:v>45078</c:v>
                </c:pt>
                <c:pt idx="786">
                  <c:v>45108</c:v>
                </c:pt>
                <c:pt idx="787">
                  <c:v>45139</c:v>
                </c:pt>
                <c:pt idx="788">
                  <c:v>45170</c:v>
                </c:pt>
                <c:pt idx="789">
                  <c:v>45200</c:v>
                </c:pt>
                <c:pt idx="790">
                  <c:v>45231</c:v>
                </c:pt>
                <c:pt idx="791">
                  <c:v>45261</c:v>
                </c:pt>
                <c:pt idx="792">
                  <c:v>45292</c:v>
                </c:pt>
                <c:pt idx="793">
                  <c:v>45323</c:v>
                </c:pt>
                <c:pt idx="794">
                  <c:v>45352</c:v>
                </c:pt>
                <c:pt idx="795">
                  <c:v>45383</c:v>
                </c:pt>
                <c:pt idx="796">
                  <c:v>45413</c:v>
                </c:pt>
                <c:pt idx="797">
                  <c:v>45444</c:v>
                </c:pt>
                <c:pt idx="798">
                  <c:v>45474</c:v>
                </c:pt>
                <c:pt idx="799">
                  <c:v>45505</c:v>
                </c:pt>
                <c:pt idx="800">
                  <c:v>45536</c:v>
                </c:pt>
                <c:pt idx="801">
                  <c:v>45566</c:v>
                </c:pt>
                <c:pt idx="802">
                  <c:v>45597</c:v>
                </c:pt>
                <c:pt idx="803">
                  <c:v>45627</c:v>
                </c:pt>
                <c:pt idx="804">
                  <c:v>45658</c:v>
                </c:pt>
                <c:pt idx="805">
                  <c:v>45689</c:v>
                </c:pt>
                <c:pt idx="806">
                  <c:v>45717</c:v>
                </c:pt>
                <c:pt idx="807">
                  <c:v>45748</c:v>
                </c:pt>
                <c:pt idx="808">
                  <c:v>45778</c:v>
                </c:pt>
                <c:pt idx="809">
                  <c:v>45809</c:v>
                </c:pt>
                <c:pt idx="810">
                  <c:v>45839</c:v>
                </c:pt>
                <c:pt idx="811">
                  <c:v>45870</c:v>
                </c:pt>
                <c:pt idx="812">
                  <c:v>45901</c:v>
                </c:pt>
                <c:pt idx="813">
                  <c:v>45931</c:v>
                </c:pt>
                <c:pt idx="814">
                  <c:v>45962</c:v>
                </c:pt>
                <c:pt idx="815">
                  <c:v>45992</c:v>
                </c:pt>
                <c:pt idx="816">
                  <c:v>46023</c:v>
                </c:pt>
                <c:pt idx="817">
                  <c:v>46054</c:v>
                </c:pt>
                <c:pt idx="818">
                  <c:v>46082</c:v>
                </c:pt>
                <c:pt idx="819">
                  <c:v>46113</c:v>
                </c:pt>
              </c:numCache>
            </c:numRef>
          </c:cat>
          <c:val>
            <c:numRef>
              <c:f>Inflation!$H$134:$H$953</c:f>
              <c:numCache>
                <c:formatCode>General</c:formatCode>
                <c:ptCount val="820"/>
                <c:pt idx="0">
                  <c:v>2.8070175438596578E-2</c:v>
                </c:pt>
                <c:pt idx="1">
                  <c:v>2.7972027972027913E-2</c:v>
                </c:pt>
                <c:pt idx="2">
                  <c:v>2.7874564459930307E-2</c:v>
                </c:pt>
                <c:pt idx="3">
                  <c:v>2.430555555555558E-2</c:v>
                </c:pt>
                <c:pt idx="4">
                  <c:v>2.430555555555558E-2</c:v>
                </c:pt>
                <c:pt idx="5">
                  <c:v>2.4221453287197381E-2</c:v>
                </c:pt>
                <c:pt idx="6">
                  <c:v>2.0689655172413834E-2</c:v>
                </c:pt>
                <c:pt idx="7">
                  <c:v>2.0689655172413834E-2</c:v>
                </c:pt>
                <c:pt idx="8">
                  <c:v>2.0618556701030855E-2</c:v>
                </c:pt>
                <c:pt idx="9">
                  <c:v>1.7123287671232834E-2</c:v>
                </c:pt>
                <c:pt idx="10">
                  <c:v>1.7064846416382284E-2</c:v>
                </c:pt>
                <c:pt idx="11">
                  <c:v>2.0477815699658564E-2</c:v>
                </c:pt>
                <c:pt idx="12">
                  <c:v>2.0477815699658564E-2</c:v>
                </c:pt>
                <c:pt idx="13">
                  <c:v>1.7006802721088343E-2</c:v>
                </c:pt>
                <c:pt idx="14">
                  <c:v>1.6949152542372836E-2</c:v>
                </c:pt>
                <c:pt idx="15">
                  <c:v>1.6949152542372836E-2</c:v>
                </c:pt>
                <c:pt idx="16">
                  <c:v>2.0338983050847581E-2</c:v>
                </c:pt>
                <c:pt idx="17">
                  <c:v>2.0270270270270174E-2</c:v>
                </c:pt>
                <c:pt idx="18">
                  <c:v>2.0270270270270174E-2</c:v>
                </c:pt>
                <c:pt idx="19">
                  <c:v>2.0270270270270174E-2</c:v>
                </c:pt>
                <c:pt idx="20">
                  <c:v>2.0202020202020332E-2</c:v>
                </c:pt>
                <c:pt idx="21">
                  <c:v>2.3569023569023573E-2</c:v>
                </c:pt>
                <c:pt idx="22">
                  <c:v>2.0134228187919323E-2</c:v>
                </c:pt>
                <c:pt idx="23">
                  <c:v>2.006688963210701E-2</c:v>
                </c:pt>
                <c:pt idx="24">
                  <c:v>2.006688963210701E-2</c:v>
                </c:pt>
                <c:pt idx="25">
                  <c:v>2.34113712374584E-2</c:v>
                </c:pt>
                <c:pt idx="26">
                  <c:v>2.0000000000000018E-2</c:v>
                </c:pt>
                <c:pt idx="27">
                  <c:v>2.0000000000000018E-2</c:v>
                </c:pt>
                <c:pt idx="28">
                  <c:v>1.6611295681063121E-2</c:v>
                </c:pt>
                <c:pt idx="29">
                  <c:v>1.655629139072845E-2</c:v>
                </c:pt>
                <c:pt idx="30">
                  <c:v>1.3245033112582849E-2</c:v>
                </c:pt>
                <c:pt idx="31">
                  <c:v>1.3245033112582849E-2</c:v>
                </c:pt>
                <c:pt idx="32">
                  <c:v>9.9009900990099098E-3</c:v>
                </c:pt>
                <c:pt idx="33">
                  <c:v>1.3157894736842257E-2</c:v>
                </c:pt>
                <c:pt idx="34">
                  <c:v>1.3157894736842257E-2</c:v>
                </c:pt>
                <c:pt idx="35">
                  <c:v>6.5573770491802463E-3</c:v>
                </c:pt>
                <c:pt idx="36">
                  <c:v>9.8360655737705915E-3</c:v>
                </c:pt>
                <c:pt idx="37">
                  <c:v>6.5359477124182774E-3</c:v>
                </c:pt>
                <c:pt idx="38">
                  <c:v>9.8039215686274161E-3</c:v>
                </c:pt>
                <c:pt idx="39">
                  <c:v>9.8039215686274161E-3</c:v>
                </c:pt>
                <c:pt idx="40">
                  <c:v>9.8039215686274161E-3</c:v>
                </c:pt>
                <c:pt idx="41">
                  <c:v>9.7719869706840434E-3</c:v>
                </c:pt>
                <c:pt idx="42">
                  <c:v>1.3071895424836555E-2</c:v>
                </c:pt>
                <c:pt idx="43">
                  <c:v>1.6339869281045694E-2</c:v>
                </c:pt>
                <c:pt idx="44">
                  <c:v>1.6339869281045694E-2</c:v>
                </c:pt>
                <c:pt idx="45">
                  <c:v>9.7402597402598268E-3</c:v>
                </c:pt>
                <c:pt idx="46">
                  <c:v>1.298701298701288E-2</c:v>
                </c:pt>
                <c:pt idx="47">
                  <c:v>1.6286644951140072E-2</c:v>
                </c:pt>
                <c:pt idx="48">
                  <c:v>1.298701298701288E-2</c:v>
                </c:pt>
                <c:pt idx="49">
                  <c:v>1.298701298701288E-2</c:v>
                </c:pt>
                <c:pt idx="50">
                  <c:v>1.2944983818770295E-2</c:v>
                </c:pt>
                <c:pt idx="51">
                  <c:v>1.2944983818770295E-2</c:v>
                </c:pt>
                <c:pt idx="52">
                  <c:v>1.6181229773462702E-2</c:v>
                </c:pt>
                <c:pt idx="53">
                  <c:v>1.2903225806451646E-2</c:v>
                </c:pt>
                <c:pt idx="54">
                  <c:v>1.2903225806451646E-2</c:v>
                </c:pt>
                <c:pt idx="55">
                  <c:v>1.2861736334405016E-2</c:v>
                </c:pt>
                <c:pt idx="56">
                  <c:v>1.2861736334405016E-2</c:v>
                </c:pt>
                <c:pt idx="57">
                  <c:v>1.2861736334405016E-2</c:v>
                </c:pt>
                <c:pt idx="58">
                  <c:v>9.6153846153845812E-3</c:v>
                </c:pt>
                <c:pt idx="59">
                  <c:v>1.2820512820512997E-2</c:v>
                </c:pt>
                <c:pt idx="60">
                  <c:v>9.6153846153845812E-3</c:v>
                </c:pt>
                <c:pt idx="61">
                  <c:v>1.2820512820512997E-2</c:v>
                </c:pt>
                <c:pt idx="62">
                  <c:v>1.2779552715654896E-2</c:v>
                </c:pt>
                <c:pt idx="63">
                  <c:v>1.2779552715654896E-2</c:v>
                </c:pt>
                <c:pt idx="64">
                  <c:v>9.5541401273886439E-3</c:v>
                </c:pt>
                <c:pt idx="65">
                  <c:v>1.2738853503184711E-2</c:v>
                </c:pt>
                <c:pt idx="66">
                  <c:v>1.2738853503184711E-2</c:v>
                </c:pt>
                <c:pt idx="67">
                  <c:v>1.2698412698412653E-2</c:v>
                </c:pt>
                <c:pt idx="68">
                  <c:v>1.2698412698412653E-2</c:v>
                </c:pt>
                <c:pt idx="69">
                  <c:v>1.5873015873015817E-2</c:v>
                </c:pt>
                <c:pt idx="70">
                  <c:v>1.5873015873015817E-2</c:v>
                </c:pt>
                <c:pt idx="71">
                  <c:v>1.5822784810126667E-2</c:v>
                </c:pt>
                <c:pt idx="72">
                  <c:v>2.2222222222222365E-2</c:v>
                </c:pt>
                <c:pt idx="73">
                  <c:v>1.8987341772152E-2</c:v>
                </c:pt>
                <c:pt idx="74">
                  <c:v>1.5772870662460692E-2</c:v>
                </c:pt>
                <c:pt idx="75">
                  <c:v>1.5772870662460692E-2</c:v>
                </c:pt>
                <c:pt idx="76">
                  <c:v>1.5772870662460692E-2</c:v>
                </c:pt>
                <c:pt idx="77">
                  <c:v>1.5723270440251458E-2</c:v>
                </c:pt>
                <c:pt idx="78">
                  <c:v>1.5723270440251458E-2</c:v>
                </c:pt>
                <c:pt idx="79">
                  <c:v>1.2539184952978122E-2</c:v>
                </c:pt>
                <c:pt idx="80">
                  <c:v>1.2539184952978122E-2</c:v>
                </c:pt>
                <c:pt idx="81">
                  <c:v>1.2499999999999956E-2</c:v>
                </c:pt>
                <c:pt idx="82">
                  <c:v>1.5625E-2</c:v>
                </c:pt>
                <c:pt idx="83">
                  <c:v>1.2461059190031154E-2</c:v>
                </c:pt>
                <c:pt idx="84">
                  <c:v>1.2422360248447228E-2</c:v>
                </c:pt>
                <c:pt idx="85">
                  <c:v>1.2422360248447228E-2</c:v>
                </c:pt>
                <c:pt idx="86">
                  <c:v>1.2422360248447228E-2</c:v>
                </c:pt>
                <c:pt idx="87">
                  <c:v>1.552795031055898E-2</c:v>
                </c:pt>
                <c:pt idx="88">
                  <c:v>1.552795031055898E-2</c:v>
                </c:pt>
                <c:pt idx="89">
                  <c:v>1.2383900928792713E-2</c:v>
                </c:pt>
                <c:pt idx="90">
                  <c:v>1.2383900928792713E-2</c:v>
                </c:pt>
                <c:pt idx="91">
                  <c:v>1.2383900928792713E-2</c:v>
                </c:pt>
                <c:pt idx="92">
                  <c:v>1.5479876160990669E-2</c:v>
                </c:pt>
                <c:pt idx="93">
                  <c:v>1.2345679012345734E-2</c:v>
                </c:pt>
                <c:pt idx="94">
                  <c:v>1.2307692307692353E-2</c:v>
                </c:pt>
                <c:pt idx="95">
                  <c:v>1.538461538461533E-2</c:v>
                </c:pt>
                <c:pt idx="96">
                  <c:v>1.2269938650306678E-2</c:v>
                </c:pt>
                <c:pt idx="97">
                  <c:v>1.5337423312883347E-2</c:v>
                </c:pt>
                <c:pt idx="98">
                  <c:v>1.5337423312883347E-2</c:v>
                </c:pt>
                <c:pt idx="99">
                  <c:v>1.8348623853210899E-2</c:v>
                </c:pt>
                <c:pt idx="100">
                  <c:v>2.1406727828745975E-2</c:v>
                </c:pt>
                <c:pt idx="101">
                  <c:v>2.4464831804281273E-2</c:v>
                </c:pt>
                <c:pt idx="102">
                  <c:v>2.7522935779816571E-2</c:v>
                </c:pt>
                <c:pt idx="103">
                  <c:v>3.0581039755351647E-2</c:v>
                </c:pt>
                <c:pt idx="104">
                  <c:v>3.0487804878048808E-2</c:v>
                </c:pt>
                <c:pt idx="105">
                  <c:v>3.6585365853658569E-2</c:v>
                </c:pt>
                <c:pt idx="106">
                  <c:v>3.3434650455927084E-2</c:v>
                </c:pt>
                <c:pt idx="107">
                  <c:v>3.3333333333333437E-2</c:v>
                </c:pt>
                <c:pt idx="108">
                  <c:v>3.6363636363636376E-2</c:v>
                </c:pt>
                <c:pt idx="109">
                  <c:v>3.3232628398791597E-2</c:v>
                </c:pt>
                <c:pt idx="110">
                  <c:v>3.6253776435045237E-2</c:v>
                </c:pt>
                <c:pt idx="111">
                  <c:v>3.3033033033033066E-2</c:v>
                </c:pt>
                <c:pt idx="112">
                  <c:v>3.2934131736527039E-2</c:v>
                </c:pt>
                <c:pt idx="113">
                  <c:v>3.2835820895522394E-2</c:v>
                </c:pt>
                <c:pt idx="114">
                  <c:v>3.2738095238095344E-2</c:v>
                </c:pt>
                <c:pt idx="115">
                  <c:v>3.5608308605341144E-2</c:v>
                </c:pt>
                <c:pt idx="116">
                  <c:v>3.5502958579881838E-2</c:v>
                </c:pt>
                <c:pt idx="117">
                  <c:v>3.2352941176470695E-2</c:v>
                </c:pt>
                <c:pt idx="118">
                  <c:v>3.529411764705892E-2</c:v>
                </c:pt>
                <c:pt idx="119">
                  <c:v>3.8123167155425186E-2</c:v>
                </c:pt>
                <c:pt idx="120">
                  <c:v>3.8011695906432719E-2</c:v>
                </c:pt>
                <c:pt idx="121">
                  <c:v>4.3859649122806932E-2</c:v>
                </c:pt>
                <c:pt idx="122">
                  <c:v>4.3731778425655898E-2</c:v>
                </c:pt>
                <c:pt idx="123">
                  <c:v>4.3604651162790775E-2</c:v>
                </c:pt>
                <c:pt idx="124">
                  <c:v>4.3478260869565188E-2</c:v>
                </c:pt>
                <c:pt idx="125">
                  <c:v>4.6242774566473965E-2</c:v>
                </c:pt>
                <c:pt idx="126">
                  <c:v>4.8991354466858761E-2</c:v>
                </c:pt>
                <c:pt idx="127">
                  <c:v>4.5845272206303855E-2</c:v>
                </c:pt>
                <c:pt idx="128">
                  <c:v>4.857142857142871E-2</c:v>
                </c:pt>
                <c:pt idx="129">
                  <c:v>5.12820512820511E-2</c:v>
                </c:pt>
                <c:pt idx="130">
                  <c:v>5.3977272727272707E-2</c:v>
                </c:pt>
                <c:pt idx="131">
                  <c:v>5.0847457627118731E-2</c:v>
                </c:pt>
                <c:pt idx="132">
                  <c:v>5.0704225352112609E-2</c:v>
                </c:pt>
                <c:pt idx="133">
                  <c:v>5.3221288515406195E-2</c:v>
                </c:pt>
                <c:pt idx="134">
                  <c:v>5.5865921787709549E-2</c:v>
                </c:pt>
                <c:pt idx="135">
                  <c:v>6.1281337047353945E-2</c:v>
                </c:pt>
                <c:pt idx="136">
                  <c:v>5.8333333333333348E-2</c:v>
                </c:pt>
                <c:pt idx="137">
                  <c:v>5.8011049723756702E-2</c:v>
                </c:pt>
                <c:pt idx="138">
                  <c:v>5.7692307692307709E-2</c:v>
                </c:pt>
                <c:pt idx="139">
                  <c:v>6.02739726027397E-2</c:v>
                </c:pt>
                <c:pt idx="140">
                  <c:v>5.9945504087193235E-2</c:v>
                </c:pt>
                <c:pt idx="141">
                  <c:v>5.9620596205962162E-2</c:v>
                </c:pt>
                <c:pt idx="142">
                  <c:v>5.6603773584905648E-2</c:v>
                </c:pt>
                <c:pt idx="143">
                  <c:v>5.9139784946236507E-2</c:v>
                </c:pt>
                <c:pt idx="144">
                  <c:v>6.1662198391420953E-2</c:v>
                </c:pt>
                <c:pt idx="145">
                  <c:v>5.8510638297872175E-2</c:v>
                </c:pt>
                <c:pt idx="146">
                  <c:v>6.0846560846560926E-2</c:v>
                </c:pt>
                <c:pt idx="147">
                  <c:v>6.0367454068241289E-2</c:v>
                </c:pt>
                <c:pt idx="148">
                  <c:v>6.2992125984251857E-2</c:v>
                </c:pt>
                <c:pt idx="149">
                  <c:v>6.5274151436031325E-2</c:v>
                </c:pt>
                <c:pt idx="150">
                  <c:v>6.2337662337662358E-2</c:v>
                </c:pt>
                <c:pt idx="151">
                  <c:v>6.201550387596888E-2</c:v>
                </c:pt>
                <c:pt idx="152">
                  <c:v>6.1696658097686319E-2</c:v>
                </c:pt>
                <c:pt idx="153">
                  <c:v>6.13810741687979E-2</c:v>
                </c:pt>
                <c:pt idx="154">
                  <c:v>6.6326530612244694E-2</c:v>
                </c:pt>
                <c:pt idx="155">
                  <c:v>6.5989847715736127E-2</c:v>
                </c:pt>
                <c:pt idx="156">
                  <c:v>6.3131313131313149E-2</c:v>
                </c:pt>
                <c:pt idx="157">
                  <c:v>6.0301507537688481E-2</c:v>
                </c:pt>
                <c:pt idx="158">
                  <c:v>5.2369077306733125E-2</c:v>
                </c:pt>
                <c:pt idx="159">
                  <c:v>4.9504950495049549E-2</c:v>
                </c:pt>
                <c:pt idx="160">
                  <c:v>5.1851851851851816E-2</c:v>
                </c:pt>
                <c:pt idx="161">
                  <c:v>4.9019607843137303E-2</c:v>
                </c:pt>
                <c:pt idx="162">
                  <c:v>4.8899755501222497E-2</c:v>
                </c:pt>
                <c:pt idx="163">
                  <c:v>4.6228710462287159E-2</c:v>
                </c:pt>
                <c:pt idx="164">
                  <c:v>4.1162227602905554E-2</c:v>
                </c:pt>
                <c:pt idx="165">
                  <c:v>3.8554216867469959E-2</c:v>
                </c:pt>
                <c:pt idx="166">
                  <c:v>3.3492822966507241E-2</c:v>
                </c:pt>
                <c:pt idx="167">
                  <c:v>3.0952380952380842E-2</c:v>
                </c:pt>
                <c:pt idx="168">
                  <c:v>3.3254156769596088E-2</c:v>
                </c:pt>
                <c:pt idx="169">
                  <c:v>3.3175355450236976E-2</c:v>
                </c:pt>
                <c:pt idx="170">
                  <c:v>3.3175355450236976E-2</c:v>
                </c:pt>
                <c:pt idx="171">
                  <c:v>3.3018867924528239E-2</c:v>
                </c:pt>
                <c:pt idx="172">
                  <c:v>3.0516431924882514E-2</c:v>
                </c:pt>
                <c:pt idx="173">
                  <c:v>2.8037383177570208E-2</c:v>
                </c:pt>
                <c:pt idx="174">
                  <c:v>2.7972027972028135E-2</c:v>
                </c:pt>
                <c:pt idx="175">
                  <c:v>3.0232558139534849E-2</c:v>
                </c:pt>
                <c:pt idx="176">
                  <c:v>3.0232558139534849E-2</c:v>
                </c:pt>
                <c:pt idx="177">
                  <c:v>3.0162412993039345E-2</c:v>
                </c:pt>
                <c:pt idx="178">
                  <c:v>2.7777777777777679E-2</c:v>
                </c:pt>
                <c:pt idx="179">
                  <c:v>3.0023094688221841E-2</c:v>
                </c:pt>
                <c:pt idx="180">
                  <c:v>2.5287356321839205E-2</c:v>
                </c:pt>
                <c:pt idx="181">
                  <c:v>2.7522935779816349E-2</c:v>
                </c:pt>
                <c:pt idx="182">
                  <c:v>3.2110091743119185E-2</c:v>
                </c:pt>
                <c:pt idx="183">
                  <c:v>2.9680365296803846E-2</c:v>
                </c:pt>
                <c:pt idx="184">
                  <c:v>3.1890660592255093E-2</c:v>
                </c:pt>
                <c:pt idx="185">
                  <c:v>3.1818181818181746E-2</c:v>
                </c:pt>
                <c:pt idx="186">
                  <c:v>3.1746031746031633E-2</c:v>
                </c:pt>
                <c:pt idx="187">
                  <c:v>3.1602708803611934E-2</c:v>
                </c:pt>
                <c:pt idx="188">
                  <c:v>3.8374717832957206E-2</c:v>
                </c:pt>
                <c:pt idx="189">
                  <c:v>4.2792792792792689E-2</c:v>
                </c:pt>
                <c:pt idx="190">
                  <c:v>4.7297297297297369E-2</c:v>
                </c:pt>
                <c:pt idx="191">
                  <c:v>4.7085201793721998E-2</c:v>
                </c:pt>
                <c:pt idx="192">
                  <c:v>5.1569506726457437E-2</c:v>
                </c:pt>
                <c:pt idx="193">
                  <c:v>5.3571428571428603E-2</c:v>
                </c:pt>
                <c:pt idx="194">
                  <c:v>5.7777777777777706E-2</c:v>
                </c:pt>
                <c:pt idx="195">
                  <c:v>6.208425720620836E-2</c:v>
                </c:pt>
                <c:pt idx="196">
                  <c:v>7.064017660044164E-2</c:v>
                </c:pt>
                <c:pt idx="197">
                  <c:v>7.9295154185021977E-2</c:v>
                </c:pt>
                <c:pt idx="198">
                  <c:v>8.7912087912087822E-2</c:v>
                </c:pt>
                <c:pt idx="199">
                  <c:v>9.846827133479219E-2</c:v>
                </c:pt>
                <c:pt idx="200">
                  <c:v>0.10217391304347823</c:v>
                </c:pt>
                <c:pt idx="201">
                  <c:v>0.10583153347732188</c:v>
                </c:pt>
                <c:pt idx="202">
                  <c:v>0.10967741935483866</c:v>
                </c:pt>
                <c:pt idx="203">
                  <c:v>0.1134903640256959</c:v>
                </c:pt>
                <c:pt idx="204">
                  <c:v>0.11513859275053306</c:v>
                </c:pt>
                <c:pt idx="205">
                  <c:v>0.11864406779661008</c:v>
                </c:pt>
                <c:pt idx="206">
                  <c:v>0.11344537815126055</c:v>
                </c:pt>
                <c:pt idx="207">
                  <c:v>0.11273486430062629</c:v>
                </c:pt>
                <c:pt idx="208">
                  <c:v>0.10309278350515472</c:v>
                </c:pt>
                <c:pt idx="209">
                  <c:v>9.795918367346923E-2</c:v>
                </c:pt>
                <c:pt idx="210">
                  <c:v>9.0909090909090828E-2</c:v>
                </c:pt>
                <c:pt idx="211">
                  <c:v>7.9681274900398336E-2</c:v>
                </c:pt>
                <c:pt idx="212">
                  <c:v>7.4950690335305659E-2</c:v>
                </c:pt>
                <c:pt idx="213">
                  <c:v>7.0312499999999778E-2</c:v>
                </c:pt>
                <c:pt idx="214">
                  <c:v>6.976744186046524E-2</c:v>
                </c:pt>
                <c:pt idx="215">
                  <c:v>6.7307692307692291E-2</c:v>
                </c:pt>
                <c:pt idx="216">
                  <c:v>6.8833652007648238E-2</c:v>
                </c:pt>
                <c:pt idx="217">
                  <c:v>6.4393939393939448E-2</c:v>
                </c:pt>
                <c:pt idx="218">
                  <c:v>6.60377358490567E-2</c:v>
                </c:pt>
                <c:pt idx="219">
                  <c:v>6.3789868667917471E-2</c:v>
                </c:pt>
                <c:pt idx="220">
                  <c:v>6.5420560747663448E-2</c:v>
                </c:pt>
                <c:pt idx="221">
                  <c:v>6.3197026022304925E-2</c:v>
                </c:pt>
                <c:pt idx="222">
                  <c:v>6.6666666666666652E-2</c:v>
                </c:pt>
                <c:pt idx="223">
                  <c:v>6.8265682656826421E-2</c:v>
                </c:pt>
                <c:pt idx="224">
                  <c:v>6.7889908256880682E-2</c:v>
                </c:pt>
                <c:pt idx="225">
                  <c:v>6.7518248175182594E-2</c:v>
                </c:pt>
                <c:pt idx="226">
                  <c:v>6.3405797101449224E-2</c:v>
                </c:pt>
                <c:pt idx="227">
                  <c:v>6.1261261261261302E-2</c:v>
                </c:pt>
                <c:pt idx="228">
                  <c:v>6.0822898032200312E-2</c:v>
                </c:pt>
                <c:pt idx="229">
                  <c:v>6.2277580071174343E-2</c:v>
                </c:pt>
                <c:pt idx="230">
                  <c:v>6.1946902654867353E-2</c:v>
                </c:pt>
                <c:pt idx="231">
                  <c:v>6.3492063492063489E-2</c:v>
                </c:pt>
                <c:pt idx="232">
                  <c:v>6.315789473684208E-2</c:v>
                </c:pt>
                <c:pt idx="233">
                  <c:v>6.643356643356646E-2</c:v>
                </c:pt>
                <c:pt idx="234">
                  <c:v>6.25E-2</c:v>
                </c:pt>
                <c:pt idx="235">
                  <c:v>6.2176165803108807E-2</c:v>
                </c:pt>
                <c:pt idx="236">
                  <c:v>6.1855670103092786E-2</c:v>
                </c:pt>
                <c:pt idx="237">
                  <c:v>5.9829059829059839E-2</c:v>
                </c:pt>
                <c:pt idx="238">
                  <c:v>6.1328790459965754E-2</c:v>
                </c:pt>
                <c:pt idx="239">
                  <c:v>6.4516129032258229E-2</c:v>
                </c:pt>
                <c:pt idx="240">
                  <c:v>6.4080944350758839E-2</c:v>
                </c:pt>
                <c:pt idx="241">
                  <c:v>6.1976549413735205E-2</c:v>
                </c:pt>
                <c:pt idx="242">
                  <c:v>6.3333333333333242E-2</c:v>
                </c:pt>
                <c:pt idx="243">
                  <c:v>6.6334991708125957E-2</c:v>
                </c:pt>
                <c:pt idx="244">
                  <c:v>6.7656765676567643E-2</c:v>
                </c:pt>
                <c:pt idx="245">
                  <c:v>6.8852459016393475E-2</c:v>
                </c:pt>
                <c:pt idx="246">
                  <c:v>7.1895424836601274E-2</c:v>
                </c:pt>
                <c:pt idx="247">
                  <c:v>7.4796747967479593E-2</c:v>
                </c:pt>
                <c:pt idx="248">
                  <c:v>7.928802588996775E-2</c:v>
                </c:pt>
                <c:pt idx="249">
                  <c:v>8.3870967741935587E-2</c:v>
                </c:pt>
                <c:pt idx="250">
                  <c:v>8.5072231139646792E-2</c:v>
                </c:pt>
                <c:pt idx="251">
                  <c:v>8.4529505582137121E-2</c:v>
                </c:pt>
                <c:pt idx="252">
                  <c:v>8.5578446909667205E-2</c:v>
                </c:pt>
                <c:pt idx="253">
                  <c:v>9.1482649842271391E-2</c:v>
                </c:pt>
                <c:pt idx="254">
                  <c:v>9.404388714733547E-2</c:v>
                </c:pt>
                <c:pt idx="255">
                  <c:v>9.3312597200622127E-2</c:v>
                </c:pt>
                <c:pt idx="256">
                  <c:v>9.4281298299845329E-2</c:v>
                </c:pt>
                <c:pt idx="257">
                  <c:v>9.3558282208588972E-2</c:v>
                </c:pt>
                <c:pt idx="258">
                  <c:v>9.6036585365853799E-2</c:v>
                </c:pt>
                <c:pt idx="259">
                  <c:v>9.9848714069591615E-2</c:v>
                </c:pt>
                <c:pt idx="260">
                  <c:v>9.8950524737630996E-2</c:v>
                </c:pt>
                <c:pt idx="261">
                  <c:v>0.10119047619047605</c:v>
                </c:pt>
                <c:pt idx="262">
                  <c:v>0.10650887573964507</c:v>
                </c:pt>
                <c:pt idx="263">
                  <c:v>0.1132352941176471</c:v>
                </c:pt>
                <c:pt idx="264">
                  <c:v>0.11970802919708023</c:v>
                </c:pt>
                <c:pt idx="265">
                  <c:v>0.11994219653179194</c:v>
                </c:pt>
                <c:pt idx="266">
                  <c:v>0.12607449856733521</c:v>
                </c:pt>
                <c:pt idx="267">
                  <c:v>0.13086770981507834</c:v>
                </c:pt>
                <c:pt idx="268">
                  <c:v>0.1313559322033897</c:v>
                </c:pt>
                <c:pt idx="269">
                  <c:v>0.13604488078541377</c:v>
                </c:pt>
                <c:pt idx="270">
                  <c:v>0.1237830319888733</c:v>
                </c:pt>
                <c:pt idx="271">
                  <c:v>0.11829436038514429</c:v>
                </c:pt>
                <c:pt idx="272">
                  <c:v>0.12005457025920863</c:v>
                </c:pt>
                <c:pt idx="273">
                  <c:v>0.12162162162162171</c:v>
                </c:pt>
                <c:pt idx="274">
                  <c:v>0.12165775401069534</c:v>
                </c:pt>
                <c:pt idx="275">
                  <c:v>0.12153236459709382</c:v>
                </c:pt>
                <c:pt idx="276">
                  <c:v>0.11342894393741854</c:v>
                </c:pt>
                <c:pt idx="277">
                  <c:v>0.10838709677419356</c:v>
                </c:pt>
                <c:pt idx="278">
                  <c:v>9.92366412213741E-2</c:v>
                </c:pt>
                <c:pt idx="279">
                  <c:v>9.4339622641509413E-2</c:v>
                </c:pt>
                <c:pt idx="280">
                  <c:v>9.6129837702871423E-2</c:v>
                </c:pt>
                <c:pt idx="281">
                  <c:v>9.3827160493827E-2</c:v>
                </c:pt>
                <c:pt idx="282">
                  <c:v>0.11138613861386149</c:v>
                </c:pt>
                <c:pt idx="283">
                  <c:v>0.1156211562115621</c:v>
                </c:pt>
                <c:pt idx="284">
                  <c:v>0.11814859926918397</c:v>
                </c:pt>
                <c:pt idx="285">
                  <c:v>0.10963855421686741</c:v>
                </c:pt>
                <c:pt idx="286">
                  <c:v>0.102502979737783</c:v>
                </c:pt>
                <c:pt idx="287">
                  <c:v>9.540636042402828E-2</c:v>
                </c:pt>
                <c:pt idx="288">
                  <c:v>9.250585480093676E-2</c:v>
                </c:pt>
                <c:pt idx="289">
                  <c:v>9.1967403958090665E-2</c:v>
                </c:pt>
                <c:pt idx="290">
                  <c:v>8.680555555555558E-2</c:v>
                </c:pt>
                <c:pt idx="291">
                  <c:v>8.8505747126436773E-2</c:v>
                </c:pt>
                <c:pt idx="292">
                  <c:v>8.6560364464692618E-2</c:v>
                </c:pt>
                <c:pt idx="293">
                  <c:v>8.4650112866817118E-2</c:v>
                </c:pt>
                <c:pt idx="294">
                  <c:v>7.683741648106901E-2</c:v>
                </c:pt>
                <c:pt idx="295">
                  <c:v>7.056229327453134E-2</c:v>
                </c:pt>
                <c:pt idx="296">
                  <c:v>5.8823529411764719E-2</c:v>
                </c:pt>
                <c:pt idx="297">
                  <c:v>5.8631921824104261E-2</c:v>
                </c:pt>
                <c:pt idx="298">
                  <c:v>5.1891891891891806E-2</c:v>
                </c:pt>
                <c:pt idx="299">
                  <c:v>4.5161290322580649E-2</c:v>
                </c:pt>
                <c:pt idx="300">
                  <c:v>4.6087888531618493E-2</c:v>
                </c:pt>
                <c:pt idx="301">
                  <c:v>4.4776119402985204E-2</c:v>
                </c:pt>
                <c:pt idx="302">
                  <c:v>4.5793397231096877E-2</c:v>
                </c:pt>
                <c:pt idx="303">
                  <c:v>4.118268215417098E-2</c:v>
                </c:pt>
                <c:pt idx="304">
                  <c:v>3.6687631027253698E-2</c:v>
                </c:pt>
                <c:pt idx="305">
                  <c:v>3.2258064516129226E-2</c:v>
                </c:pt>
                <c:pt idx="306">
                  <c:v>3.2057911065149991E-2</c:v>
                </c:pt>
                <c:pt idx="307">
                  <c:v>3.0895983522142068E-2</c:v>
                </c:pt>
                <c:pt idx="308">
                  <c:v>3.3950617283950546E-2</c:v>
                </c:pt>
                <c:pt idx="309">
                  <c:v>3.5897435897435992E-2</c:v>
                </c:pt>
                <c:pt idx="310">
                  <c:v>4.3165467625899234E-2</c:v>
                </c:pt>
                <c:pt idx="311">
                  <c:v>4.7325102880658276E-2</c:v>
                </c:pt>
                <c:pt idx="312">
                  <c:v>5.0204918032787038E-2</c:v>
                </c:pt>
                <c:pt idx="313">
                  <c:v>4.8979591836734615E-2</c:v>
                </c:pt>
                <c:pt idx="314">
                  <c:v>5.0916496945010215E-2</c:v>
                </c:pt>
                <c:pt idx="315">
                  <c:v>5.1724137931034475E-2</c:v>
                </c:pt>
                <c:pt idx="316">
                  <c:v>5.2578361981799659E-2</c:v>
                </c:pt>
                <c:pt idx="317">
                  <c:v>5.3427419354838745E-2</c:v>
                </c:pt>
                <c:pt idx="318">
                  <c:v>5.2104208416833719E-2</c:v>
                </c:pt>
                <c:pt idx="319">
                  <c:v>5.2947052947053042E-2</c:v>
                </c:pt>
                <c:pt idx="320">
                  <c:v>5.2736318407960114E-2</c:v>
                </c:pt>
                <c:pt idx="321">
                  <c:v>5.1485148514851531E-2</c:v>
                </c:pt>
                <c:pt idx="322">
                  <c:v>4.8275862068965614E-2</c:v>
                </c:pt>
                <c:pt idx="323">
                  <c:v>4.9115913555992208E-2</c:v>
                </c:pt>
                <c:pt idx="324">
                  <c:v>4.4878048780487845E-2</c:v>
                </c:pt>
                <c:pt idx="325">
                  <c:v>4.76653696498055E-2</c:v>
                </c:pt>
                <c:pt idx="326">
                  <c:v>4.7480620155038622E-2</c:v>
                </c:pt>
                <c:pt idx="327">
                  <c:v>4.5323047251687676E-2</c:v>
                </c:pt>
                <c:pt idx="328">
                  <c:v>4.514889529298749E-2</c:v>
                </c:pt>
                <c:pt idx="329">
                  <c:v>4.4019138755980736E-2</c:v>
                </c:pt>
                <c:pt idx="330">
                  <c:v>4.1904761904761889E-2</c:v>
                </c:pt>
                <c:pt idx="331">
                  <c:v>4.1745730550284632E-2</c:v>
                </c:pt>
                <c:pt idx="332">
                  <c:v>3.969754253308122E-2</c:v>
                </c:pt>
                <c:pt idx="333">
                  <c:v>4.0489642184557306E-2</c:v>
                </c:pt>
                <c:pt idx="334">
                  <c:v>4.4172932330826864E-2</c:v>
                </c:pt>
                <c:pt idx="335">
                  <c:v>4.3071161048689133E-2</c:v>
                </c:pt>
                <c:pt idx="336">
                  <c:v>4.481792717086841E-2</c:v>
                </c:pt>
                <c:pt idx="337">
                  <c:v>4.1782729805013963E-2</c:v>
                </c:pt>
                <c:pt idx="338">
                  <c:v>4.0703052728954692E-2</c:v>
                </c:pt>
                <c:pt idx="339">
                  <c:v>4.151291512915134E-2</c:v>
                </c:pt>
                <c:pt idx="340">
                  <c:v>3.9522058823529438E-2</c:v>
                </c:pt>
                <c:pt idx="341">
                  <c:v>3.9413382218148607E-2</c:v>
                </c:pt>
                <c:pt idx="342">
                  <c:v>4.0219378427787777E-2</c:v>
                </c:pt>
                <c:pt idx="343">
                  <c:v>4.0072859744990863E-2</c:v>
                </c:pt>
                <c:pt idx="344">
                  <c:v>4.1818181818181754E-2</c:v>
                </c:pt>
                <c:pt idx="345">
                  <c:v>4.0723981900452566E-2</c:v>
                </c:pt>
                <c:pt idx="346">
                  <c:v>3.7803780378037777E-2</c:v>
                </c:pt>
                <c:pt idx="347">
                  <c:v>3.7701974865349985E-2</c:v>
                </c:pt>
                <c:pt idx="348">
                  <c:v>3.5746201966041058E-2</c:v>
                </c:pt>
                <c:pt idx="349">
                  <c:v>3.5650623885917998E-2</c:v>
                </c:pt>
                <c:pt idx="350">
                  <c:v>3.6444444444444501E-2</c:v>
                </c:pt>
                <c:pt idx="351">
                  <c:v>3.8972542072630567E-2</c:v>
                </c:pt>
                <c:pt idx="352">
                  <c:v>4.0671971706454535E-2</c:v>
                </c:pt>
                <c:pt idx="353">
                  <c:v>3.9682539682539764E-2</c:v>
                </c:pt>
                <c:pt idx="354">
                  <c:v>3.9543057996485054E-2</c:v>
                </c:pt>
                <c:pt idx="355">
                  <c:v>3.9404553415061327E-2</c:v>
                </c:pt>
                <c:pt idx="356">
                  <c:v>4.0139616055846483E-2</c:v>
                </c:pt>
                <c:pt idx="357">
                  <c:v>4.1739130434782501E-2</c:v>
                </c:pt>
                <c:pt idx="358">
                  <c:v>4.1630529054640153E-2</c:v>
                </c:pt>
                <c:pt idx="359">
                  <c:v>4.1522491349481161E-2</c:v>
                </c:pt>
                <c:pt idx="360">
                  <c:v>4.3140638481449445E-2</c:v>
                </c:pt>
                <c:pt idx="361">
                  <c:v>4.3029259896729677E-2</c:v>
                </c:pt>
                <c:pt idx="362">
                  <c:v>4.3739279588336233E-2</c:v>
                </c:pt>
                <c:pt idx="363">
                  <c:v>4.2625745950554128E-2</c:v>
                </c:pt>
                <c:pt idx="364">
                  <c:v>4.2480883602378894E-2</c:v>
                </c:pt>
                <c:pt idx="365">
                  <c:v>4.495335029686176E-2</c:v>
                </c:pt>
                <c:pt idx="366">
                  <c:v>4.4801352493660129E-2</c:v>
                </c:pt>
                <c:pt idx="367">
                  <c:v>4.4650379106992322E-2</c:v>
                </c:pt>
                <c:pt idx="368">
                  <c:v>4.6140939597315356E-2</c:v>
                </c:pt>
                <c:pt idx="369">
                  <c:v>4.5075125208681177E-2</c:v>
                </c:pt>
                <c:pt idx="370">
                  <c:v>4.5795170691090847E-2</c:v>
                </c:pt>
                <c:pt idx="371">
                  <c:v>4.6511627906976605E-2</c:v>
                </c:pt>
                <c:pt idx="372">
                  <c:v>4.6319272125723732E-2</c:v>
                </c:pt>
                <c:pt idx="373">
                  <c:v>4.7029702970297071E-2</c:v>
                </c:pt>
                <c:pt idx="374">
                  <c:v>4.6836483155299868E-2</c:v>
                </c:pt>
                <c:pt idx="375">
                  <c:v>4.4971381847914937E-2</c:v>
                </c:pt>
                <c:pt idx="376">
                  <c:v>4.5639771801140983E-2</c:v>
                </c:pt>
                <c:pt idx="377">
                  <c:v>4.5454545454545414E-2</c:v>
                </c:pt>
                <c:pt idx="378">
                  <c:v>4.5307443365695699E-2</c:v>
                </c:pt>
                <c:pt idx="379">
                  <c:v>4.4354838709677491E-2</c:v>
                </c:pt>
                <c:pt idx="380">
                  <c:v>4.1700080192461852E-2</c:v>
                </c:pt>
                <c:pt idx="381">
                  <c:v>4.3130990415335413E-2</c:v>
                </c:pt>
                <c:pt idx="382">
                  <c:v>4.3789808917197526E-2</c:v>
                </c:pt>
                <c:pt idx="383">
                  <c:v>4.4444444444444509E-2</c:v>
                </c:pt>
                <c:pt idx="384">
                  <c:v>4.4268774703557279E-2</c:v>
                </c:pt>
                <c:pt idx="385">
                  <c:v>4.5705279747832783E-2</c:v>
                </c:pt>
                <c:pt idx="386">
                  <c:v>4.788069073783352E-2</c:v>
                </c:pt>
                <c:pt idx="387">
                  <c:v>4.8513302034428829E-2</c:v>
                </c:pt>
                <c:pt idx="388">
                  <c:v>4.7544816835541681E-2</c:v>
                </c:pt>
                <c:pt idx="389">
                  <c:v>4.8913043478260754E-2</c:v>
                </c:pt>
                <c:pt idx="390">
                  <c:v>5.1083591331269496E-2</c:v>
                </c:pt>
                <c:pt idx="391">
                  <c:v>5.4826254826254806E-2</c:v>
                </c:pt>
                <c:pt idx="392">
                  <c:v>5.5427251732101501E-2</c:v>
                </c:pt>
                <c:pt idx="393">
                  <c:v>5.3598774885145417E-2</c:v>
                </c:pt>
                <c:pt idx="394">
                  <c:v>5.2631578947368363E-2</c:v>
                </c:pt>
                <c:pt idx="395">
                  <c:v>5.3191489361702038E-2</c:v>
                </c:pt>
                <c:pt idx="396">
                  <c:v>5.6018168054504214E-2</c:v>
                </c:pt>
                <c:pt idx="397">
                  <c:v>5.6518462697814575E-2</c:v>
                </c:pt>
                <c:pt idx="398">
                  <c:v>5.2434456928838857E-2</c:v>
                </c:pt>
                <c:pt idx="399">
                  <c:v>5.1492537313432951E-2</c:v>
                </c:pt>
                <c:pt idx="400">
                  <c:v>5.1339285714285809E-2</c:v>
                </c:pt>
                <c:pt idx="401">
                  <c:v>4.9592894152479694E-2</c:v>
                </c:pt>
                <c:pt idx="402">
                  <c:v>4.7864506627393277E-2</c:v>
                </c:pt>
                <c:pt idx="403">
                  <c:v>4.6120058565153776E-2</c:v>
                </c:pt>
                <c:pt idx="404">
                  <c:v>4.5951859956236518E-2</c:v>
                </c:pt>
                <c:pt idx="405">
                  <c:v>4.4331395348837122E-2</c:v>
                </c:pt>
                <c:pt idx="406">
                  <c:v>4.4927536231883947E-2</c:v>
                </c:pt>
                <c:pt idx="407">
                  <c:v>4.4011544011544057E-2</c:v>
                </c:pt>
                <c:pt idx="408">
                  <c:v>4.0143369175627219E-2</c:v>
                </c:pt>
                <c:pt idx="409">
                  <c:v>3.7089871611982961E-2</c:v>
                </c:pt>
                <c:pt idx="410">
                  <c:v>3.843416370106767E-2</c:v>
                </c:pt>
                <c:pt idx="411">
                  <c:v>3.8325053229240735E-2</c:v>
                </c:pt>
                <c:pt idx="412">
                  <c:v>3.8924274593064467E-2</c:v>
                </c:pt>
                <c:pt idx="413">
                  <c:v>3.7376586741889817E-2</c:v>
                </c:pt>
                <c:pt idx="414">
                  <c:v>3.7245256500351154E-2</c:v>
                </c:pt>
                <c:pt idx="415">
                  <c:v>3.4989503149055246E-2</c:v>
                </c:pt>
                <c:pt idx="416">
                  <c:v>3.2775453277545274E-2</c:v>
                </c:pt>
                <c:pt idx="417">
                  <c:v>3.5490605427975108E-2</c:v>
                </c:pt>
                <c:pt idx="418">
                  <c:v>3.4674063800277377E-2</c:v>
                </c:pt>
                <c:pt idx="419">
                  <c:v>3.3863165169315979E-2</c:v>
                </c:pt>
                <c:pt idx="420">
                  <c:v>3.4458993797381154E-2</c:v>
                </c:pt>
                <c:pt idx="421">
                  <c:v>3.5763411279229551E-2</c:v>
                </c:pt>
                <c:pt idx="422">
                  <c:v>3.3584647018505942E-2</c:v>
                </c:pt>
                <c:pt idx="423">
                  <c:v>3.4859876965140035E-2</c:v>
                </c:pt>
                <c:pt idx="424">
                  <c:v>3.4059945504087086E-2</c:v>
                </c:pt>
                <c:pt idx="425">
                  <c:v>3.3990482664853827E-2</c:v>
                </c:pt>
                <c:pt idx="426">
                  <c:v>3.1842818428184483E-2</c:v>
                </c:pt>
                <c:pt idx="427">
                  <c:v>3.3130493576741138E-2</c:v>
                </c:pt>
                <c:pt idx="428">
                  <c:v>3.2410533423362642E-2</c:v>
                </c:pt>
                <c:pt idx="429">
                  <c:v>3.0913978494623517E-2</c:v>
                </c:pt>
                <c:pt idx="430">
                  <c:v>3.1501340482573914E-2</c:v>
                </c:pt>
                <c:pt idx="431">
                  <c:v>3.1417112299465311E-2</c:v>
                </c:pt>
                <c:pt idx="432">
                  <c:v>2.9313790806129392E-2</c:v>
                </c:pt>
                <c:pt idx="433">
                  <c:v>2.788844621513964E-2</c:v>
                </c:pt>
                <c:pt idx="434">
                  <c:v>2.9840848806365949E-2</c:v>
                </c:pt>
                <c:pt idx="435">
                  <c:v>2.7080581241743618E-2</c:v>
                </c:pt>
                <c:pt idx="436">
                  <c:v>2.7009222661396493E-2</c:v>
                </c:pt>
                <c:pt idx="437">
                  <c:v>2.8270874424720649E-2</c:v>
                </c:pt>
                <c:pt idx="438">
                  <c:v>2.8890347997373444E-2</c:v>
                </c:pt>
                <c:pt idx="439">
                  <c:v>2.8141361256544428E-2</c:v>
                </c:pt>
                <c:pt idx="440">
                  <c:v>3.0085022890778301E-2</c:v>
                </c:pt>
                <c:pt idx="441">
                  <c:v>2.8683181225554133E-2</c:v>
                </c:pt>
                <c:pt idx="442">
                  <c:v>2.7940220922676895E-2</c:v>
                </c:pt>
                <c:pt idx="443">
                  <c:v>2.5923525599481634E-2</c:v>
                </c:pt>
                <c:pt idx="444">
                  <c:v>2.9126213592232997E-2</c:v>
                </c:pt>
                <c:pt idx="445">
                  <c:v>2.9715762273901714E-2</c:v>
                </c:pt>
                <c:pt idx="446">
                  <c:v>2.962009014810052E-2</c:v>
                </c:pt>
                <c:pt idx="447">
                  <c:v>3.1511254019292556E-2</c:v>
                </c:pt>
                <c:pt idx="448">
                  <c:v>3.0788967286722091E-2</c:v>
                </c:pt>
                <c:pt idx="449">
                  <c:v>3.0051150895140655E-2</c:v>
                </c:pt>
                <c:pt idx="450">
                  <c:v>2.9993618379068332E-2</c:v>
                </c:pt>
                <c:pt idx="451">
                  <c:v>2.991725015913449E-2</c:v>
                </c:pt>
                <c:pt idx="452">
                  <c:v>2.984126984126978E-2</c:v>
                </c:pt>
                <c:pt idx="453">
                  <c:v>3.1051964512040398E-2</c:v>
                </c:pt>
                <c:pt idx="454">
                  <c:v>3.0341340075853429E-2</c:v>
                </c:pt>
                <c:pt idx="455">
                  <c:v>3.0322173089071258E-2</c:v>
                </c:pt>
                <c:pt idx="456">
                  <c:v>2.9559748427672838E-2</c:v>
                </c:pt>
                <c:pt idx="457">
                  <c:v>2.8858218318695172E-2</c:v>
                </c:pt>
                <c:pt idx="458">
                  <c:v>2.814258911819878E-2</c:v>
                </c:pt>
                <c:pt idx="459">
                  <c:v>2.6184538653366562E-2</c:v>
                </c:pt>
                <c:pt idx="460">
                  <c:v>2.6757934038581288E-2</c:v>
                </c:pt>
                <c:pt idx="461">
                  <c:v>2.669149596523912E-2</c:v>
                </c:pt>
                <c:pt idx="462">
                  <c:v>2.6641883519206822E-2</c:v>
                </c:pt>
                <c:pt idx="463">
                  <c:v>2.5957972805933149E-2</c:v>
                </c:pt>
                <c:pt idx="464">
                  <c:v>2.6510480887792953E-2</c:v>
                </c:pt>
                <c:pt idx="465">
                  <c:v>2.5199754148740094E-2</c:v>
                </c:pt>
                <c:pt idx="466">
                  <c:v>2.5766871165644023E-2</c:v>
                </c:pt>
                <c:pt idx="467">
                  <c:v>2.6364193746168052E-2</c:v>
                </c:pt>
                <c:pt idx="468">
                  <c:v>2.5045815516188341E-2</c:v>
                </c:pt>
                <c:pt idx="469">
                  <c:v>2.4999999999999911E-2</c:v>
                </c:pt>
                <c:pt idx="470">
                  <c:v>2.4330900243308973E-2</c:v>
                </c:pt>
                <c:pt idx="471">
                  <c:v>2.6123936816524918E-2</c:v>
                </c:pt>
                <c:pt idx="472">
                  <c:v>2.5454545454545396E-2</c:v>
                </c:pt>
                <c:pt idx="473">
                  <c:v>2.4183796856106499E-2</c:v>
                </c:pt>
                <c:pt idx="474">
                  <c:v>2.4140012070005934E-2</c:v>
                </c:pt>
                <c:pt idx="475">
                  <c:v>2.2891566265060392E-2</c:v>
                </c:pt>
                <c:pt idx="476">
                  <c:v>2.2222222222222143E-2</c:v>
                </c:pt>
                <c:pt idx="477">
                  <c:v>2.278177458033559E-2</c:v>
                </c:pt>
                <c:pt idx="478">
                  <c:v>2.1531100478469067E-2</c:v>
                </c:pt>
                <c:pt idx="479">
                  <c:v>2.270011947431283E-2</c:v>
                </c:pt>
                <c:pt idx="480">
                  <c:v>2.2646007151370551E-2</c:v>
                </c:pt>
                <c:pt idx="481">
                  <c:v>2.2605591909577782E-2</c:v>
                </c:pt>
                <c:pt idx="482">
                  <c:v>2.25653206650831E-2</c:v>
                </c:pt>
                <c:pt idx="483">
                  <c:v>2.1314387211367691E-2</c:v>
                </c:pt>
                <c:pt idx="484">
                  <c:v>2.1867612293144267E-2</c:v>
                </c:pt>
                <c:pt idx="485">
                  <c:v>2.2432113341204207E-2</c:v>
                </c:pt>
                <c:pt idx="486">
                  <c:v>2.2392457277548683E-2</c:v>
                </c:pt>
                <c:pt idx="487">
                  <c:v>2.4734982332155431E-2</c:v>
                </c:pt>
                <c:pt idx="488">
                  <c:v>2.3501762632197387E-2</c:v>
                </c:pt>
                <c:pt idx="489">
                  <c:v>2.2274325908558046E-2</c:v>
                </c:pt>
                <c:pt idx="490">
                  <c:v>2.3419203747072626E-2</c:v>
                </c:pt>
                <c:pt idx="491">
                  <c:v>2.4532710280373848E-2</c:v>
                </c:pt>
                <c:pt idx="492">
                  <c:v>2.3310023310023409E-2</c:v>
                </c:pt>
                <c:pt idx="493">
                  <c:v>2.1524141942990127E-2</c:v>
                </c:pt>
                <c:pt idx="494">
                  <c:v>2.0325203252032464E-2</c:v>
                </c:pt>
                <c:pt idx="495">
                  <c:v>2.2028985507246412E-2</c:v>
                </c:pt>
                <c:pt idx="496">
                  <c:v>2.0821283979178595E-2</c:v>
                </c:pt>
                <c:pt idx="497">
                  <c:v>1.9630484988452768E-2</c:v>
                </c:pt>
                <c:pt idx="498">
                  <c:v>2.0749279538904819E-2</c:v>
                </c:pt>
                <c:pt idx="499">
                  <c:v>1.8965517241379404E-2</c:v>
                </c:pt>
                <c:pt idx="500">
                  <c:v>2.0665901262916231E-2</c:v>
                </c:pt>
                <c:pt idx="501">
                  <c:v>2.1215596330275144E-2</c:v>
                </c:pt>
                <c:pt idx="502">
                  <c:v>2.0594965675057253E-2</c:v>
                </c:pt>
                <c:pt idx="503">
                  <c:v>1.8814139110604255E-2</c:v>
                </c:pt>
                <c:pt idx="504">
                  <c:v>2.1070615034168627E-2</c:v>
                </c:pt>
                <c:pt idx="505">
                  <c:v>2.1640091116173155E-2</c:v>
                </c:pt>
                <c:pt idx="506">
                  <c:v>2.4473534433693933E-2</c:v>
                </c:pt>
                <c:pt idx="507">
                  <c:v>2.2688598979013097E-2</c:v>
                </c:pt>
                <c:pt idx="508">
                  <c:v>2.3796033994334165E-2</c:v>
                </c:pt>
                <c:pt idx="509">
                  <c:v>2.5481313703284325E-2</c:v>
                </c:pt>
                <c:pt idx="510">
                  <c:v>2.4844720496894457E-2</c:v>
                </c:pt>
                <c:pt idx="511">
                  <c:v>2.5944726452340694E-2</c:v>
                </c:pt>
                <c:pt idx="512">
                  <c:v>2.5309336332958399E-2</c:v>
                </c:pt>
                <c:pt idx="513">
                  <c:v>2.5266704098820814E-2</c:v>
                </c:pt>
                <c:pt idx="514">
                  <c:v>2.6345291479820565E-2</c:v>
                </c:pt>
                <c:pt idx="515">
                  <c:v>2.5741466144376224E-2</c:v>
                </c:pt>
                <c:pt idx="516">
                  <c:v>2.5655326268823275E-2</c:v>
                </c:pt>
                <c:pt idx="517">
                  <c:v>2.7870680044593144E-2</c:v>
                </c:pt>
                <c:pt idx="518">
                  <c:v>2.6111111111110974E-2</c:v>
                </c:pt>
                <c:pt idx="519">
                  <c:v>2.6622296173044901E-2</c:v>
                </c:pt>
                <c:pt idx="520">
                  <c:v>2.5456557830658699E-2</c:v>
                </c:pt>
                <c:pt idx="521">
                  <c:v>2.7056874654886931E-2</c:v>
                </c:pt>
                <c:pt idx="522">
                  <c:v>2.6997245179063434E-2</c:v>
                </c:pt>
                <c:pt idx="523">
                  <c:v>2.6388125343595359E-2</c:v>
                </c:pt>
                <c:pt idx="524">
                  <c:v>2.6330224904004274E-2</c:v>
                </c:pt>
                <c:pt idx="525">
                  <c:v>2.6286966046002336E-2</c:v>
                </c:pt>
                <c:pt idx="526">
                  <c:v>2.7307482250136461E-2</c:v>
                </c:pt>
                <c:pt idx="527">
                  <c:v>2.7823240589198051E-2</c:v>
                </c:pt>
                <c:pt idx="528">
                  <c:v>2.6101141924959048E-2</c:v>
                </c:pt>
                <c:pt idx="529">
                  <c:v>2.5488069414316694E-2</c:v>
                </c:pt>
                <c:pt idx="530">
                  <c:v>2.4363833243096877E-2</c:v>
                </c:pt>
                <c:pt idx="531">
                  <c:v>2.485143165856285E-2</c:v>
                </c:pt>
                <c:pt idx="532">
                  <c:v>2.5364274150026844E-2</c:v>
                </c:pt>
                <c:pt idx="533">
                  <c:v>2.2580645161290214E-2</c:v>
                </c:pt>
                <c:pt idx="534">
                  <c:v>2.1995708154506355E-2</c:v>
                </c:pt>
                <c:pt idx="535">
                  <c:v>2.3567220139260936E-2</c:v>
                </c:pt>
                <c:pt idx="536">
                  <c:v>2.2447888829502993E-2</c:v>
                </c:pt>
                <c:pt idx="537">
                  <c:v>2.1878335112059721E-2</c:v>
                </c:pt>
                <c:pt idx="538">
                  <c:v>2.0202020202020332E-2</c:v>
                </c:pt>
                <c:pt idx="539">
                  <c:v>1.9639065817409707E-2</c:v>
                </c:pt>
                <c:pt idx="540">
                  <c:v>1.9607843137255054E-2</c:v>
                </c:pt>
                <c:pt idx="541">
                  <c:v>1.7979904812268632E-2</c:v>
                </c:pt>
                <c:pt idx="542">
                  <c:v>1.744186046511631E-2</c:v>
                </c:pt>
                <c:pt idx="543">
                  <c:v>1.4760147601476037E-2</c:v>
                </c:pt>
                <c:pt idx="544">
                  <c:v>1.5263157894736867E-2</c:v>
                </c:pt>
                <c:pt idx="545">
                  <c:v>1.4721345951629994E-2</c:v>
                </c:pt>
                <c:pt idx="546">
                  <c:v>1.5223097112860851E-2</c:v>
                </c:pt>
                <c:pt idx="547">
                  <c:v>1.3082155939298845E-2</c:v>
                </c:pt>
                <c:pt idx="548">
                  <c:v>1.2545739675901668E-2</c:v>
                </c:pt>
                <c:pt idx="549">
                  <c:v>1.3054830287206221E-2</c:v>
                </c:pt>
                <c:pt idx="550">
                  <c:v>1.0943199583116181E-2</c:v>
                </c:pt>
                <c:pt idx="551">
                  <c:v>1.0931806350858997E-2</c:v>
                </c:pt>
                <c:pt idx="552">
                  <c:v>1.1434511434511352E-2</c:v>
                </c:pt>
                <c:pt idx="553">
                  <c:v>1.2467532467532516E-2</c:v>
                </c:pt>
                <c:pt idx="554">
                  <c:v>1.558441558441559E-2</c:v>
                </c:pt>
                <c:pt idx="555">
                  <c:v>1.7662337662337713E-2</c:v>
                </c:pt>
                <c:pt idx="556">
                  <c:v>1.7107309486780631E-2</c:v>
                </c:pt>
                <c:pt idx="557">
                  <c:v>1.865284974093262E-2</c:v>
                </c:pt>
                <c:pt idx="558">
                  <c:v>1.7580144777662898E-2</c:v>
                </c:pt>
                <c:pt idx="559">
                  <c:v>1.7045454545454586E-2</c:v>
                </c:pt>
                <c:pt idx="560">
                  <c:v>1.961796592669085E-2</c:v>
                </c:pt>
                <c:pt idx="561">
                  <c:v>2.0103092783505083E-2</c:v>
                </c:pt>
                <c:pt idx="562">
                  <c:v>2.2164948453608391E-2</c:v>
                </c:pt>
                <c:pt idx="563">
                  <c:v>2.2657054582904346E-2</c:v>
                </c:pt>
                <c:pt idx="564">
                  <c:v>2.2610483042137641E-2</c:v>
                </c:pt>
                <c:pt idx="565">
                  <c:v>2.308876346844535E-2</c:v>
                </c:pt>
                <c:pt idx="566">
                  <c:v>2.3529411764705799E-2</c:v>
                </c:pt>
                <c:pt idx="567">
                  <c:v>2.1949974476773715E-2</c:v>
                </c:pt>
                <c:pt idx="568">
                  <c:v>2.1916411824668858E-2</c:v>
                </c:pt>
                <c:pt idx="569">
                  <c:v>2.0345879959308144E-2</c:v>
                </c:pt>
                <c:pt idx="570">
                  <c:v>2.0833333333333259E-2</c:v>
                </c:pt>
                <c:pt idx="571">
                  <c:v>2.1330624682579957E-2</c:v>
                </c:pt>
                <c:pt idx="572">
                  <c:v>1.9240506329113893E-2</c:v>
                </c:pt>
                <c:pt idx="573">
                  <c:v>2.0717534108135371E-2</c:v>
                </c:pt>
                <c:pt idx="574">
                  <c:v>2.1180030257186067E-2</c:v>
                </c:pt>
                <c:pt idx="575">
                  <c:v>2.1148036253776592E-2</c:v>
                </c:pt>
                <c:pt idx="576">
                  <c:v>2.1105527638190846E-2</c:v>
                </c:pt>
                <c:pt idx="577">
                  <c:v>2.106318956870612E-2</c:v>
                </c:pt>
                <c:pt idx="578">
                  <c:v>2.0989505247376306E-2</c:v>
                </c:pt>
                <c:pt idx="579">
                  <c:v>2.2977022977023198E-2</c:v>
                </c:pt>
                <c:pt idx="580">
                  <c:v>2.4438902743142199E-2</c:v>
                </c:pt>
                <c:pt idx="581">
                  <c:v>2.6420737786640114E-2</c:v>
                </c:pt>
                <c:pt idx="582">
                  <c:v>2.6879044300647026E-2</c:v>
                </c:pt>
                <c:pt idx="583">
                  <c:v>2.8344107409249197E-2</c:v>
                </c:pt>
                <c:pt idx="584">
                  <c:v>2.9309488325881761E-2</c:v>
                </c:pt>
                <c:pt idx="585">
                  <c:v>2.7722772277227747E-2</c:v>
                </c:pt>
                <c:pt idx="586">
                  <c:v>2.6172839506172885E-2</c:v>
                </c:pt>
                <c:pt idx="587">
                  <c:v>2.6134122287968298E-2</c:v>
                </c:pt>
                <c:pt idx="588">
                  <c:v>2.6574803149606252E-2</c:v>
                </c:pt>
                <c:pt idx="589">
                  <c:v>2.7185658153241699E-2</c:v>
                </c:pt>
                <c:pt idx="590">
                  <c:v>2.5051395007342103E-2</c:v>
                </c:pt>
                <c:pt idx="591">
                  <c:v>2.4155273437499902E-2</c:v>
                </c:pt>
                <c:pt idx="592">
                  <c:v>2.2677702044790582E-2</c:v>
                </c:pt>
                <c:pt idx="593">
                  <c:v>2.181641573579407E-2</c:v>
                </c:pt>
                <c:pt idx="594">
                  <c:v>2.1682016480853106E-2</c:v>
                </c:pt>
                <c:pt idx="595">
                  <c:v>2.0884912959380886E-2</c:v>
                </c:pt>
                <c:pt idx="596">
                  <c:v>2.101351351351366E-2</c:v>
                </c:pt>
                <c:pt idx="597">
                  <c:v>2.1565510597302495E-2</c:v>
                </c:pt>
                <c:pt idx="598">
                  <c:v>2.3387872954764077E-2</c:v>
                </c:pt>
                <c:pt idx="599">
                  <c:v>2.4353676117251366E-2</c:v>
                </c:pt>
                <c:pt idx="600">
                  <c:v>2.4789069990412305E-2</c:v>
                </c:pt>
                <c:pt idx="601">
                  <c:v>2.2970808329547898E-2</c:v>
                </c:pt>
                <c:pt idx="602">
                  <c:v>2.3885243866334172E-2</c:v>
                </c:pt>
                <c:pt idx="603">
                  <c:v>2.294669292051843E-2</c:v>
                </c:pt>
                <c:pt idx="604">
                  <c:v>2.3222157689781087E-2</c:v>
                </c:pt>
                <c:pt idx="605">
                  <c:v>2.3917259211376996E-2</c:v>
                </c:pt>
                <c:pt idx="606">
                  <c:v>2.4633136122748311E-2</c:v>
                </c:pt>
                <c:pt idx="607">
                  <c:v>2.4981171756213394E-2</c:v>
                </c:pt>
                <c:pt idx="608">
                  <c:v>2.4386208722122937E-2</c:v>
                </c:pt>
                <c:pt idx="609">
                  <c:v>2.2213629955157854E-2</c:v>
                </c:pt>
                <c:pt idx="610">
                  <c:v>2.0158939151697641E-2</c:v>
                </c:pt>
                <c:pt idx="611">
                  <c:v>1.7624596562335837E-2</c:v>
                </c:pt>
                <c:pt idx="612">
                  <c:v>1.6723503187990874E-2</c:v>
                </c:pt>
                <c:pt idx="613">
                  <c:v>1.800980653363804E-2</c:v>
                </c:pt>
                <c:pt idx="614">
                  <c:v>1.7876130957932945E-2</c:v>
                </c:pt>
                <c:pt idx="615">
                  <c:v>1.9323266219239299E-2</c:v>
                </c:pt>
                <c:pt idx="616">
                  <c:v>1.8461309413034588E-2</c:v>
                </c:pt>
                <c:pt idx="617">
                  <c:v>1.7119726678550107E-2</c:v>
                </c:pt>
                <c:pt idx="618">
                  <c:v>1.5270992984974363E-2</c:v>
                </c:pt>
                <c:pt idx="619">
                  <c:v>1.4339650543224725E-2</c:v>
                </c:pt>
                <c:pt idx="620">
                  <c:v>1.4798373886199645E-2</c:v>
                </c:pt>
                <c:pt idx="621">
                  <c:v>1.7127331771131127E-2</c:v>
                </c:pt>
                <c:pt idx="622">
                  <c:v>1.7142435710104209E-2</c:v>
                </c:pt>
                <c:pt idx="623">
                  <c:v>1.8236717759594345E-2</c:v>
                </c:pt>
                <c:pt idx="624">
                  <c:v>1.5123351706495702E-2</c:v>
                </c:pt>
                <c:pt idx="625">
                  <c:v>1.3494526888039982E-2</c:v>
                </c:pt>
                <c:pt idx="626">
                  <c:v>1.1592051426555505E-2</c:v>
                </c:pt>
                <c:pt idx="627">
                  <c:v>9.6750889321739475E-3</c:v>
                </c:pt>
                <c:pt idx="628">
                  <c:v>9.4013814274749308E-3</c:v>
                </c:pt>
                <c:pt idx="629">
                  <c:v>9.5019898499397737E-3</c:v>
                </c:pt>
                <c:pt idx="630">
                  <c:v>9.5775393021166888E-3</c:v>
                </c:pt>
                <c:pt idx="631">
                  <c:v>9.1710099500672548E-3</c:v>
                </c:pt>
                <c:pt idx="632">
                  <c:v>8.1438704983631816E-3</c:v>
                </c:pt>
                <c:pt idx="633">
                  <c:v>6.0271835501879423E-3</c:v>
                </c:pt>
                <c:pt idx="634">
                  <c:v>6.7205641104655101E-3</c:v>
                </c:pt>
                <c:pt idx="635">
                  <c:v>6.6189486646655027E-3</c:v>
                </c:pt>
                <c:pt idx="636">
                  <c:v>9.8353374155271123E-3</c:v>
                </c:pt>
                <c:pt idx="637">
                  <c:v>1.1244455921461061E-2</c:v>
                </c:pt>
                <c:pt idx="638">
                  <c:v>1.2097851736773357E-2</c:v>
                </c:pt>
                <c:pt idx="639">
                  <c:v>1.3155392125784537E-2</c:v>
                </c:pt>
                <c:pt idx="640">
                  <c:v>1.4540961794335727E-2</c:v>
                </c:pt>
                <c:pt idx="641">
                  <c:v>1.5836776766096738E-2</c:v>
                </c:pt>
                <c:pt idx="642">
                  <c:v>1.741483445742964E-2</c:v>
                </c:pt>
                <c:pt idx="643">
                  <c:v>1.9651571719433658E-2</c:v>
                </c:pt>
                <c:pt idx="644">
                  <c:v>1.9877227562006272E-2</c:v>
                </c:pt>
                <c:pt idx="645">
                  <c:v>2.1079204796465634E-2</c:v>
                </c:pt>
                <c:pt idx="646">
                  <c:v>2.138204538395394E-2</c:v>
                </c:pt>
                <c:pt idx="647">
                  <c:v>2.2766626338585061E-2</c:v>
                </c:pt>
                <c:pt idx="648">
                  <c:v>2.2773481506083826E-2</c:v>
                </c:pt>
                <c:pt idx="649">
                  <c:v>2.1598204405657295E-2</c:v>
                </c:pt>
                <c:pt idx="650">
                  <c:v>2.2483374654291177E-2</c:v>
                </c:pt>
                <c:pt idx="651">
                  <c:v>2.3144278518015149E-2</c:v>
                </c:pt>
                <c:pt idx="652">
                  <c:v>2.2522582803613078E-2</c:v>
                </c:pt>
                <c:pt idx="653">
                  <c:v>2.192285611289857E-2</c:v>
                </c:pt>
                <c:pt idx="654">
                  <c:v>2.109955687378462E-2</c:v>
                </c:pt>
                <c:pt idx="655">
                  <c:v>1.9352524993137443E-2</c:v>
                </c:pt>
                <c:pt idx="656">
                  <c:v>2.0082434834909124E-2</c:v>
                </c:pt>
                <c:pt idx="657">
                  <c:v>1.9946491483669337E-2</c:v>
                </c:pt>
                <c:pt idx="658">
                  <c:v>1.9528512686261434E-2</c:v>
                </c:pt>
                <c:pt idx="659">
                  <c:v>1.8996943778720743E-2</c:v>
                </c:pt>
                <c:pt idx="660">
                  <c:v>1.9098022178631435E-2</c:v>
                </c:pt>
                <c:pt idx="661">
                  <c:v>1.9887385214485631E-2</c:v>
                </c:pt>
                <c:pt idx="662">
                  <c:v>1.8890221377988237E-2</c:v>
                </c:pt>
                <c:pt idx="663">
                  <c:v>1.715558856294086E-2</c:v>
                </c:pt>
                <c:pt idx="664">
                  <c:v>1.6455519491850756E-2</c:v>
                </c:pt>
                <c:pt idx="665">
                  <c:v>1.6230952474272975E-2</c:v>
                </c:pt>
                <c:pt idx="666">
                  <c:v>1.7002217680567089E-2</c:v>
                </c:pt>
                <c:pt idx="667">
                  <c:v>1.7821076909044331E-2</c:v>
                </c:pt>
                <c:pt idx="668">
                  <c:v>1.7519368418314363E-2</c:v>
                </c:pt>
                <c:pt idx="669">
                  <c:v>1.6868377311448191E-2</c:v>
                </c:pt>
                <c:pt idx="670">
                  <c:v>1.7416677473738762E-2</c:v>
                </c:pt>
                <c:pt idx="671">
                  <c:v>1.7408566188369834E-2</c:v>
                </c:pt>
                <c:pt idx="672">
                  <c:v>1.6070344358370292E-2</c:v>
                </c:pt>
                <c:pt idx="673">
                  <c:v>1.5548073904948723E-2</c:v>
                </c:pt>
                <c:pt idx="674">
                  <c:v>1.6456609706435588E-2</c:v>
                </c:pt>
                <c:pt idx="675">
                  <c:v>1.8210555250137483E-2</c:v>
                </c:pt>
                <c:pt idx="676">
                  <c:v>1.9455269618362525E-2</c:v>
                </c:pt>
                <c:pt idx="677">
                  <c:v>1.9228626526676562E-2</c:v>
                </c:pt>
                <c:pt idx="678">
                  <c:v>1.8449632290063356E-2</c:v>
                </c:pt>
                <c:pt idx="679">
                  <c:v>1.7363956028949801E-2</c:v>
                </c:pt>
                <c:pt idx="680">
                  <c:v>1.7409458883681284E-2</c:v>
                </c:pt>
                <c:pt idx="681">
                  <c:v>1.817632310436279E-2</c:v>
                </c:pt>
                <c:pt idx="682">
                  <c:v>1.7415947552462452E-2</c:v>
                </c:pt>
                <c:pt idx="683">
                  <c:v>1.6224195046636636E-2</c:v>
                </c:pt>
                <c:pt idx="684">
                  <c:v>1.6316255652417011E-2</c:v>
                </c:pt>
                <c:pt idx="685">
                  <c:v>1.6880834938713285E-2</c:v>
                </c:pt>
                <c:pt idx="686">
                  <c:v>1.7453777073428434E-2</c:v>
                </c:pt>
                <c:pt idx="687">
                  <c:v>1.802827832894649E-2</c:v>
                </c:pt>
                <c:pt idx="688">
                  <c:v>1.7509440952473199E-2</c:v>
                </c:pt>
                <c:pt idx="689">
                  <c:v>1.7772676244655061E-2</c:v>
                </c:pt>
                <c:pt idx="690">
                  <c:v>1.8346312894897077E-2</c:v>
                </c:pt>
                <c:pt idx="691">
                  <c:v>1.8506323273421277E-2</c:v>
                </c:pt>
                <c:pt idx="692">
                  <c:v>1.8970961446650891E-2</c:v>
                </c:pt>
                <c:pt idx="693">
                  <c:v>1.9135335359607986E-2</c:v>
                </c:pt>
                <c:pt idx="694">
                  <c:v>1.9974275238246353E-2</c:v>
                </c:pt>
                <c:pt idx="695">
                  <c:v>2.0715072792840905E-2</c:v>
                </c:pt>
                <c:pt idx="696">
                  <c:v>2.1450225385824639E-2</c:v>
                </c:pt>
                <c:pt idx="697">
                  <c:v>2.2225738220941649E-2</c:v>
                </c:pt>
                <c:pt idx="698">
                  <c:v>2.142426948557663E-2</c:v>
                </c:pt>
                <c:pt idx="699">
                  <c:v>2.1566547612141829E-2</c:v>
                </c:pt>
                <c:pt idx="700">
                  <c:v>2.2545595974976074E-2</c:v>
                </c:pt>
                <c:pt idx="701">
                  <c:v>2.2622116465067066E-2</c:v>
                </c:pt>
                <c:pt idx="702">
                  <c:v>2.1701399624842965E-2</c:v>
                </c:pt>
                <c:pt idx="703">
                  <c:v>2.3087345614186683E-2</c:v>
                </c:pt>
                <c:pt idx="704">
                  <c:v>2.2711206825691832E-2</c:v>
                </c:pt>
                <c:pt idx="705">
                  <c:v>2.2045551507991146E-2</c:v>
                </c:pt>
                <c:pt idx="706">
                  <c:v>2.1454219398053587E-2</c:v>
                </c:pt>
                <c:pt idx="707">
                  <c:v>2.1971236613002709E-2</c:v>
                </c:pt>
                <c:pt idx="708">
                  <c:v>2.2502092221020176E-2</c:v>
                </c:pt>
                <c:pt idx="709">
                  <c:v>2.2353468290497336E-2</c:v>
                </c:pt>
                <c:pt idx="710">
                  <c:v>2.0458454819387351E-2</c:v>
                </c:pt>
                <c:pt idx="711">
                  <c:v>1.8965650108902388E-2</c:v>
                </c:pt>
                <c:pt idx="712">
                  <c:v>1.7370931912259246E-2</c:v>
                </c:pt>
                <c:pt idx="713">
                  <c:v>1.6991193342490218E-2</c:v>
                </c:pt>
                <c:pt idx="714">
                  <c:v>1.6769627444729984E-2</c:v>
                </c:pt>
                <c:pt idx="715">
                  <c:v>1.6552412618799472E-2</c:v>
                </c:pt>
                <c:pt idx="716">
                  <c:v>1.5953898457655935E-2</c:v>
                </c:pt>
                <c:pt idx="717">
                  <c:v>1.7596390813271245E-2</c:v>
                </c:pt>
                <c:pt idx="718">
                  <c:v>1.7376072726981162E-2</c:v>
                </c:pt>
                <c:pt idx="719">
                  <c:v>1.770166453265043E-2</c:v>
                </c:pt>
                <c:pt idx="720">
                  <c:v>1.8912671130328462E-2</c:v>
                </c:pt>
                <c:pt idx="721">
                  <c:v>1.8777042048143899E-2</c:v>
                </c:pt>
                <c:pt idx="722">
                  <c:v>2.1227843662331214E-2</c:v>
                </c:pt>
                <c:pt idx="723">
                  <c:v>2.1506446361258869E-2</c:v>
                </c:pt>
                <c:pt idx="724">
                  <c:v>2.272998448872432E-2</c:v>
                </c:pt>
                <c:pt idx="725">
                  <c:v>2.2455173071270318E-2</c:v>
                </c:pt>
                <c:pt idx="726">
                  <c:v>2.2675952933706389E-2</c:v>
                </c:pt>
                <c:pt idx="727">
                  <c:v>2.1208941334864617E-2</c:v>
                </c:pt>
                <c:pt idx="728">
                  <c:v>2.1976804898501623E-2</c:v>
                </c:pt>
                <c:pt idx="729">
                  <c:v>2.1264091256912421E-2</c:v>
                </c:pt>
                <c:pt idx="730">
                  <c:v>2.2153843729315836E-2</c:v>
                </c:pt>
                <c:pt idx="731">
                  <c:v>2.2485295505299874E-2</c:v>
                </c:pt>
                <c:pt idx="732">
                  <c:v>2.1794329242488475E-2</c:v>
                </c:pt>
                <c:pt idx="733">
                  <c:v>2.1410889637129227E-2</c:v>
                </c:pt>
                <c:pt idx="734">
                  <c:v>2.0665623500122798E-2</c:v>
                </c:pt>
                <c:pt idx="735">
                  <c:v>2.0913377235709074E-2</c:v>
                </c:pt>
                <c:pt idx="736">
                  <c:v>1.9724280075443801E-2</c:v>
                </c:pt>
                <c:pt idx="737">
                  <c:v>2.0746001344216447E-2</c:v>
                </c:pt>
                <c:pt idx="738">
                  <c:v>2.1657049503490455E-2</c:v>
                </c:pt>
                <c:pt idx="739">
                  <c:v>2.3211356735985289E-2</c:v>
                </c:pt>
                <c:pt idx="740">
                  <c:v>2.3300099083477743E-2</c:v>
                </c:pt>
                <c:pt idx="741">
                  <c:v>2.3378148209658223E-2</c:v>
                </c:pt>
                <c:pt idx="742">
                  <c:v>2.3546960942649298E-2</c:v>
                </c:pt>
                <c:pt idx="743">
                  <c:v>2.2905988164406255E-2</c:v>
                </c:pt>
                <c:pt idx="744">
                  <c:v>2.2817391837892886E-2</c:v>
                </c:pt>
                <c:pt idx="745">
                  <c:v>2.3676613601035346E-2</c:v>
                </c:pt>
                <c:pt idx="746">
                  <c:v>2.097741687598198E-2</c:v>
                </c:pt>
                <c:pt idx="747">
                  <c:v>1.4309324152566472E-2</c:v>
                </c:pt>
                <c:pt idx="748">
                  <c:v>1.2184564692601985E-2</c:v>
                </c:pt>
                <c:pt idx="749">
                  <c:v>1.1836841884912408E-2</c:v>
                </c:pt>
                <c:pt idx="750">
                  <c:v>1.5606958371315871E-2</c:v>
                </c:pt>
                <c:pt idx="751">
                  <c:v>1.7223933878284248E-2</c:v>
                </c:pt>
                <c:pt idx="752">
                  <c:v>1.7190644053436621E-2</c:v>
                </c:pt>
                <c:pt idx="753">
                  <c:v>1.6364116692455521E-2</c:v>
                </c:pt>
                <c:pt idx="754">
                  <c:v>1.6693780408814973E-2</c:v>
                </c:pt>
                <c:pt idx="755">
                  <c:v>1.624313961356294E-2</c:v>
                </c:pt>
                <c:pt idx="756">
                  <c:v>1.3763703714812836E-2</c:v>
                </c:pt>
                <c:pt idx="757">
                  <c:v>1.2802483449900981E-2</c:v>
                </c:pt>
                <c:pt idx="758">
                  <c:v>1.6494791315614155E-2</c:v>
                </c:pt>
                <c:pt idx="759">
                  <c:v>2.9780316542864504E-2</c:v>
                </c:pt>
                <c:pt idx="760">
                  <c:v>3.7876961101984907E-2</c:v>
                </c:pt>
                <c:pt idx="761">
                  <c:v>4.4393621943283668E-2</c:v>
                </c:pt>
                <c:pt idx="762">
                  <c:v>4.2107192143281846E-2</c:v>
                </c:pt>
                <c:pt idx="763">
                  <c:v>3.9396919775577244E-2</c:v>
                </c:pt>
                <c:pt idx="764">
                  <c:v>4.0028557298658063E-2</c:v>
                </c:pt>
                <c:pt idx="765">
                  <c:v>4.5903173341849124E-2</c:v>
                </c:pt>
                <c:pt idx="766">
                  <c:v>4.9725721439656922E-2</c:v>
                </c:pt>
                <c:pt idx="767">
                  <c:v>5.4889935303930937E-2</c:v>
                </c:pt>
                <c:pt idx="768">
                  <c:v>6.0542851542418896E-2</c:v>
                </c:pt>
                <c:pt idx="769">
                  <c:v>6.4551151617656455E-2</c:v>
                </c:pt>
                <c:pt idx="770">
                  <c:v>6.4823785544041668E-2</c:v>
                </c:pt>
                <c:pt idx="771">
                  <c:v>6.1587371190528373E-2</c:v>
                </c:pt>
                <c:pt idx="772">
                  <c:v>6.0254478790408905E-2</c:v>
                </c:pt>
                <c:pt idx="773">
                  <c:v>5.9063356515913767E-2</c:v>
                </c:pt>
                <c:pt idx="774">
                  <c:v>5.8999167408343212E-2</c:v>
                </c:pt>
                <c:pt idx="775">
                  <c:v>6.2860890977322281E-2</c:v>
                </c:pt>
                <c:pt idx="776">
                  <c:v>6.6242876245093063E-2</c:v>
                </c:pt>
                <c:pt idx="777">
                  <c:v>6.2949997869832464E-2</c:v>
                </c:pt>
                <c:pt idx="778">
                  <c:v>5.9698806658998071E-2</c:v>
                </c:pt>
                <c:pt idx="779">
                  <c:v>5.6855319447366659E-2</c:v>
                </c:pt>
                <c:pt idx="780">
                  <c:v>5.5395334725917733E-2</c:v>
                </c:pt>
                <c:pt idx="781">
                  <c:v>5.4982603296180876E-2</c:v>
                </c:pt>
                <c:pt idx="782">
                  <c:v>5.5667413926713261E-2</c:v>
                </c:pt>
                <c:pt idx="783">
                  <c:v>5.5143641958735223E-2</c:v>
                </c:pt>
                <c:pt idx="784">
                  <c:v>5.3375470360846888E-2</c:v>
                </c:pt>
                <c:pt idx="785">
                  <c:v>4.8535963271552518E-2</c:v>
                </c:pt>
                <c:pt idx="786">
                  <c:v>4.7009705579352357E-2</c:v>
                </c:pt>
                <c:pt idx="787">
                  <c:v>4.3991434400660889E-2</c:v>
                </c:pt>
                <c:pt idx="788">
                  <c:v>4.128747996485882E-2</c:v>
                </c:pt>
                <c:pt idx="789">
                  <c:v>4.0274015611274638E-2</c:v>
                </c:pt>
                <c:pt idx="790">
                  <c:v>4.017980521102138E-2</c:v>
                </c:pt>
                <c:pt idx="791">
                  <c:v>3.9154727698627045E-2</c:v>
                </c:pt>
                <c:pt idx="792">
                  <c:v>3.8583540949372663E-2</c:v>
                </c:pt>
                <c:pt idx="793">
                  <c:v>3.7619647313751337E-2</c:v>
                </c:pt>
                <c:pt idx="794">
                  <c:v>3.8161935067360986E-2</c:v>
                </c:pt>
                <c:pt idx="795">
                  <c:v>3.6260251717590952E-2</c:v>
                </c:pt>
                <c:pt idx="796">
                  <c:v>3.3944196689766448E-2</c:v>
                </c:pt>
                <c:pt idx="797">
                  <c:v>3.2654173234475614E-2</c:v>
                </c:pt>
                <c:pt idx="798">
                  <c:v>3.2301916105644812E-2</c:v>
                </c:pt>
                <c:pt idx="799">
                  <c:v>3.2850959364300047E-2</c:v>
                </c:pt>
                <c:pt idx="800">
                  <c:v>3.2823574494668994E-2</c:v>
                </c:pt>
                <c:pt idx="801">
                  <c:v>3.2986897067653009E-2</c:v>
                </c:pt>
                <c:pt idx="802">
                  <c:v>3.2859356193500444E-2</c:v>
                </c:pt>
                <c:pt idx="803">
                  <c:v>3.2133335461932644E-2</c:v>
                </c:pt>
                <c:pt idx="804">
                  <c:v>3.2829704853985842E-2</c:v>
                </c:pt>
                <c:pt idx="805">
                  <c:v>3.1375568822805899E-2</c:v>
                </c:pt>
                <c:pt idx="806">
                  <c:v>2.808783050077035E-2</c:v>
                </c:pt>
                <c:pt idx="807">
                  <c:v>2.7760200724699313E-2</c:v>
                </c:pt>
                <c:pt idx="808">
                  <c:v>2.7658403935930886E-2</c:v>
                </c:pt>
                <c:pt idx="809">
                  <c:v>2.9108954426960709E-2</c:v>
                </c:pt>
                <c:pt idx="810">
                  <c:v>3.0544930080893096E-2</c:v>
                </c:pt>
                <c:pt idx="811">
                  <c:v>3.1118060985144691E-2</c:v>
                </c:pt>
                <c:pt idx="812">
                  <c:v>3.0199668258857892E-2</c:v>
                </c:pt>
                <c:pt idx="813">
                  <c:v>2.7000817453089798E-2</c:v>
                </c:pt>
                <c:pt idx="814">
                  <c:v>2.5990448060944082E-2</c:v>
                </c:pt>
                <c:pt idx="815">
                  <c:v>2.6464847073089937E-2</c:v>
                </c:pt>
                <c:pt idx="816">
                  <c:v>2.512028782828879E-2</c:v>
                </c:pt>
                <c:pt idx="817">
                  <c:v>2.4724624767640258E-2</c:v>
                </c:pt>
                <c:pt idx="818">
                  <c:v>2.6021677054868242E-2</c:v>
                </c:pt>
                <c:pt idx="819">
                  <c:v>2.7433094309685213E-2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AE-4952-933E-96FCE8D8A8F5}"/>
            </c:ext>
          </c:extLst>
        </c:ser>
        <c:ser>
          <c:idx val="5"/>
          <c:order val="2"/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Inflation!$A$134:$A$953</c:f>
              <c:numCache>
                <c:formatCode>m/d/yyyy</c:formatCode>
                <c:ptCount val="820"/>
                <c:pt idx="0">
                  <c:v>21186</c:v>
                </c:pt>
                <c:pt idx="1">
                  <c:v>21217</c:v>
                </c:pt>
                <c:pt idx="2">
                  <c:v>21245</c:v>
                </c:pt>
                <c:pt idx="3">
                  <c:v>21276</c:v>
                </c:pt>
                <c:pt idx="4">
                  <c:v>21306</c:v>
                </c:pt>
                <c:pt idx="5">
                  <c:v>21337</c:v>
                </c:pt>
                <c:pt idx="6">
                  <c:v>21367</c:v>
                </c:pt>
                <c:pt idx="7">
                  <c:v>21398</c:v>
                </c:pt>
                <c:pt idx="8">
                  <c:v>21429</c:v>
                </c:pt>
                <c:pt idx="9">
                  <c:v>21459</c:v>
                </c:pt>
                <c:pt idx="10">
                  <c:v>21490</c:v>
                </c:pt>
                <c:pt idx="11">
                  <c:v>21520</c:v>
                </c:pt>
                <c:pt idx="12">
                  <c:v>21551</c:v>
                </c:pt>
                <c:pt idx="13">
                  <c:v>21582</c:v>
                </c:pt>
                <c:pt idx="14">
                  <c:v>21610</c:v>
                </c:pt>
                <c:pt idx="15">
                  <c:v>21641</c:v>
                </c:pt>
                <c:pt idx="16">
                  <c:v>21671</c:v>
                </c:pt>
                <c:pt idx="17">
                  <c:v>21702</c:v>
                </c:pt>
                <c:pt idx="18">
                  <c:v>21732</c:v>
                </c:pt>
                <c:pt idx="19">
                  <c:v>21763</c:v>
                </c:pt>
                <c:pt idx="20">
                  <c:v>21794</c:v>
                </c:pt>
                <c:pt idx="21">
                  <c:v>21824</c:v>
                </c:pt>
                <c:pt idx="22">
                  <c:v>21855</c:v>
                </c:pt>
                <c:pt idx="23">
                  <c:v>21885</c:v>
                </c:pt>
                <c:pt idx="24">
                  <c:v>21916</c:v>
                </c:pt>
                <c:pt idx="25">
                  <c:v>21947</c:v>
                </c:pt>
                <c:pt idx="26">
                  <c:v>21976</c:v>
                </c:pt>
                <c:pt idx="27">
                  <c:v>22007</c:v>
                </c:pt>
                <c:pt idx="28">
                  <c:v>22037</c:v>
                </c:pt>
                <c:pt idx="29">
                  <c:v>22068</c:v>
                </c:pt>
                <c:pt idx="30">
                  <c:v>22098</c:v>
                </c:pt>
                <c:pt idx="31">
                  <c:v>22129</c:v>
                </c:pt>
                <c:pt idx="32">
                  <c:v>22160</c:v>
                </c:pt>
                <c:pt idx="33">
                  <c:v>22190</c:v>
                </c:pt>
                <c:pt idx="34">
                  <c:v>22221</c:v>
                </c:pt>
                <c:pt idx="35">
                  <c:v>22251</c:v>
                </c:pt>
                <c:pt idx="36">
                  <c:v>22282</c:v>
                </c:pt>
                <c:pt idx="37">
                  <c:v>22313</c:v>
                </c:pt>
                <c:pt idx="38">
                  <c:v>22341</c:v>
                </c:pt>
                <c:pt idx="39">
                  <c:v>22372</c:v>
                </c:pt>
                <c:pt idx="40">
                  <c:v>22402</c:v>
                </c:pt>
                <c:pt idx="41">
                  <c:v>22433</c:v>
                </c:pt>
                <c:pt idx="42">
                  <c:v>22463</c:v>
                </c:pt>
                <c:pt idx="43">
                  <c:v>22494</c:v>
                </c:pt>
                <c:pt idx="44">
                  <c:v>22525</c:v>
                </c:pt>
                <c:pt idx="45">
                  <c:v>22555</c:v>
                </c:pt>
                <c:pt idx="46">
                  <c:v>22586</c:v>
                </c:pt>
                <c:pt idx="47">
                  <c:v>22616</c:v>
                </c:pt>
                <c:pt idx="48">
                  <c:v>22647</c:v>
                </c:pt>
                <c:pt idx="49">
                  <c:v>22678</c:v>
                </c:pt>
                <c:pt idx="50">
                  <c:v>22706</c:v>
                </c:pt>
                <c:pt idx="51">
                  <c:v>22737</c:v>
                </c:pt>
                <c:pt idx="52">
                  <c:v>22767</c:v>
                </c:pt>
                <c:pt idx="53">
                  <c:v>22798</c:v>
                </c:pt>
                <c:pt idx="54">
                  <c:v>22828</c:v>
                </c:pt>
                <c:pt idx="55">
                  <c:v>22859</c:v>
                </c:pt>
                <c:pt idx="56">
                  <c:v>22890</c:v>
                </c:pt>
                <c:pt idx="57">
                  <c:v>22920</c:v>
                </c:pt>
                <c:pt idx="58">
                  <c:v>22951</c:v>
                </c:pt>
                <c:pt idx="59">
                  <c:v>22981</c:v>
                </c:pt>
                <c:pt idx="60">
                  <c:v>23012</c:v>
                </c:pt>
                <c:pt idx="61">
                  <c:v>23043</c:v>
                </c:pt>
                <c:pt idx="62">
                  <c:v>23071</c:v>
                </c:pt>
                <c:pt idx="63">
                  <c:v>23102</c:v>
                </c:pt>
                <c:pt idx="64">
                  <c:v>23132</c:v>
                </c:pt>
                <c:pt idx="65">
                  <c:v>23163</c:v>
                </c:pt>
                <c:pt idx="66">
                  <c:v>23193</c:v>
                </c:pt>
                <c:pt idx="67">
                  <c:v>23224</c:v>
                </c:pt>
                <c:pt idx="68">
                  <c:v>23255</c:v>
                </c:pt>
                <c:pt idx="69">
                  <c:v>23285</c:v>
                </c:pt>
                <c:pt idx="70">
                  <c:v>23316</c:v>
                </c:pt>
                <c:pt idx="71">
                  <c:v>23346</c:v>
                </c:pt>
                <c:pt idx="72">
                  <c:v>23377</c:v>
                </c:pt>
                <c:pt idx="73">
                  <c:v>23408</c:v>
                </c:pt>
                <c:pt idx="74">
                  <c:v>23437</c:v>
                </c:pt>
                <c:pt idx="75">
                  <c:v>23468</c:v>
                </c:pt>
                <c:pt idx="76">
                  <c:v>23498</c:v>
                </c:pt>
                <c:pt idx="77">
                  <c:v>23529</c:v>
                </c:pt>
                <c:pt idx="78">
                  <c:v>23559</c:v>
                </c:pt>
                <c:pt idx="79">
                  <c:v>23590</c:v>
                </c:pt>
                <c:pt idx="80">
                  <c:v>23621</c:v>
                </c:pt>
                <c:pt idx="81">
                  <c:v>23651</c:v>
                </c:pt>
                <c:pt idx="82">
                  <c:v>23682</c:v>
                </c:pt>
                <c:pt idx="83">
                  <c:v>23712</c:v>
                </c:pt>
                <c:pt idx="84">
                  <c:v>23743</c:v>
                </c:pt>
                <c:pt idx="85">
                  <c:v>23774</c:v>
                </c:pt>
                <c:pt idx="86">
                  <c:v>23802</c:v>
                </c:pt>
                <c:pt idx="87">
                  <c:v>23833</c:v>
                </c:pt>
                <c:pt idx="88">
                  <c:v>23863</c:v>
                </c:pt>
                <c:pt idx="89">
                  <c:v>23894</c:v>
                </c:pt>
                <c:pt idx="90">
                  <c:v>23924</c:v>
                </c:pt>
                <c:pt idx="91">
                  <c:v>23955</c:v>
                </c:pt>
                <c:pt idx="92">
                  <c:v>23986</c:v>
                </c:pt>
                <c:pt idx="93">
                  <c:v>24016</c:v>
                </c:pt>
                <c:pt idx="94">
                  <c:v>24047</c:v>
                </c:pt>
                <c:pt idx="95">
                  <c:v>24077</c:v>
                </c:pt>
                <c:pt idx="96">
                  <c:v>24108</c:v>
                </c:pt>
                <c:pt idx="97">
                  <c:v>24139</c:v>
                </c:pt>
                <c:pt idx="98">
                  <c:v>24167</c:v>
                </c:pt>
                <c:pt idx="99">
                  <c:v>24198</c:v>
                </c:pt>
                <c:pt idx="100">
                  <c:v>24228</c:v>
                </c:pt>
                <c:pt idx="101">
                  <c:v>24259</c:v>
                </c:pt>
                <c:pt idx="102">
                  <c:v>24289</c:v>
                </c:pt>
                <c:pt idx="103">
                  <c:v>24320</c:v>
                </c:pt>
                <c:pt idx="104">
                  <c:v>24351</c:v>
                </c:pt>
                <c:pt idx="105">
                  <c:v>24381</c:v>
                </c:pt>
                <c:pt idx="106">
                  <c:v>24412</c:v>
                </c:pt>
                <c:pt idx="107">
                  <c:v>24442</c:v>
                </c:pt>
                <c:pt idx="108">
                  <c:v>24473</c:v>
                </c:pt>
                <c:pt idx="109">
                  <c:v>24504</c:v>
                </c:pt>
                <c:pt idx="110">
                  <c:v>24532</c:v>
                </c:pt>
                <c:pt idx="111">
                  <c:v>24563</c:v>
                </c:pt>
                <c:pt idx="112">
                  <c:v>24593</c:v>
                </c:pt>
                <c:pt idx="113">
                  <c:v>24624</c:v>
                </c:pt>
                <c:pt idx="114">
                  <c:v>24654</c:v>
                </c:pt>
                <c:pt idx="115">
                  <c:v>24685</c:v>
                </c:pt>
                <c:pt idx="116">
                  <c:v>24716</c:v>
                </c:pt>
                <c:pt idx="117">
                  <c:v>24746</c:v>
                </c:pt>
                <c:pt idx="118">
                  <c:v>24777</c:v>
                </c:pt>
                <c:pt idx="119">
                  <c:v>24807</c:v>
                </c:pt>
                <c:pt idx="120">
                  <c:v>24838</c:v>
                </c:pt>
                <c:pt idx="121">
                  <c:v>24869</c:v>
                </c:pt>
                <c:pt idx="122">
                  <c:v>24898</c:v>
                </c:pt>
                <c:pt idx="123">
                  <c:v>24929</c:v>
                </c:pt>
                <c:pt idx="124">
                  <c:v>24959</c:v>
                </c:pt>
                <c:pt idx="125">
                  <c:v>24990</c:v>
                </c:pt>
                <c:pt idx="126">
                  <c:v>25020</c:v>
                </c:pt>
                <c:pt idx="127">
                  <c:v>25051</c:v>
                </c:pt>
                <c:pt idx="128">
                  <c:v>25082</c:v>
                </c:pt>
                <c:pt idx="129">
                  <c:v>25112</c:v>
                </c:pt>
                <c:pt idx="130">
                  <c:v>25143</c:v>
                </c:pt>
                <c:pt idx="131">
                  <c:v>25173</c:v>
                </c:pt>
                <c:pt idx="132">
                  <c:v>25204</c:v>
                </c:pt>
                <c:pt idx="133">
                  <c:v>25235</c:v>
                </c:pt>
                <c:pt idx="134">
                  <c:v>25263</c:v>
                </c:pt>
                <c:pt idx="135">
                  <c:v>25294</c:v>
                </c:pt>
                <c:pt idx="136">
                  <c:v>25324</c:v>
                </c:pt>
                <c:pt idx="137">
                  <c:v>25355</c:v>
                </c:pt>
                <c:pt idx="138">
                  <c:v>25385</c:v>
                </c:pt>
                <c:pt idx="139">
                  <c:v>25416</c:v>
                </c:pt>
                <c:pt idx="140">
                  <c:v>25447</c:v>
                </c:pt>
                <c:pt idx="141">
                  <c:v>25477</c:v>
                </c:pt>
                <c:pt idx="142">
                  <c:v>25508</c:v>
                </c:pt>
                <c:pt idx="143">
                  <c:v>25538</c:v>
                </c:pt>
                <c:pt idx="144">
                  <c:v>25569</c:v>
                </c:pt>
                <c:pt idx="145">
                  <c:v>25600</c:v>
                </c:pt>
                <c:pt idx="146">
                  <c:v>25628</c:v>
                </c:pt>
                <c:pt idx="147">
                  <c:v>25659</c:v>
                </c:pt>
                <c:pt idx="148">
                  <c:v>25689</c:v>
                </c:pt>
                <c:pt idx="149">
                  <c:v>25720</c:v>
                </c:pt>
                <c:pt idx="150">
                  <c:v>25750</c:v>
                </c:pt>
                <c:pt idx="151">
                  <c:v>25781</c:v>
                </c:pt>
                <c:pt idx="152">
                  <c:v>25812</c:v>
                </c:pt>
                <c:pt idx="153">
                  <c:v>25842</c:v>
                </c:pt>
                <c:pt idx="154">
                  <c:v>25873</c:v>
                </c:pt>
                <c:pt idx="155">
                  <c:v>25903</c:v>
                </c:pt>
                <c:pt idx="156">
                  <c:v>25934</c:v>
                </c:pt>
                <c:pt idx="157">
                  <c:v>25965</c:v>
                </c:pt>
                <c:pt idx="158">
                  <c:v>25993</c:v>
                </c:pt>
                <c:pt idx="159">
                  <c:v>26024</c:v>
                </c:pt>
                <c:pt idx="160">
                  <c:v>26054</c:v>
                </c:pt>
                <c:pt idx="161">
                  <c:v>26085</c:v>
                </c:pt>
                <c:pt idx="162">
                  <c:v>26115</c:v>
                </c:pt>
                <c:pt idx="163">
                  <c:v>26146</c:v>
                </c:pt>
                <c:pt idx="164">
                  <c:v>26177</c:v>
                </c:pt>
                <c:pt idx="165">
                  <c:v>26207</c:v>
                </c:pt>
                <c:pt idx="166">
                  <c:v>26238</c:v>
                </c:pt>
                <c:pt idx="167">
                  <c:v>26268</c:v>
                </c:pt>
                <c:pt idx="168">
                  <c:v>26299</c:v>
                </c:pt>
                <c:pt idx="169">
                  <c:v>26330</c:v>
                </c:pt>
                <c:pt idx="170">
                  <c:v>26359</c:v>
                </c:pt>
                <c:pt idx="171">
                  <c:v>26390</c:v>
                </c:pt>
                <c:pt idx="172">
                  <c:v>26420</c:v>
                </c:pt>
                <c:pt idx="173">
                  <c:v>26451</c:v>
                </c:pt>
                <c:pt idx="174">
                  <c:v>26481</c:v>
                </c:pt>
                <c:pt idx="175">
                  <c:v>26512</c:v>
                </c:pt>
                <c:pt idx="176">
                  <c:v>26543</c:v>
                </c:pt>
                <c:pt idx="177">
                  <c:v>26573</c:v>
                </c:pt>
                <c:pt idx="178">
                  <c:v>26604</c:v>
                </c:pt>
                <c:pt idx="179">
                  <c:v>26634</c:v>
                </c:pt>
                <c:pt idx="180">
                  <c:v>26665</c:v>
                </c:pt>
                <c:pt idx="181">
                  <c:v>26696</c:v>
                </c:pt>
                <c:pt idx="182">
                  <c:v>26724</c:v>
                </c:pt>
                <c:pt idx="183">
                  <c:v>26755</c:v>
                </c:pt>
                <c:pt idx="184">
                  <c:v>26785</c:v>
                </c:pt>
                <c:pt idx="185">
                  <c:v>26816</c:v>
                </c:pt>
                <c:pt idx="186">
                  <c:v>26846</c:v>
                </c:pt>
                <c:pt idx="187">
                  <c:v>26877</c:v>
                </c:pt>
                <c:pt idx="188">
                  <c:v>26908</c:v>
                </c:pt>
                <c:pt idx="189">
                  <c:v>26938</c:v>
                </c:pt>
                <c:pt idx="190">
                  <c:v>26969</c:v>
                </c:pt>
                <c:pt idx="191">
                  <c:v>26999</c:v>
                </c:pt>
                <c:pt idx="192">
                  <c:v>27030</c:v>
                </c:pt>
                <c:pt idx="193">
                  <c:v>27061</c:v>
                </c:pt>
                <c:pt idx="194">
                  <c:v>27089</c:v>
                </c:pt>
                <c:pt idx="195">
                  <c:v>27120</c:v>
                </c:pt>
                <c:pt idx="196">
                  <c:v>27150</c:v>
                </c:pt>
                <c:pt idx="197">
                  <c:v>27181</c:v>
                </c:pt>
                <c:pt idx="198">
                  <c:v>27211</c:v>
                </c:pt>
                <c:pt idx="199">
                  <c:v>27242</c:v>
                </c:pt>
                <c:pt idx="200">
                  <c:v>27273</c:v>
                </c:pt>
                <c:pt idx="201">
                  <c:v>27303</c:v>
                </c:pt>
                <c:pt idx="202">
                  <c:v>27334</c:v>
                </c:pt>
                <c:pt idx="203">
                  <c:v>27364</c:v>
                </c:pt>
                <c:pt idx="204">
                  <c:v>27395</c:v>
                </c:pt>
                <c:pt idx="205">
                  <c:v>27426</c:v>
                </c:pt>
                <c:pt idx="206">
                  <c:v>27454</c:v>
                </c:pt>
                <c:pt idx="207">
                  <c:v>27485</c:v>
                </c:pt>
                <c:pt idx="208">
                  <c:v>27515</c:v>
                </c:pt>
                <c:pt idx="209">
                  <c:v>27546</c:v>
                </c:pt>
                <c:pt idx="210">
                  <c:v>27576</c:v>
                </c:pt>
                <c:pt idx="211">
                  <c:v>27607</c:v>
                </c:pt>
                <c:pt idx="212">
                  <c:v>27638</c:v>
                </c:pt>
                <c:pt idx="213">
                  <c:v>27668</c:v>
                </c:pt>
                <c:pt idx="214">
                  <c:v>27699</c:v>
                </c:pt>
                <c:pt idx="215">
                  <c:v>27729</c:v>
                </c:pt>
                <c:pt idx="216">
                  <c:v>27760</c:v>
                </c:pt>
                <c:pt idx="217">
                  <c:v>27791</c:v>
                </c:pt>
                <c:pt idx="218">
                  <c:v>27820</c:v>
                </c:pt>
                <c:pt idx="219">
                  <c:v>27851</c:v>
                </c:pt>
                <c:pt idx="220">
                  <c:v>27881</c:v>
                </c:pt>
                <c:pt idx="221">
                  <c:v>27912</c:v>
                </c:pt>
                <c:pt idx="222">
                  <c:v>27942</c:v>
                </c:pt>
                <c:pt idx="223">
                  <c:v>27973</c:v>
                </c:pt>
                <c:pt idx="224">
                  <c:v>28004</c:v>
                </c:pt>
                <c:pt idx="225">
                  <c:v>28034</c:v>
                </c:pt>
                <c:pt idx="226">
                  <c:v>28065</c:v>
                </c:pt>
                <c:pt idx="227">
                  <c:v>28095</c:v>
                </c:pt>
                <c:pt idx="228">
                  <c:v>28126</c:v>
                </c:pt>
                <c:pt idx="229">
                  <c:v>28157</c:v>
                </c:pt>
                <c:pt idx="230">
                  <c:v>28185</c:v>
                </c:pt>
                <c:pt idx="231">
                  <c:v>28216</c:v>
                </c:pt>
                <c:pt idx="232">
                  <c:v>28246</c:v>
                </c:pt>
                <c:pt idx="233">
                  <c:v>28277</c:v>
                </c:pt>
                <c:pt idx="234">
                  <c:v>28307</c:v>
                </c:pt>
                <c:pt idx="235">
                  <c:v>28338</c:v>
                </c:pt>
                <c:pt idx="236">
                  <c:v>28369</c:v>
                </c:pt>
                <c:pt idx="237">
                  <c:v>28399</c:v>
                </c:pt>
                <c:pt idx="238">
                  <c:v>28430</c:v>
                </c:pt>
                <c:pt idx="239">
                  <c:v>28460</c:v>
                </c:pt>
                <c:pt idx="240">
                  <c:v>28491</c:v>
                </c:pt>
                <c:pt idx="241">
                  <c:v>28522</c:v>
                </c:pt>
                <c:pt idx="242">
                  <c:v>28550</c:v>
                </c:pt>
                <c:pt idx="243">
                  <c:v>28581</c:v>
                </c:pt>
                <c:pt idx="244">
                  <c:v>28611</c:v>
                </c:pt>
                <c:pt idx="245">
                  <c:v>28642</c:v>
                </c:pt>
                <c:pt idx="246">
                  <c:v>28672</c:v>
                </c:pt>
                <c:pt idx="247">
                  <c:v>28703</c:v>
                </c:pt>
                <c:pt idx="248">
                  <c:v>28734</c:v>
                </c:pt>
                <c:pt idx="249">
                  <c:v>28764</c:v>
                </c:pt>
                <c:pt idx="250">
                  <c:v>28795</c:v>
                </c:pt>
                <c:pt idx="251">
                  <c:v>28825</c:v>
                </c:pt>
                <c:pt idx="252">
                  <c:v>28856</c:v>
                </c:pt>
                <c:pt idx="253">
                  <c:v>28887</c:v>
                </c:pt>
                <c:pt idx="254">
                  <c:v>28915</c:v>
                </c:pt>
                <c:pt idx="255">
                  <c:v>28946</c:v>
                </c:pt>
                <c:pt idx="256">
                  <c:v>28976</c:v>
                </c:pt>
                <c:pt idx="257">
                  <c:v>29007</c:v>
                </c:pt>
                <c:pt idx="258">
                  <c:v>29037</c:v>
                </c:pt>
                <c:pt idx="259">
                  <c:v>29068</c:v>
                </c:pt>
                <c:pt idx="260">
                  <c:v>29099</c:v>
                </c:pt>
                <c:pt idx="261">
                  <c:v>29129</c:v>
                </c:pt>
                <c:pt idx="262">
                  <c:v>29160</c:v>
                </c:pt>
                <c:pt idx="263">
                  <c:v>29190</c:v>
                </c:pt>
                <c:pt idx="264">
                  <c:v>29221</c:v>
                </c:pt>
                <c:pt idx="265">
                  <c:v>29252</c:v>
                </c:pt>
                <c:pt idx="266">
                  <c:v>29281</c:v>
                </c:pt>
                <c:pt idx="267">
                  <c:v>29312</c:v>
                </c:pt>
                <c:pt idx="268">
                  <c:v>29342</c:v>
                </c:pt>
                <c:pt idx="269">
                  <c:v>29373</c:v>
                </c:pt>
                <c:pt idx="270">
                  <c:v>29403</c:v>
                </c:pt>
                <c:pt idx="271">
                  <c:v>29434</c:v>
                </c:pt>
                <c:pt idx="272">
                  <c:v>29465</c:v>
                </c:pt>
                <c:pt idx="273">
                  <c:v>29495</c:v>
                </c:pt>
                <c:pt idx="274">
                  <c:v>29526</c:v>
                </c:pt>
                <c:pt idx="275">
                  <c:v>29556</c:v>
                </c:pt>
                <c:pt idx="276">
                  <c:v>29587</c:v>
                </c:pt>
                <c:pt idx="277">
                  <c:v>29618</c:v>
                </c:pt>
                <c:pt idx="278">
                  <c:v>29646</c:v>
                </c:pt>
                <c:pt idx="279">
                  <c:v>29677</c:v>
                </c:pt>
                <c:pt idx="280">
                  <c:v>29707</c:v>
                </c:pt>
                <c:pt idx="281">
                  <c:v>29738</c:v>
                </c:pt>
                <c:pt idx="282">
                  <c:v>29768</c:v>
                </c:pt>
                <c:pt idx="283">
                  <c:v>29799</c:v>
                </c:pt>
                <c:pt idx="284">
                  <c:v>29830</c:v>
                </c:pt>
                <c:pt idx="285">
                  <c:v>29860</c:v>
                </c:pt>
                <c:pt idx="286">
                  <c:v>29891</c:v>
                </c:pt>
                <c:pt idx="287">
                  <c:v>29921</c:v>
                </c:pt>
                <c:pt idx="288">
                  <c:v>29952</c:v>
                </c:pt>
                <c:pt idx="289">
                  <c:v>29983</c:v>
                </c:pt>
                <c:pt idx="290">
                  <c:v>30011</c:v>
                </c:pt>
                <c:pt idx="291">
                  <c:v>30042</c:v>
                </c:pt>
                <c:pt idx="292">
                  <c:v>30072</c:v>
                </c:pt>
                <c:pt idx="293">
                  <c:v>30103</c:v>
                </c:pt>
                <c:pt idx="294">
                  <c:v>30133</c:v>
                </c:pt>
                <c:pt idx="295">
                  <c:v>30164</c:v>
                </c:pt>
                <c:pt idx="296">
                  <c:v>30195</c:v>
                </c:pt>
                <c:pt idx="297">
                  <c:v>30225</c:v>
                </c:pt>
                <c:pt idx="298">
                  <c:v>30256</c:v>
                </c:pt>
                <c:pt idx="299">
                  <c:v>30286</c:v>
                </c:pt>
                <c:pt idx="300">
                  <c:v>30317</c:v>
                </c:pt>
                <c:pt idx="301">
                  <c:v>30348</c:v>
                </c:pt>
                <c:pt idx="302">
                  <c:v>30376</c:v>
                </c:pt>
                <c:pt idx="303">
                  <c:v>30407</c:v>
                </c:pt>
                <c:pt idx="304">
                  <c:v>30437</c:v>
                </c:pt>
                <c:pt idx="305">
                  <c:v>30468</c:v>
                </c:pt>
                <c:pt idx="306">
                  <c:v>30498</c:v>
                </c:pt>
                <c:pt idx="307">
                  <c:v>30529</c:v>
                </c:pt>
                <c:pt idx="308">
                  <c:v>30560</c:v>
                </c:pt>
                <c:pt idx="309">
                  <c:v>30590</c:v>
                </c:pt>
                <c:pt idx="310">
                  <c:v>30621</c:v>
                </c:pt>
                <c:pt idx="311">
                  <c:v>30651</c:v>
                </c:pt>
                <c:pt idx="312">
                  <c:v>30682</c:v>
                </c:pt>
                <c:pt idx="313">
                  <c:v>30713</c:v>
                </c:pt>
                <c:pt idx="314">
                  <c:v>30742</c:v>
                </c:pt>
                <c:pt idx="315">
                  <c:v>30773</c:v>
                </c:pt>
                <c:pt idx="316">
                  <c:v>30803</c:v>
                </c:pt>
                <c:pt idx="317">
                  <c:v>30834</c:v>
                </c:pt>
                <c:pt idx="318">
                  <c:v>30864</c:v>
                </c:pt>
                <c:pt idx="319">
                  <c:v>30895</c:v>
                </c:pt>
                <c:pt idx="320">
                  <c:v>30926</c:v>
                </c:pt>
                <c:pt idx="321">
                  <c:v>30956</c:v>
                </c:pt>
                <c:pt idx="322">
                  <c:v>30987</c:v>
                </c:pt>
                <c:pt idx="323">
                  <c:v>31017</c:v>
                </c:pt>
                <c:pt idx="324">
                  <c:v>31048</c:v>
                </c:pt>
                <c:pt idx="325">
                  <c:v>31079</c:v>
                </c:pt>
                <c:pt idx="326">
                  <c:v>31107</c:v>
                </c:pt>
                <c:pt idx="327">
                  <c:v>31138</c:v>
                </c:pt>
                <c:pt idx="328">
                  <c:v>31168</c:v>
                </c:pt>
                <c:pt idx="329">
                  <c:v>31199</c:v>
                </c:pt>
                <c:pt idx="330">
                  <c:v>31229</c:v>
                </c:pt>
                <c:pt idx="331">
                  <c:v>31260</c:v>
                </c:pt>
                <c:pt idx="332">
                  <c:v>31291</c:v>
                </c:pt>
                <c:pt idx="333">
                  <c:v>31321</c:v>
                </c:pt>
                <c:pt idx="334">
                  <c:v>31352</c:v>
                </c:pt>
                <c:pt idx="335">
                  <c:v>31382</c:v>
                </c:pt>
                <c:pt idx="336">
                  <c:v>31413</c:v>
                </c:pt>
                <c:pt idx="337">
                  <c:v>31444</c:v>
                </c:pt>
                <c:pt idx="338">
                  <c:v>31472</c:v>
                </c:pt>
                <c:pt idx="339">
                  <c:v>31503</c:v>
                </c:pt>
                <c:pt idx="340">
                  <c:v>31533</c:v>
                </c:pt>
                <c:pt idx="341">
                  <c:v>31564</c:v>
                </c:pt>
                <c:pt idx="342">
                  <c:v>31594</c:v>
                </c:pt>
                <c:pt idx="343">
                  <c:v>31625</c:v>
                </c:pt>
                <c:pt idx="344">
                  <c:v>31656</c:v>
                </c:pt>
                <c:pt idx="345">
                  <c:v>31686</c:v>
                </c:pt>
                <c:pt idx="346">
                  <c:v>31717</c:v>
                </c:pt>
                <c:pt idx="347">
                  <c:v>31747</c:v>
                </c:pt>
                <c:pt idx="348">
                  <c:v>31778</c:v>
                </c:pt>
                <c:pt idx="349">
                  <c:v>31809</c:v>
                </c:pt>
                <c:pt idx="350">
                  <c:v>31837</c:v>
                </c:pt>
                <c:pt idx="351">
                  <c:v>31868</c:v>
                </c:pt>
                <c:pt idx="352">
                  <c:v>31898</c:v>
                </c:pt>
                <c:pt idx="353">
                  <c:v>31929</c:v>
                </c:pt>
                <c:pt idx="354">
                  <c:v>31959</c:v>
                </c:pt>
                <c:pt idx="355">
                  <c:v>31990</c:v>
                </c:pt>
                <c:pt idx="356">
                  <c:v>32021</c:v>
                </c:pt>
                <c:pt idx="357">
                  <c:v>32051</c:v>
                </c:pt>
                <c:pt idx="358">
                  <c:v>32082</c:v>
                </c:pt>
                <c:pt idx="359">
                  <c:v>32112</c:v>
                </c:pt>
                <c:pt idx="360">
                  <c:v>32143</c:v>
                </c:pt>
                <c:pt idx="361">
                  <c:v>32174</c:v>
                </c:pt>
                <c:pt idx="362">
                  <c:v>32203</c:v>
                </c:pt>
                <c:pt idx="363">
                  <c:v>32234</c:v>
                </c:pt>
                <c:pt idx="364">
                  <c:v>32264</c:v>
                </c:pt>
                <c:pt idx="365">
                  <c:v>32295</c:v>
                </c:pt>
                <c:pt idx="366">
                  <c:v>32325</c:v>
                </c:pt>
                <c:pt idx="367">
                  <c:v>32356</c:v>
                </c:pt>
                <c:pt idx="368">
                  <c:v>32387</c:v>
                </c:pt>
                <c:pt idx="369">
                  <c:v>32417</c:v>
                </c:pt>
                <c:pt idx="370">
                  <c:v>32448</c:v>
                </c:pt>
                <c:pt idx="371">
                  <c:v>32478</c:v>
                </c:pt>
                <c:pt idx="372">
                  <c:v>32509</c:v>
                </c:pt>
                <c:pt idx="373">
                  <c:v>32540</c:v>
                </c:pt>
                <c:pt idx="374">
                  <c:v>32568</c:v>
                </c:pt>
                <c:pt idx="375">
                  <c:v>32599</c:v>
                </c:pt>
                <c:pt idx="376">
                  <c:v>32629</c:v>
                </c:pt>
                <c:pt idx="377">
                  <c:v>32660</c:v>
                </c:pt>
                <c:pt idx="378">
                  <c:v>32690</c:v>
                </c:pt>
                <c:pt idx="379">
                  <c:v>32721</c:v>
                </c:pt>
                <c:pt idx="380">
                  <c:v>32752</c:v>
                </c:pt>
                <c:pt idx="381">
                  <c:v>32782</c:v>
                </c:pt>
                <c:pt idx="382">
                  <c:v>32813</c:v>
                </c:pt>
                <c:pt idx="383">
                  <c:v>32843</c:v>
                </c:pt>
                <c:pt idx="384">
                  <c:v>32874</c:v>
                </c:pt>
                <c:pt idx="385">
                  <c:v>32905</c:v>
                </c:pt>
                <c:pt idx="386">
                  <c:v>32933</c:v>
                </c:pt>
                <c:pt idx="387">
                  <c:v>32964</c:v>
                </c:pt>
                <c:pt idx="388">
                  <c:v>32994</c:v>
                </c:pt>
                <c:pt idx="389">
                  <c:v>33025</c:v>
                </c:pt>
                <c:pt idx="390">
                  <c:v>33055</c:v>
                </c:pt>
                <c:pt idx="391">
                  <c:v>33086</c:v>
                </c:pt>
                <c:pt idx="392">
                  <c:v>33117</c:v>
                </c:pt>
                <c:pt idx="393">
                  <c:v>33147</c:v>
                </c:pt>
                <c:pt idx="394">
                  <c:v>33178</c:v>
                </c:pt>
                <c:pt idx="395">
                  <c:v>33208</c:v>
                </c:pt>
                <c:pt idx="396">
                  <c:v>33239</c:v>
                </c:pt>
                <c:pt idx="397">
                  <c:v>33270</c:v>
                </c:pt>
                <c:pt idx="398">
                  <c:v>33298</c:v>
                </c:pt>
                <c:pt idx="399">
                  <c:v>33329</c:v>
                </c:pt>
                <c:pt idx="400">
                  <c:v>33359</c:v>
                </c:pt>
                <c:pt idx="401">
                  <c:v>33390</c:v>
                </c:pt>
                <c:pt idx="402">
                  <c:v>33420</c:v>
                </c:pt>
                <c:pt idx="403">
                  <c:v>33451</c:v>
                </c:pt>
                <c:pt idx="404">
                  <c:v>33482</c:v>
                </c:pt>
                <c:pt idx="405">
                  <c:v>33512</c:v>
                </c:pt>
                <c:pt idx="406">
                  <c:v>33543</c:v>
                </c:pt>
                <c:pt idx="407">
                  <c:v>33573</c:v>
                </c:pt>
                <c:pt idx="408">
                  <c:v>33604</c:v>
                </c:pt>
                <c:pt idx="409">
                  <c:v>33635</c:v>
                </c:pt>
                <c:pt idx="410">
                  <c:v>33664</c:v>
                </c:pt>
                <c:pt idx="411">
                  <c:v>33695</c:v>
                </c:pt>
                <c:pt idx="412">
                  <c:v>33725</c:v>
                </c:pt>
                <c:pt idx="413">
                  <c:v>33756</c:v>
                </c:pt>
                <c:pt idx="414">
                  <c:v>33786</c:v>
                </c:pt>
                <c:pt idx="415">
                  <c:v>33817</c:v>
                </c:pt>
                <c:pt idx="416">
                  <c:v>33848</c:v>
                </c:pt>
                <c:pt idx="417">
                  <c:v>33878</c:v>
                </c:pt>
                <c:pt idx="418">
                  <c:v>33909</c:v>
                </c:pt>
                <c:pt idx="419">
                  <c:v>33939</c:v>
                </c:pt>
                <c:pt idx="420">
                  <c:v>33970</c:v>
                </c:pt>
                <c:pt idx="421">
                  <c:v>34001</c:v>
                </c:pt>
                <c:pt idx="422">
                  <c:v>34029</c:v>
                </c:pt>
                <c:pt idx="423">
                  <c:v>34060</c:v>
                </c:pt>
                <c:pt idx="424">
                  <c:v>34090</c:v>
                </c:pt>
                <c:pt idx="425">
                  <c:v>34121</c:v>
                </c:pt>
                <c:pt idx="426">
                  <c:v>34151</c:v>
                </c:pt>
                <c:pt idx="427">
                  <c:v>34182</c:v>
                </c:pt>
                <c:pt idx="428">
                  <c:v>34213</c:v>
                </c:pt>
                <c:pt idx="429">
                  <c:v>34243</c:v>
                </c:pt>
                <c:pt idx="430">
                  <c:v>34274</c:v>
                </c:pt>
                <c:pt idx="431">
                  <c:v>34304</c:v>
                </c:pt>
                <c:pt idx="432">
                  <c:v>34335</c:v>
                </c:pt>
                <c:pt idx="433">
                  <c:v>34366</c:v>
                </c:pt>
                <c:pt idx="434">
                  <c:v>34394</c:v>
                </c:pt>
                <c:pt idx="435">
                  <c:v>34425</c:v>
                </c:pt>
                <c:pt idx="436">
                  <c:v>34455</c:v>
                </c:pt>
                <c:pt idx="437">
                  <c:v>34486</c:v>
                </c:pt>
                <c:pt idx="438">
                  <c:v>34516</c:v>
                </c:pt>
                <c:pt idx="439">
                  <c:v>34547</c:v>
                </c:pt>
                <c:pt idx="440">
                  <c:v>34578</c:v>
                </c:pt>
                <c:pt idx="441">
                  <c:v>34608</c:v>
                </c:pt>
                <c:pt idx="442">
                  <c:v>34639</c:v>
                </c:pt>
                <c:pt idx="443">
                  <c:v>34669</c:v>
                </c:pt>
                <c:pt idx="444">
                  <c:v>34700</c:v>
                </c:pt>
                <c:pt idx="445">
                  <c:v>34731</c:v>
                </c:pt>
                <c:pt idx="446">
                  <c:v>34759</c:v>
                </c:pt>
                <c:pt idx="447">
                  <c:v>34790</c:v>
                </c:pt>
                <c:pt idx="448">
                  <c:v>34820</c:v>
                </c:pt>
                <c:pt idx="449">
                  <c:v>34851</c:v>
                </c:pt>
                <c:pt idx="450">
                  <c:v>34881</c:v>
                </c:pt>
                <c:pt idx="451">
                  <c:v>34912</c:v>
                </c:pt>
                <c:pt idx="452">
                  <c:v>34943</c:v>
                </c:pt>
                <c:pt idx="453">
                  <c:v>34973</c:v>
                </c:pt>
                <c:pt idx="454">
                  <c:v>35004</c:v>
                </c:pt>
                <c:pt idx="455">
                  <c:v>35034</c:v>
                </c:pt>
                <c:pt idx="456">
                  <c:v>35065</c:v>
                </c:pt>
                <c:pt idx="457">
                  <c:v>35096</c:v>
                </c:pt>
                <c:pt idx="458">
                  <c:v>35125</c:v>
                </c:pt>
                <c:pt idx="459">
                  <c:v>35156</c:v>
                </c:pt>
                <c:pt idx="460">
                  <c:v>35186</c:v>
                </c:pt>
                <c:pt idx="461">
                  <c:v>35217</c:v>
                </c:pt>
                <c:pt idx="462">
                  <c:v>35247</c:v>
                </c:pt>
                <c:pt idx="463">
                  <c:v>35278</c:v>
                </c:pt>
                <c:pt idx="464">
                  <c:v>35309</c:v>
                </c:pt>
                <c:pt idx="465">
                  <c:v>35339</c:v>
                </c:pt>
                <c:pt idx="466">
                  <c:v>35370</c:v>
                </c:pt>
                <c:pt idx="467">
                  <c:v>35400</c:v>
                </c:pt>
                <c:pt idx="468">
                  <c:v>35431</c:v>
                </c:pt>
                <c:pt idx="469">
                  <c:v>35462</c:v>
                </c:pt>
                <c:pt idx="470">
                  <c:v>35490</c:v>
                </c:pt>
                <c:pt idx="471">
                  <c:v>35521</c:v>
                </c:pt>
                <c:pt idx="472">
                  <c:v>35551</c:v>
                </c:pt>
                <c:pt idx="473">
                  <c:v>35582</c:v>
                </c:pt>
                <c:pt idx="474">
                  <c:v>35612</c:v>
                </c:pt>
                <c:pt idx="475">
                  <c:v>35643</c:v>
                </c:pt>
                <c:pt idx="476">
                  <c:v>35674</c:v>
                </c:pt>
                <c:pt idx="477">
                  <c:v>35704</c:v>
                </c:pt>
                <c:pt idx="478">
                  <c:v>35735</c:v>
                </c:pt>
                <c:pt idx="479">
                  <c:v>35765</c:v>
                </c:pt>
                <c:pt idx="480">
                  <c:v>35796</c:v>
                </c:pt>
                <c:pt idx="481">
                  <c:v>35827</c:v>
                </c:pt>
                <c:pt idx="482">
                  <c:v>35855</c:v>
                </c:pt>
                <c:pt idx="483">
                  <c:v>35886</c:v>
                </c:pt>
                <c:pt idx="484">
                  <c:v>35916</c:v>
                </c:pt>
                <c:pt idx="485">
                  <c:v>35947</c:v>
                </c:pt>
                <c:pt idx="486">
                  <c:v>35977</c:v>
                </c:pt>
                <c:pt idx="487">
                  <c:v>36008</c:v>
                </c:pt>
                <c:pt idx="488">
                  <c:v>36039</c:v>
                </c:pt>
                <c:pt idx="489">
                  <c:v>36069</c:v>
                </c:pt>
                <c:pt idx="490">
                  <c:v>36100</c:v>
                </c:pt>
                <c:pt idx="491">
                  <c:v>36130</c:v>
                </c:pt>
                <c:pt idx="492">
                  <c:v>36161</c:v>
                </c:pt>
                <c:pt idx="493">
                  <c:v>36192</c:v>
                </c:pt>
                <c:pt idx="494">
                  <c:v>36220</c:v>
                </c:pt>
                <c:pt idx="495">
                  <c:v>36251</c:v>
                </c:pt>
                <c:pt idx="496">
                  <c:v>36281</c:v>
                </c:pt>
                <c:pt idx="497">
                  <c:v>36312</c:v>
                </c:pt>
                <c:pt idx="498">
                  <c:v>36342</c:v>
                </c:pt>
                <c:pt idx="499">
                  <c:v>36373</c:v>
                </c:pt>
                <c:pt idx="500">
                  <c:v>36404</c:v>
                </c:pt>
                <c:pt idx="501">
                  <c:v>36434</c:v>
                </c:pt>
                <c:pt idx="502">
                  <c:v>36465</c:v>
                </c:pt>
                <c:pt idx="503">
                  <c:v>36495</c:v>
                </c:pt>
                <c:pt idx="504">
                  <c:v>36526</c:v>
                </c:pt>
                <c:pt idx="505">
                  <c:v>36557</c:v>
                </c:pt>
                <c:pt idx="506">
                  <c:v>36586</c:v>
                </c:pt>
                <c:pt idx="507">
                  <c:v>36617</c:v>
                </c:pt>
                <c:pt idx="508">
                  <c:v>36647</c:v>
                </c:pt>
                <c:pt idx="509">
                  <c:v>36678</c:v>
                </c:pt>
                <c:pt idx="510">
                  <c:v>36708</c:v>
                </c:pt>
                <c:pt idx="511">
                  <c:v>36739</c:v>
                </c:pt>
                <c:pt idx="512">
                  <c:v>36770</c:v>
                </c:pt>
                <c:pt idx="513">
                  <c:v>36800</c:v>
                </c:pt>
                <c:pt idx="514">
                  <c:v>36831</c:v>
                </c:pt>
                <c:pt idx="515">
                  <c:v>36861</c:v>
                </c:pt>
                <c:pt idx="516">
                  <c:v>36892</c:v>
                </c:pt>
                <c:pt idx="517">
                  <c:v>36923</c:v>
                </c:pt>
                <c:pt idx="518">
                  <c:v>36951</c:v>
                </c:pt>
                <c:pt idx="519">
                  <c:v>36982</c:v>
                </c:pt>
                <c:pt idx="520">
                  <c:v>37012</c:v>
                </c:pt>
                <c:pt idx="521">
                  <c:v>37043</c:v>
                </c:pt>
                <c:pt idx="522">
                  <c:v>37073</c:v>
                </c:pt>
                <c:pt idx="523">
                  <c:v>37104</c:v>
                </c:pt>
                <c:pt idx="524">
                  <c:v>37135</c:v>
                </c:pt>
                <c:pt idx="525">
                  <c:v>37165</c:v>
                </c:pt>
                <c:pt idx="526">
                  <c:v>37196</c:v>
                </c:pt>
                <c:pt idx="527">
                  <c:v>37226</c:v>
                </c:pt>
                <c:pt idx="528">
                  <c:v>37257</c:v>
                </c:pt>
                <c:pt idx="529">
                  <c:v>37288</c:v>
                </c:pt>
                <c:pt idx="530">
                  <c:v>37316</c:v>
                </c:pt>
                <c:pt idx="531">
                  <c:v>37347</c:v>
                </c:pt>
                <c:pt idx="532">
                  <c:v>37377</c:v>
                </c:pt>
                <c:pt idx="533">
                  <c:v>37408</c:v>
                </c:pt>
                <c:pt idx="534">
                  <c:v>37438</c:v>
                </c:pt>
                <c:pt idx="535">
                  <c:v>37469</c:v>
                </c:pt>
                <c:pt idx="536">
                  <c:v>37500</c:v>
                </c:pt>
                <c:pt idx="537">
                  <c:v>37530</c:v>
                </c:pt>
                <c:pt idx="538">
                  <c:v>37561</c:v>
                </c:pt>
                <c:pt idx="539">
                  <c:v>37591</c:v>
                </c:pt>
                <c:pt idx="540">
                  <c:v>37622</c:v>
                </c:pt>
                <c:pt idx="541">
                  <c:v>37653</c:v>
                </c:pt>
                <c:pt idx="542">
                  <c:v>37681</c:v>
                </c:pt>
                <c:pt idx="543">
                  <c:v>37712</c:v>
                </c:pt>
                <c:pt idx="544">
                  <c:v>37742</c:v>
                </c:pt>
                <c:pt idx="545">
                  <c:v>37773</c:v>
                </c:pt>
                <c:pt idx="546">
                  <c:v>37803</c:v>
                </c:pt>
                <c:pt idx="547">
                  <c:v>37834</c:v>
                </c:pt>
                <c:pt idx="548">
                  <c:v>37865</c:v>
                </c:pt>
                <c:pt idx="549">
                  <c:v>37895</c:v>
                </c:pt>
                <c:pt idx="550">
                  <c:v>37926</c:v>
                </c:pt>
                <c:pt idx="551">
                  <c:v>37956</c:v>
                </c:pt>
                <c:pt idx="552">
                  <c:v>37987</c:v>
                </c:pt>
                <c:pt idx="553">
                  <c:v>38018</c:v>
                </c:pt>
                <c:pt idx="554">
                  <c:v>38047</c:v>
                </c:pt>
                <c:pt idx="555">
                  <c:v>38078</c:v>
                </c:pt>
                <c:pt idx="556">
                  <c:v>38108</c:v>
                </c:pt>
                <c:pt idx="557">
                  <c:v>38139</c:v>
                </c:pt>
                <c:pt idx="558">
                  <c:v>38169</c:v>
                </c:pt>
                <c:pt idx="559">
                  <c:v>38200</c:v>
                </c:pt>
                <c:pt idx="560">
                  <c:v>38231</c:v>
                </c:pt>
                <c:pt idx="561">
                  <c:v>38261</c:v>
                </c:pt>
                <c:pt idx="562">
                  <c:v>38292</c:v>
                </c:pt>
                <c:pt idx="563">
                  <c:v>38322</c:v>
                </c:pt>
                <c:pt idx="564">
                  <c:v>38353</c:v>
                </c:pt>
                <c:pt idx="565">
                  <c:v>38384</c:v>
                </c:pt>
                <c:pt idx="566">
                  <c:v>38412</c:v>
                </c:pt>
                <c:pt idx="567">
                  <c:v>38443</c:v>
                </c:pt>
                <c:pt idx="568">
                  <c:v>38473</c:v>
                </c:pt>
                <c:pt idx="569">
                  <c:v>38504</c:v>
                </c:pt>
                <c:pt idx="570">
                  <c:v>38534</c:v>
                </c:pt>
                <c:pt idx="571">
                  <c:v>38565</c:v>
                </c:pt>
                <c:pt idx="572">
                  <c:v>38596</c:v>
                </c:pt>
                <c:pt idx="573">
                  <c:v>38626</c:v>
                </c:pt>
                <c:pt idx="574">
                  <c:v>38657</c:v>
                </c:pt>
                <c:pt idx="575">
                  <c:v>38687</c:v>
                </c:pt>
                <c:pt idx="576">
                  <c:v>38718</c:v>
                </c:pt>
                <c:pt idx="577">
                  <c:v>38749</c:v>
                </c:pt>
                <c:pt idx="578">
                  <c:v>38777</c:v>
                </c:pt>
                <c:pt idx="579">
                  <c:v>38808</c:v>
                </c:pt>
                <c:pt idx="580">
                  <c:v>38838</c:v>
                </c:pt>
                <c:pt idx="581">
                  <c:v>38869</c:v>
                </c:pt>
                <c:pt idx="582">
                  <c:v>38899</c:v>
                </c:pt>
                <c:pt idx="583">
                  <c:v>38930</c:v>
                </c:pt>
                <c:pt idx="584">
                  <c:v>38961</c:v>
                </c:pt>
                <c:pt idx="585">
                  <c:v>38991</c:v>
                </c:pt>
                <c:pt idx="586">
                  <c:v>39022</c:v>
                </c:pt>
                <c:pt idx="587">
                  <c:v>39052</c:v>
                </c:pt>
                <c:pt idx="588">
                  <c:v>39083</c:v>
                </c:pt>
                <c:pt idx="589">
                  <c:v>39114</c:v>
                </c:pt>
                <c:pt idx="590">
                  <c:v>39142</c:v>
                </c:pt>
                <c:pt idx="591">
                  <c:v>39173</c:v>
                </c:pt>
                <c:pt idx="592">
                  <c:v>39203</c:v>
                </c:pt>
                <c:pt idx="593">
                  <c:v>39234</c:v>
                </c:pt>
                <c:pt idx="594">
                  <c:v>39264</c:v>
                </c:pt>
                <c:pt idx="595">
                  <c:v>39295</c:v>
                </c:pt>
                <c:pt idx="596">
                  <c:v>39326</c:v>
                </c:pt>
                <c:pt idx="597">
                  <c:v>39356</c:v>
                </c:pt>
                <c:pt idx="598">
                  <c:v>39387</c:v>
                </c:pt>
                <c:pt idx="599">
                  <c:v>39417</c:v>
                </c:pt>
                <c:pt idx="600">
                  <c:v>39448</c:v>
                </c:pt>
                <c:pt idx="601">
                  <c:v>39479</c:v>
                </c:pt>
                <c:pt idx="602">
                  <c:v>39508</c:v>
                </c:pt>
                <c:pt idx="603">
                  <c:v>39539</c:v>
                </c:pt>
                <c:pt idx="604">
                  <c:v>39569</c:v>
                </c:pt>
                <c:pt idx="605">
                  <c:v>39600</c:v>
                </c:pt>
                <c:pt idx="606">
                  <c:v>39630</c:v>
                </c:pt>
                <c:pt idx="607">
                  <c:v>39661</c:v>
                </c:pt>
                <c:pt idx="608">
                  <c:v>39692</c:v>
                </c:pt>
                <c:pt idx="609">
                  <c:v>39722</c:v>
                </c:pt>
                <c:pt idx="610">
                  <c:v>39753</c:v>
                </c:pt>
                <c:pt idx="611">
                  <c:v>39783</c:v>
                </c:pt>
                <c:pt idx="612">
                  <c:v>39814</c:v>
                </c:pt>
                <c:pt idx="613">
                  <c:v>39845</c:v>
                </c:pt>
                <c:pt idx="614">
                  <c:v>39873</c:v>
                </c:pt>
                <c:pt idx="615">
                  <c:v>39904</c:v>
                </c:pt>
                <c:pt idx="616">
                  <c:v>39934</c:v>
                </c:pt>
                <c:pt idx="617">
                  <c:v>39965</c:v>
                </c:pt>
                <c:pt idx="618">
                  <c:v>39995</c:v>
                </c:pt>
                <c:pt idx="619">
                  <c:v>40026</c:v>
                </c:pt>
                <c:pt idx="620">
                  <c:v>40057</c:v>
                </c:pt>
                <c:pt idx="621">
                  <c:v>40087</c:v>
                </c:pt>
                <c:pt idx="622">
                  <c:v>40118</c:v>
                </c:pt>
                <c:pt idx="623">
                  <c:v>40148</c:v>
                </c:pt>
                <c:pt idx="624">
                  <c:v>40179</c:v>
                </c:pt>
                <c:pt idx="625">
                  <c:v>40210</c:v>
                </c:pt>
                <c:pt idx="626">
                  <c:v>40238</c:v>
                </c:pt>
                <c:pt idx="627">
                  <c:v>40269</c:v>
                </c:pt>
                <c:pt idx="628">
                  <c:v>40299</c:v>
                </c:pt>
                <c:pt idx="629">
                  <c:v>40330</c:v>
                </c:pt>
                <c:pt idx="630">
                  <c:v>40360</c:v>
                </c:pt>
                <c:pt idx="631">
                  <c:v>40391</c:v>
                </c:pt>
                <c:pt idx="632">
                  <c:v>40422</c:v>
                </c:pt>
                <c:pt idx="633">
                  <c:v>40452</c:v>
                </c:pt>
                <c:pt idx="634">
                  <c:v>40483</c:v>
                </c:pt>
                <c:pt idx="635">
                  <c:v>40513</c:v>
                </c:pt>
                <c:pt idx="636">
                  <c:v>40544</c:v>
                </c:pt>
                <c:pt idx="637">
                  <c:v>40575</c:v>
                </c:pt>
                <c:pt idx="638">
                  <c:v>40603</c:v>
                </c:pt>
                <c:pt idx="639">
                  <c:v>40634</c:v>
                </c:pt>
                <c:pt idx="640">
                  <c:v>40664</c:v>
                </c:pt>
                <c:pt idx="641">
                  <c:v>40695</c:v>
                </c:pt>
                <c:pt idx="642">
                  <c:v>40725</c:v>
                </c:pt>
                <c:pt idx="643">
                  <c:v>40756</c:v>
                </c:pt>
                <c:pt idx="644">
                  <c:v>40787</c:v>
                </c:pt>
                <c:pt idx="645">
                  <c:v>40817</c:v>
                </c:pt>
                <c:pt idx="646">
                  <c:v>40848</c:v>
                </c:pt>
                <c:pt idx="647">
                  <c:v>40878</c:v>
                </c:pt>
                <c:pt idx="648">
                  <c:v>40909</c:v>
                </c:pt>
                <c:pt idx="649">
                  <c:v>40940</c:v>
                </c:pt>
                <c:pt idx="650">
                  <c:v>40969</c:v>
                </c:pt>
                <c:pt idx="651">
                  <c:v>41000</c:v>
                </c:pt>
                <c:pt idx="652">
                  <c:v>41030</c:v>
                </c:pt>
                <c:pt idx="653">
                  <c:v>41061</c:v>
                </c:pt>
                <c:pt idx="654">
                  <c:v>41091</c:v>
                </c:pt>
                <c:pt idx="655">
                  <c:v>41122</c:v>
                </c:pt>
                <c:pt idx="656">
                  <c:v>41153</c:v>
                </c:pt>
                <c:pt idx="657">
                  <c:v>41183</c:v>
                </c:pt>
                <c:pt idx="658">
                  <c:v>41214</c:v>
                </c:pt>
                <c:pt idx="659">
                  <c:v>41244</c:v>
                </c:pt>
                <c:pt idx="660">
                  <c:v>41275</c:v>
                </c:pt>
                <c:pt idx="661">
                  <c:v>41306</c:v>
                </c:pt>
                <c:pt idx="662">
                  <c:v>41334</c:v>
                </c:pt>
                <c:pt idx="663">
                  <c:v>41365</c:v>
                </c:pt>
                <c:pt idx="664">
                  <c:v>41395</c:v>
                </c:pt>
                <c:pt idx="665">
                  <c:v>41426</c:v>
                </c:pt>
                <c:pt idx="666">
                  <c:v>41456</c:v>
                </c:pt>
                <c:pt idx="667">
                  <c:v>41487</c:v>
                </c:pt>
                <c:pt idx="668">
                  <c:v>41518</c:v>
                </c:pt>
                <c:pt idx="669">
                  <c:v>41548</c:v>
                </c:pt>
                <c:pt idx="670">
                  <c:v>41579</c:v>
                </c:pt>
                <c:pt idx="671">
                  <c:v>41609</c:v>
                </c:pt>
                <c:pt idx="672">
                  <c:v>41640</c:v>
                </c:pt>
                <c:pt idx="673">
                  <c:v>41671</c:v>
                </c:pt>
                <c:pt idx="674">
                  <c:v>41699</c:v>
                </c:pt>
                <c:pt idx="675">
                  <c:v>41730</c:v>
                </c:pt>
                <c:pt idx="676">
                  <c:v>41760</c:v>
                </c:pt>
                <c:pt idx="677">
                  <c:v>41791</c:v>
                </c:pt>
                <c:pt idx="678">
                  <c:v>41821</c:v>
                </c:pt>
                <c:pt idx="679">
                  <c:v>41852</c:v>
                </c:pt>
                <c:pt idx="680">
                  <c:v>41883</c:v>
                </c:pt>
                <c:pt idx="681">
                  <c:v>41913</c:v>
                </c:pt>
                <c:pt idx="682">
                  <c:v>41944</c:v>
                </c:pt>
                <c:pt idx="683">
                  <c:v>41974</c:v>
                </c:pt>
                <c:pt idx="684">
                  <c:v>42005</c:v>
                </c:pt>
                <c:pt idx="685">
                  <c:v>42036</c:v>
                </c:pt>
                <c:pt idx="686">
                  <c:v>42064</c:v>
                </c:pt>
                <c:pt idx="687">
                  <c:v>42095</c:v>
                </c:pt>
                <c:pt idx="688">
                  <c:v>42125</c:v>
                </c:pt>
                <c:pt idx="689">
                  <c:v>42156</c:v>
                </c:pt>
                <c:pt idx="690">
                  <c:v>42186</c:v>
                </c:pt>
                <c:pt idx="691">
                  <c:v>42217</c:v>
                </c:pt>
                <c:pt idx="692">
                  <c:v>42248</c:v>
                </c:pt>
                <c:pt idx="693">
                  <c:v>42278</c:v>
                </c:pt>
                <c:pt idx="694">
                  <c:v>42309</c:v>
                </c:pt>
                <c:pt idx="695">
                  <c:v>42339</c:v>
                </c:pt>
                <c:pt idx="696">
                  <c:v>42370</c:v>
                </c:pt>
                <c:pt idx="697">
                  <c:v>42401</c:v>
                </c:pt>
                <c:pt idx="698">
                  <c:v>42430</c:v>
                </c:pt>
                <c:pt idx="699">
                  <c:v>42461</c:v>
                </c:pt>
                <c:pt idx="700">
                  <c:v>42491</c:v>
                </c:pt>
                <c:pt idx="701">
                  <c:v>42522</c:v>
                </c:pt>
                <c:pt idx="702">
                  <c:v>42552</c:v>
                </c:pt>
                <c:pt idx="703">
                  <c:v>42583</c:v>
                </c:pt>
                <c:pt idx="704">
                  <c:v>42614</c:v>
                </c:pt>
                <c:pt idx="705">
                  <c:v>42644</c:v>
                </c:pt>
                <c:pt idx="706">
                  <c:v>42675</c:v>
                </c:pt>
                <c:pt idx="707">
                  <c:v>42705</c:v>
                </c:pt>
                <c:pt idx="708">
                  <c:v>42736</c:v>
                </c:pt>
                <c:pt idx="709">
                  <c:v>42767</c:v>
                </c:pt>
                <c:pt idx="710">
                  <c:v>42795</c:v>
                </c:pt>
                <c:pt idx="711">
                  <c:v>42826</c:v>
                </c:pt>
                <c:pt idx="712">
                  <c:v>42856</c:v>
                </c:pt>
                <c:pt idx="713">
                  <c:v>42887</c:v>
                </c:pt>
                <c:pt idx="714">
                  <c:v>42917</c:v>
                </c:pt>
                <c:pt idx="715">
                  <c:v>42948</c:v>
                </c:pt>
                <c:pt idx="716">
                  <c:v>42979</c:v>
                </c:pt>
                <c:pt idx="717">
                  <c:v>43009</c:v>
                </c:pt>
                <c:pt idx="718">
                  <c:v>43040</c:v>
                </c:pt>
                <c:pt idx="719">
                  <c:v>43070</c:v>
                </c:pt>
                <c:pt idx="720">
                  <c:v>43101</c:v>
                </c:pt>
                <c:pt idx="721">
                  <c:v>43132</c:v>
                </c:pt>
                <c:pt idx="722">
                  <c:v>43160</c:v>
                </c:pt>
                <c:pt idx="723">
                  <c:v>43191</c:v>
                </c:pt>
                <c:pt idx="724">
                  <c:v>43221</c:v>
                </c:pt>
                <c:pt idx="725">
                  <c:v>43252</c:v>
                </c:pt>
                <c:pt idx="726">
                  <c:v>43282</c:v>
                </c:pt>
                <c:pt idx="727">
                  <c:v>43313</c:v>
                </c:pt>
                <c:pt idx="728">
                  <c:v>43344</c:v>
                </c:pt>
                <c:pt idx="729">
                  <c:v>43374</c:v>
                </c:pt>
                <c:pt idx="730">
                  <c:v>43405</c:v>
                </c:pt>
                <c:pt idx="731">
                  <c:v>43435</c:v>
                </c:pt>
                <c:pt idx="732">
                  <c:v>43466</c:v>
                </c:pt>
                <c:pt idx="733">
                  <c:v>43497</c:v>
                </c:pt>
                <c:pt idx="734">
                  <c:v>43525</c:v>
                </c:pt>
                <c:pt idx="735">
                  <c:v>43556</c:v>
                </c:pt>
                <c:pt idx="736">
                  <c:v>43586</c:v>
                </c:pt>
                <c:pt idx="737">
                  <c:v>43617</c:v>
                </c:pt>
                <c:pt idx="738">
                  <c:v>43647</c:v>
                </c:pt>
                <c:pt idx="739">
                  <c:v>43678</c:v>
                </c:pt>
                <c:pt idx="740">
                  <c:v>43709</c:v>
                </c:pt>
                <c:pt idx="741">
                  <c:v>43739</c:v>
                </c:pt>
                <c:pt idx="742">
                  <c:v>43770</c:v>
                </c:pt>
                <c:pt idx="743">
                  <c:v>43800</c:v>
                </c:pt>
                <c:pt idx="744">
                  <c:v>43831</c:v>
                </c:pt>
                <c:pt idx="745">
                  <c:v>43862</c:v>
                </c:pt>
                <c:pt idx="746">
                  <c:v>43891</c:v>
                </c:pt>
                <c:pt idx="747">
                  <c:v>43922</c:v>
                </c:pt>
                <c:pt idx="748">
                  <c:v>43952</c:v>
                </c:pt>
                <c:pt idx="749">
                  <c:v>43983</c:v>
                </c:pt>
                <c:pt idx="750">
                  <c:v>44013</c:v>
                </c:pt>
                <c:pt idx="751">
                  <c:v>44044</c:v>
                </c:pt>
                <c:pt idx="752">
                  <c:v>44075</c:v>
                </c:pt>
                <c:pt idx="753">
                  <c:v>44105</c:v>
                </c:pt>
                <c:pt idx="754">
                  <c:v>44136</c:v>
                </c:pt>
                <c:pt idx="755">
                  <c:v>44166</c:v>
                </c:pt>
                <c:pt idx="756">
                  <c:v>44197</c:v>
                </c:pt>
                <c:pt idx="757">
                  <c:v>44228</c:v>
                </c:pt>
                <c:pt idx="758">
                  <c:v>44256</c:v>
                </c:pt>
                <c:pt idx="759">
                  <c:v>44287</c:v>
                </c:pt>
                <c:pt idx="760">
                  <c:v>44317</c:v>
                </c:pt>
                <c:pt idx="761">
                  <c:v>44348</c:v>
                </c:pt>
                <c:pt idx="762">
                  <c:v>44378</c:v>
                </c:pt>
                <c:pt idx="763">
                  <c:v>44409</c:v>
                </c:pt>
                <c:pt idx="764">
                  <c:v>44440</c:v>
                </c:pt>
                <c:pt idx="765">
                  <c:v>44470</c:v>
                </c:pt>
                <c:pt idx="766">
                  <c:v>44501</c:v>
                </c:pt>
                <c:pt idx="767">
                  <c:v>44531</c:v>
                </c:pt>
                <c:pt idx="768">
                  <c:v>44562</c:v>
                </c:pt>
                <c:pt idx="769">
                  <c:v>44593</c:v>
                </c:pt>
                <c:pt idx="770">
                  <c:v>44621</c:v>
                </c:pt>
                <c:pt idx="771">
                  <c:v>44652</c:v>
                </c:pt>
                <c:pt idx="772">
                  <c:v>44682</c:v>
                </c:pt>
                <c:pt idx="773">
                  <c:v>44713</c:v>
                </c:pt>
                <c:pt idx="774">
                  <c:v>44743</c:v>
                </c:pt>
                <c:pt idx="775">
                  <c:v>44774</c:v>
                </c:pt>
                <c:pt idx="776">
                  <c:v>44805</c:v>
                </c:pt>
                <c:pt idx="777">
                  <c:v>44835</c:v>
                </c:pt>
                <c:pt idx="778">
                  <c:v>44866</c:v>
                </c:pt>
                <c:pt idx="779">
                  <c:v>44896</c:v>
                </c:pt>
                <c:pt idx="780">
                  <c:v>44927</c:v>
                </c:pt>
                <c:pt idx="781">
                  <c:v>44958</c:v>
                </c:pt>
                <c:pt idx="782">
                  <c:v>44986</c:v>
                </c:pt>
                <c:pt idx="783">
                  <c:v>45017</c:v>
                </c:pt>
                <c:pt idx="784">
                  <c:v>45047</c:v>
                </c:pt>
                <c:pt idx="785">
                  <c:v>45078</c:v>
                </c:pt>
                <c:pt idx="786">
                  <c:v>45108</c:v>
                </c:pt>
                <c:pt idx="787">
                  <c:v>45139</c:v>
                </c:pt>
                <c:pt idx="788">
                  <c:v>45170</c:v>
                </c:pt>
                <c:pt idx="789">
                  <c:v>45200</c:v>
                </c:pt>
                <c:pt idx="790">
                  <c:v>45231</c:v>
                </c:pt>
                <c:pt idx="791">
                  <c:v>45261</c:v>
                </c:pt>
                <c:pt idx="792">
                  <c:v>45292</c:v>
                </c:pt>
                <c:pt idx="793">
                  <c:v>45323</c:v>
                </c:pt>
                <c:pt idx="794">
                  <c:v>45352</c:v>
                </c:pt>
                <c:pt idx="795">
                  <c:v>45383</c:v>
                </c:pt>
                <c:pt idx="796">
                  <c:v>45413</c:v>
                </c:pt>
                <c:pt idx="797">
                  <c:v>45444</c:v>
                </c:pt>
                <c:pt idx="798">
                  <c:v>45474</c:v>
                </c:pt>
                <c:pt idx="799">
                  <c:v>45505</c:v>
                </c:pt>
                <c:pt idx="800">
                  <c:v>45536</c:v>
                </c:pt>
                <c:pt idx="801">
                  <c:v>45566</c:v>
                </c:pt>
                <c:pt idx="802">
                  <c:v>45597</c:v>
                </c:pt>
                <c:pt idx="803">
                  <c:v>45627</c:v>
                </c:pt>
                <c:pt idx="804">
                  <c:v>45658</c:v>
                </c:pt>
                <c:pt idx="805">
                  <c:v>45689</c:v>
                </c:pt>
                <c:pt idx="806">
                  <c:v>45717</c:v>
                </c:pt>
                <c:pt idx="807">
                  <c:v>45748</c:v>
                </c:pt>
                <c:pt idx="808">
                  <c:v>45778</c:v>
                </c:pt>
                <c:pt idx="809">
                  <c:v>45809</c:v>
                </c:pt>
                <c:pt idx="810">
                  <c:v>45839</c:v>
                </c:pt>
                <c:pt idx="811">
                  <c:v>45870</c:v>
                </c:pt>
                <c:pt idx="812">
                  <c:v>45901</c:v>
                </c:pt>
                <c:pt idx="813">
                  <c:v>45931</c:v>
                </c:pt>
                <c:pt idx="814">
                  <c:v>45962</c:v>
                </c:pt>
                <c:pt idx="815">
                  <c:v>45992</c:v>
                </c:pt>
                <c:pt idx="816">
                  <c:v>46023</c:v>
                </c:pt>
                <c:pt idx="817">
                  <c:v>46054</c:v>
                </c:pt>
                <c:pt idx="818">
                  <c:v>46082</c:v>
                </c:pt>
                <c:pt idx="819">
                  <c:v>46113</c:v>
                </c:pt>
              </c:numCache>
            </c:numRef>
          </c:cat>
          <c:val>
            <c:numRef>
              <c:f>Inflation!$I$134:$I$953</c:f>
              <c:numCache>
                <c:formatCode>General</c:formatCode>
                <c:ptCount val="820"/>
                <c:pt idx="0">
                  <c:v>3.0607723607961379E-2</c:v>
                </c:pt>
                <c:pt idx="1">
                  <c:v>2.9796426062258963E-2</c:v>
                </c:pt>
                <c:pt idx="2">
                  <c:v>3.0796817166288237E-2</c:v>
                </c:pt>
                <c:pt idx="3">
                  <c:v>3.3486950372951574E-2</c:v>
                </c:pt>
                <c:pt idx="4">
                  <c:v>3.4844128762529625E-2</c:v>
                </c:pt>
                <c:pt idx="5">
                  <c:v>3.5727383028704596E-2</c:v>
                </c:pt>
                <c:pt idx="6">
                  <c:v>3.3245293006143539E-2</c:v>
                </c:pt>
                <c:pt idx="7">
                  <c:v>3.1022374174513478E-2</c:v>
                </c:pt>
                <c:pt idx="8">
                  <c:v>2.4888980653708481E-2</c:v>
                </c:pt>
                <c:pt idx="9">
                  <c:v>1.716305982206201E-2</c:v>
                </c:pt>
                <c:pt idx="10">
                  <c:v>1.1040971632504171E-2</c:v>
                </c:pt>
                <c:pt idx="11">
                  <c:v>6.6004510675263806E-3</c:v>
                </c:pt>
                <c:pt idx="12">
                  <c:v>5.0858150667676405E-3</c:v>
                </c:pt>
                <c:pt idx="13">
                  <c:v>2.9995368483388685E-3</c:v>
                </c:pt>
                <c:pt idx="14">
                  <c:v>3.22971126075422E-3</c:v>
                </c:pt>
                <c:pt idx="15">
                  <c:v>4.3852004418274415E-3</c:v>
                </c:pt>
                <c:pt idx="16">
                  <c:v>5.3093166172097916E-3</c:v>
                </c:pt>
                <c:pt idx="17">
                  <c:v>6.231952606022606E-3</c:v>
                </c:pt>
                <c:pt idx="18">
                  <c:v>6.4586649523505901E-3</c:v>
                </c:pt>
                <c:pt idx="19">
                  <c:v>7.8426549350449903E-3</c:v>
                </c:pt>
                <c:pt idx="20">
                  <c:v>1.0382948398854008E-2</c:v>
                </c:pt>
                <c:pt idx="21">
                  <c:v>1.3850250595231817E-2</c:v>
                </c:pt>
                <c:pt idx="22">
                  <c:v>1.6391277255330738E-2</c:v>
                </c:pt>
                <c:pt idx="23">
                  <c:v>1.8231796347967677E-2</c:v>
                </c:pt>
                <c:pt idx="24">
                  <c:v>1.9143839657148831E-2</c:v>
                </c:pt>
                <c:pt idx="25">
                  <c:v>1.9702824885447612E-2</c:v>
                </c:pt>
                <c:pt idx="26">
                  <c:v>1.8284415688916367E-2</c:v>
                </c:pt>
                <c:pt idx="27">
                  <c:v>1.6171780788197365E-2</c:v>
                </c:pt>
                <c:pt idx="28">
                  <c:v>1.5108811402232858E-2</c:v>
                </c:pt>
                <c:pt idx="29">
                  <c:v>1.3936318174037066E-2</c:v>
                </c:pt>
                <c:pt idx="30">
                  <c:v>1.346094827633415E-2</c:v>
                </c:pt>
                <c:pt idx="31">
                  <c:v>1.3100421437993504E-2</c:v>
                </c:pt>
                <c:pt idx="32">
                  <c:v>1.3545276978182308E-2</c:v>
                </c:pt>
                <c:pt idx="33">
                  <c:v>1.3758828569010451E-2</c:v>
                </c:pt>
                <c:pt idx="34">
                  <c:v>1.3627689121150421E-2</c:v>
                </c:pt>
                <c:pt idx="35">
                  <c:v>1.3612230693952787E-2</c:v>
                </c:pt>
                <c:pt idx="36">
                  <c:v>1.484945820106276E-2</c:v>
                </c:pt>
                <c:pt idx="37">
                  <c:v>1.5173602790943708E-2</c:v>
                </c:pt>
                <c:pt idx="38">
                  <c:v>1.5497068456046259E-2</c:v>
                </c:pt>
                <c:pt idx="39">
                  <c:v>1.3778142456176923E-2</c:v>
                </c:pt>
                <c:pt idx="40">
                  <c:v>1.2064725289546496E-2</c:v>
                </c:pt>
                <c:pt idx="41">
                  <c:v>1.0131647585141401E-2</c:v>
                </c:pt>
                <c:pt idx="42">
                  <c:v>7.7503852128533168E-3</c:v>
                </c:pt>
                <c:pt idx="43">
                  <c:v>6.2797715062890003E-3</c:v>
                </c:pt>
                <c:pt idx="44">
                  <c:v>5.2624121892459463E-3</c:v>
                </c:pt>
                <c:pt idx="45">
                  <c:v>6.4938529505267351E-3</c:v>
                </c:pt>
                <c:pt idx="46">
                  <c:v>7.3887238321883597E-3</c:v>
                </c:pt>
                <c:pt idx="47">
                  <c:v>8.95802032993398E-3</c:v>
                </c:pt>
                <c:pt idx="48">
                  <c:v>9.4027579344284629E-3</c:v>
                </c:pt>
                <c:pt idx="49">
                  <c:v>1.0182607018460965E-2</c:v>
                </c:pt>
                <c:pt idx="50">
                  <c:v>1.073517609424024E-2</c:v>
                </c:pt>
                <c:pt idx="51">
                  <c:v>1.1397192759212471E-2</c:v>
                </c:pt>
                <c:pt idx="52">
                  <c:v>1.2732322806378926E-2</c:v>
                </c:pt>
                <c:pt idx="53">
                  <c:v>1.3056076057963661E-2</c:v>
                </c:pt>
                <c:pt idx="54">
                  <c:v>1.3718714332700221E-2</c:v>
                </c:pt>
                <c:pt idx="55">
                  <c:v>1.3705720894770623E-2</c:v>
                </c:pt>
                <c:pt idx="56">
                  <c:v>1.4361473898919286E-2</c:v>
                </c:pt>
                <c:pt idx="57">
                  <c:v>1.3673724733172188E-2</c:v>
                </c:pt>
                <c:pt idx="58">
                  <c:v>1.2317819815868214E-2</c:v>
                </c:pt>
                <c:pt idx="59">
                  <c:v>1.1970631622499006E-2</c:v>
                </c:pt>
                <c:pt idx="60">
                  <c:v>1.2402982257906814E-2</c:v>
                </c:pt>
                <c:pt idx="61">
                  <c:v>1.2724278015761037E-2</c:v>
                </c:pt>
                <c:pt idx="62">
                  <c:v>1.0934010468572231E-2</c:v>
                </c:pt>
                <c:pt idx="63">
                  <c:v>1.0149419237165613E-2</c:v>
                </c:pt>
                <c:pt idx="64">
                  <c:v>1.0031077858392745E-2</c:v>
                </c:pt>
                <c:pt idx="65">
                  <c:v>1.0684214415348503E-2</c:v>
                </c:pt>
                <c:pt idx="66">
                  <c:v>1.1002227701305101E-2</c:v>
                </c:pt>
                <c:pt idx="67">
                  <c:v>1.1761695047301179E-2</c:v>
                </c:pt>
                <c:pt idx="68">
                  <c:v>1.307858069216028E-2</c:v>
                </c:pt>
                <c:pt idx="69">
                  <c:v>1.4945669035287157E-2</c:v>
                </c:pt>
                <c:pt idx="70">
                  <c:v>1.6478711892324416E-2</c:v>
                </c:pt>
                <c:pt idx="71">
                  <c:v>1.6898636500416009E-2</c:v>
                </c:pt>
                <c:pt idx="72">
                  <c:v>1.6875489765904694E-2</c:v>
                </c:pt>
                <c:pt idx="73">
                  <c:v>1.564228184996086E-2</c:v>
                </c:pt>
                <c:pt idx="74">
                  <c:v>1.573402418289338E-2</c:v>
                </c:pt>
                <c:pt idx="75">
                  <c:v>1.4944296476754992E-2</c:v>
                </c:pt>
                <c:pt idx="76">
                  <c:v>1.4157188452501357E-2</c:v>
                </c:pt>
                <c:pt idx="77">
                  <c:v>1.2609256427937643E-2</c:v>
                </c:pt>
                <c:pt idx="78">
                  <c:v>1.0741819053734281E-2</c:v>
                </c:pt>
                <c:pt idx="79">
                  <c:v>1.0515117828076015E-2</c:v>
                </c:pt>
                <c:pt idx="80">
                  <c:v>9.6343250423334137E-3</c:v>
                </c:pt>
                <c:pt idx="81">
                  <c:v>9.2987551915511002E-3</c:v>
                </c:pt>
                <c:pt idx="82">
                  <c:v>9.6135117466185083E-3</c:v>
                </c:pt>
                <c:pt idx="83">
                  <c:v>1.0797308780498227E-2</c:v>
                </c:pt>
                <c:pt idx="84">
                  <c:v>1.2741476111813421E-2</c:v>
                </c:pt>
                <c:pt idx="85">
                  <c:v>1.370623198200005E-2</c:v>
                </c:pt>
                <c:pt idx="86">
                  <c:v>1.4669994501015804E-2</c:v>
                </c:pt>
                <c:pt idx="87">
                  <c:v>1.563023721968082E-2</c:v>
                </c:pt>
                <c:pt idx="88">
                  <c:v>1.6043244462262241E-2</c:v>
                </c:pt>
                <c:pt idx="89">
                  <c:v>1.7318489477810894E-2</c:v>
                </c:pt>
                <c:pt idx="90">
                  <c:v>1.7725865565633159E-2</c:v>
                </c:pt>
                <c:pt idx="91">
                  <c:v>1.8135110108979724E-2</c:v>
                </c:pt>
                <c:pt idx="92">
                  <c:v>1.8974197155873451E-2</c:v>
                </c:pt>
                <c:pt idx="93">
                  <c:v>1.90553472302879E-2</c:v>
                </c:pt>
                <c:pt idx="94">
                  <c:v>1.9027848625241095E-2</c:v>
                </c:pt>
                <c:pt idx="95">
                  <c:v>1.7705378499064173E-2</c:v>
                </c:pt>
                <c:pt idx="96">
                  <c:v>1.76770977438796E-2</c:v>
                </c:pt>
                <c:pt idx="97">
                  <c:v>2.0430438062101208E-2</c:v>
                </c:pt>
                <c:pt idx="98">
                  <c:v>2.3067782724669916E-2</c:v>
                </c:pt>
                <c:pt idx="99">
                  <c:v>2.6881522080201004E-2</c:v>
                </c:pt>
                <c:pt idx="100">
                  <c:v>3.03704941752998E-2</c:v>
                </c:pt>
                <c:pt idx="101">
                  <c:v>3.3432756232686378E-2</c:v>
                </c:pt>
                <c:pt idx="102">
                  <c:v>3.6266226764223308E-2</c:v>
                </c:pt>
                <c:pt idx="103">
                  <c:v>3.6591386946004612E-2</c:v>
                </c:pt>
                <c:pt idx="104">
                  <c:v>3.6589753385028123E-2</c:v>
                </c:pt>
                <c:pt idx="105">
                  <c:v>3.5832500327269923E-2</c:v>
                </c:pt>
                <c:pt idx="106">
                  <c:v>3.4980350254038894E-2</c:v>
                </c:pt>
                <c:pt idx="107">
                  <c:v>3.4988881755122048E-2</c:v>
                </c:pt>
                <c:pt idx="108">
                  <c:v>3.362510615699299E-2</c:v>
                </c:pt>
                <c:pt idx="109">
                  <c:v>3.1224622157617565E-2</c:v>
                </c:pt>
                <c:pt idx="110">
                  <c:v>2.7800137873641217E-2</c:v>
                </c:pt>
                <c:pt idx="111">
                  <c:v>2.4401275327593952E-2</c:v>
                </c:pt>
                <c:pt idx="112">
                  <c:v>2.1135208409295947E-2</c:v>
                </c:pt>
                <c:pt idx="113">
                  <c:v>1.9431916037008889E-2</c:v>
                </c:pt>
                <c:pt idx="114">
                  <c:v>1.9900009802960028E-2</c:v>
                </c:pt>
                <c:pt idx="115">
                  <c:v>2.1400667757760949E-2</c:v>
                </c:pt>
                <c:pt idx="116">
                  <c:v>2.4957654835388254E-2</c:v>
                </c:pt>
                <c:pt idx="117">
                  <c:v>2.8511809888551953E-2</c:v>
                </c:pt>
                <c:pt idx="118">
                  <c:v>3.4429316040333946E-2</c:v>
                </c:pt>
                <c:pt idx="119">
                  <c:v>3.7646179516779288E-2</c:v>
                </c:pt>
                <c:pt idx="120">
                  <c:v>3.9600153787004766E-2</c:v>
                </c:pt>
                <c:pt idx="121">
                  <c:v>4.154615300263842E-2</c:v>
                </c:pt>
                <c:pt idx="122">
                  <c:v>4.2440999999999729E-2</c:v>
                </c:pt>
                <c:pt idx="123">
                  <c:v>4.3330874773485517E-2</c:v>
                </c:pt>
                <c:pt idx="124">
                  <c:v>4.1129422739926369E-2</c:v>
                </c:pt>
                <c:pt idx="125">
                  <c:v>4.0985535107497251E-2</c:v>
                </c:pt>
                <c:pt idx="126">
                  <c:v>4.1849024894086817E-2</c:v>
                </c:pt>
                <c:pt idx="127">
                  <c:v>4.2706928505454211E-2</c:v>
                </c:pt>
                <c:pt idx="128">
                  <c:v>4.3559299758931136E-2</c:v>
                </c:pt>
                <c:pt idx="129">
                  <c:v>4.5403952600049591E-2</c:v>
                </c:pt>
                <c:pt idx="130">
                  <c:v>4.8257114272352242E-2</c:v>
                </c:pt>
                <c:pt idx="131">
                  <c:v>5.0078271921547346E-2</c:v>
                </c:pt>
                <c:pt idx="132">
                  <c:v>4.9882377651753185E-2</c:v>
                </c:pt>
                <c:pt idx="133">
                  <c:v>4.968800977470611E-2</c:v>
                </c:pt>
                <c:pt idx="134">
                  <c:v>5.1460496815274759E-2</c:v>
                </c:pt>
                <c:pt idx="135">
                  <c:v>5.2215697108127568E-2</c:v>
                </c:pt>
                <c:pt idx="136">
                  <c:v>5.2964704202749457E-2</c:v>
                </c:pt>
                <c:pt idx="137">
                  <c:v>5.3707593830721878E-2</c:v>
                </c:pt>
                <c:pt idx="138">
                  <c:v>5.6407924081962157E-2</c:v>
                </c:pt>
                <c:pt idx="139">
                  <c:v>5.9091377411093937E-2</c:v>
                </c:pt>
                <c:pt idx="140">
                  <c:v>5.8811174123083232E-2</c:v>
                </c:pt>
                <c:pt idx="141">
                  <c:v>5.8533615145810902E-2</c:v>
                </c:pt>
                <c:pt idx="142">
                  <c:v>5.9211834686645259E-2</c:v>
                </c:pt>
                <c:pt idx="143">
                  <c:v>5.9884014682772602E-2</c:v>
                </c:pt>
                <c:pt idx="144">
                  <c:v>5.957747664338009E-2</c:v>
                </c:pt>
                <c:pt idx="145">
                  <c:v>6.0213757746359287E-2</c:v>
                </c:pt>
                <c:pt idx="146">
                  <c:v>6.1808054287826764E-2</c:v>
                </c:pt>
                <c:pt idx="147">
                  <c:v>6.3389110939689575E-2</c:v>
                </c:pt>
                <c:pt idx="148">
                  <c:v>6.3070505970488799E-2</c:v>
                </c:pt>
                <c:pt idx="149">
                  <c:v>6.2755086999570553E-2</c:v>
                </c:pt>
                <c:pt idx="150">
                  <c:v>6.1524334251607415E-2</c:v>
                </c:pt>
                <c:pt idx="151">
                  <c:v>5.8454248088626981E-2</c:v>
                </c:pt>
                <c:pt idx="152">
                  <c:v>5.5421025291689574E-2</c:v>
                </c:pt>
                <c:pt idx="153">
                  <c:v>5.242401508156358E-2</c:v>
                </c:pt>
                <c:pt idx="154">
                  <c:v>5.1273834321423184E-2</c:v>
                </c:pt>
                <c:pt idx="155">
                  <c:v>5.0135265598379997E-2</c:v>
                </c:pt>
                <c:pt idx="156">
                  <c:v>4.9915777169813103E-2</c:v>
                </c:pt>
                <c:pt idx="157">
                  <c:v>4.971987404588174E-2</c:v>
                </c:pt>
                <c:pt idx="158">
                  <c:v>4.8646318775442454E-2</c:v>
                </c:pt>
                <c:pt idx="159">
                  <c:v>4.6706578289103406E-2</c:v>
                </c:pt>
                <c:pt idx="160">
                  <c:v>4.3894116514894277E-2</c:v>
                </c:pt>
                <c:pt idx="161">
                  <c:v>4.1109234860547961E-2</c:v>
                </c:pt>
                <c:pt idx="162">
                  <c:v>3.8351536956976018E-2</c:v>
                </c:pt>
                <c:pt idx="163">
                  <c:v>3.7348246223972259E-2</c:v>
                </c:pt>
                <c:pt idx="164">
                  <c:v>3.7221877549185267E-2</c:v>
                </c:pt>
                <c:pt idx="165">
                  <c:v>3.7963317232023508E-2</c:v>
                </c:pt>
                <c:pt idx="166">
                  <c:v>3.7851562499999991E-2</c:v>
                </c:pt>
                <c:pt idx="167">
                  <c:v>3.6894192243955404E-2</c:v>
                </c:pt>
                <c:pt idx="168">
                  <c:v>3.5942812192615303E-2</c:v>
                </c:pt>
                <c:pt idx="169">
                  <c:v>3.4982792609175473E-2</c:v>
                </c:pt>
                <c:pt idx="170">
                  <c:v>3.3192772104523316E-2</c:v>
                </c:pt>
                <c:pt idx="171">
                  <c:v>3.1416033126037357E-2</c:v>
                </c:pt>
                <c:pt idx="172">
                  <c:v>3.0494854069696986E-2</c:v>
                </c:pt>
                <c:pt idx="173">
                  <c:v>3.0419644035748483E-2</c:v>
                </c:pt>
                <c:pt idx="174">
                  <c:v>3.0344804052578223E-2</c:v>
                </c:pt>
                <c:pt idx="175">
                  <c:v>2.8610860020661155E-2</c:v>
                </c:pt>
                <c:pt idx="176">
                  <c:v>2.9362225245455509E-2</c:v>
                </c:pt>
                <c:pt idx="177">
                  <c:v>3.0110221290789108E-2</c:v>
                </c:pt>
                <c:pt idx="178">
                  <c:v>3.1673171735772554E-2</c:v>
                </c:pt>
                <c:pt idx="179">
                  <c:v>3.3229760083125504E-2</c:v>
                </c:pt>
                <c:pt idx="180">
                  <c:v>3.5595935457608086E-2</c:v>
                </c:pt>
                <c:pt idx="181">
                  <c:v>4.0416326594664209E-2</c:v>
                </c:pt>
                <c:pt idx="182">
                  <c:v>4.5192097624918048E-2</c:v>
                </c:pt>
                <c:pt idx="183">
                  <c:v>5.1583734338701337E-2</c:v>
                </c:pt>
                <c:pt idx="184">
                  <c:v>5.7120033055141128E-2</c:v>
                </c:pt>
                <c:pt idx="185">
                  <c:v>6.4266763354499101E-2</c:v>
                </c:pt>
                <c:pt idx="186">
                  <c:v>6.8918087310857912E-2</c:v>
                </c:pt>
                <c:pt idx="187">
                  <c:v>7.5928051847191869E-2</c:v>
                </c:pt>
                <c:pt idx="188">
                  <c:v>7.9587510001761341E-2</c:v>
                </c:pt>
                <c:pt idx="189">
                  <c:v>8.2342696330588216E-2</c:v>
                </c:pt>
                <c:pt idx="190">
                  <c:v>8.5873348432022878E-2</c:v>
                </c:pt>
                <c:pt idx="191">
                  <c:v>8.8499123166689397E-2</c:v>
                </c:pt>
                <c:pt idx="192">
                  <c:v>9.674533387864348E-2</c:v>
                </c:pt>
                <c:pt idx="193">
                  <c:v>9.8373762075982141E-2</c:v>
                </c:pt>
                <c:pt idx="194">
                  <c:v>0.10399938246552098</c:v>
                </c:pt>
                <c:pt idx="195">
                  <c:v>0.10795058433356353</c:v>
                </c:pt>
                <c:pt idx="196">
                  <c:v>0.11259148057796908</c:v>
                </c:pt>
                <c:pt idx="197">
                  <c:v>0.11635294314538358</c:v>
                </c:pt>
                <c:pt idx="198">
                  <c:v>0.11445362407276716</c:v>
                </c:pt>
                <c:pt idx="199">
                  <c:v>0.11576412451433815</c:v>
                </c:pt>
                <c:pt idx="200">
                  <c:v>0.11616920882466464</c:v>
                </c:pt>
                <c:pt idx="201">
                  <c:v>0.11810764967570231</c:v>
                </c:pt>
                <c:pt idx="202">
                  <c:v>0.11844173585135342</c:v>
                </c:pt>
                <c:pt idx="203">
                  <c:v>0.11876959770659679</c:v>
                </c:pt>
                <c:pt idx="204">
                  <c:v>0.12136491820564688</c:v>
                </c:pt>
                <c:pt idx="205">
                  <c:v>0.12097959585770579</c:v>
                </c:pt>
                <c:pt idx="206">
                  <c:v>0.11550768578880666</c:v>
                </c:pt>
                <c:pt idx="207">
                  <c:v>0.10799610882705957</c:v>
                </c:pt>
                <c:pt idx="208">
                  <c:v>9.7869955934947184E-2</c:v>
                </c:pt>
                <c:pt idx="209">
                  <c:v>8.7982036282749476E-2</c:v>
                </c:pt>
                <c:pt idx="210">
                  <c:v>7.8298356797960267E-2</c:v>
                </c:pt>
                <c:pt idx="211">
                  <c:v>7.0246665877395698E-2</c:v>
                </c:pt>
                <c:pt idx="212">
                  <c:v>6.7093633776257544E-2</c:v>
                </c:pt>
                <c:pt idx="213">
                  <c:v>6.6002012389973164E-2</c:v>
                </c:pt>
                <c:pt idx="214">
                  <c:v>6.9589688570350861E-2</c:v>
                </c:pt>
                <c:pt idx="215">
                  <c:v>7.2494253783474516E-2</c:v>
                </c:pt>
                <c:pt idx="216">
                  <c:v>7.2750464323267261E-2</c:v>
                </c:pt>
                <c:pt idx="217">
                  <c:v>7.3027160941606217E-2</c:v>
                </c:pt>
                <c:pt idx="218">
                  <c:v>7.0043936142700547E-2</c:v>
                </c:pt>
                <c:pt idx="219">
                  <c:v>6.5166569063242141E-2</c:v>
                </c:pt>
                <c:pt idx="220">
                  <c:v>5.7779174454573035E-2</c:v>
                </c:pt>
                <c:pt idx="221">
                  <c:v>5.1155346887457043E-2</c:v>
                </c:pt>
                <c:pt idx="222">
                  <c:v>4.7153296466532657E-2</c:v>
                </c:pt>
                <c:pt idx="223">
                  <c:v>4.5061397450603558E-2</c:v>
                </c:pt>
                <c:pt idx="224">
                  <c:v>4.6096531943923491E-2</c:v>
                </c:pt>
                <c:pt idx="225">
                  <c:v>4.9599331715169059E-2</c:v>
                </c:pt>
                <c:pt idx="226">
                  <c:v>5.3098908458586003E-2</c:v>
                </c:pt>
                <c:pt idx="227">
                  <c:v>5.6581400034766194E-2</c:v>
                </c:pt>
                <c:pt idx="228">
                  <c:v>5.9419948682378099E-2</c:v>
                </c:pt>
                <c:pt idx="229">
                  <c:v>6.2812201084068153E-2</c:v>
                </c:pt>
                <c:pt idx="230">
                  <c:v>6.4932026611955962E-2</c:v>
                </c:pt>
                <c:pt idx="231">
                  <c:v>6.6392012070718431E-2</c:v>
                </c:pt>
                <c:pt idx="232">
                  <c:v>6.8457578984137513E-2</c:v>
                </c:pt>
                <c:pt idx="233">
                  <c:v>7.0504835199784122E-2</c:v>
                </c:pt>
                <c:pt idx="234">
                  <c:v>7.2534020346148864E-2</c:v>
                </c:pt>
                <c:pt idx="235">
                  <c:v>7.0929306122449187E-2</c:v>
                </c:pt>
                <c:pt idx="236">
                  <c:v>6.8756537319214717E-2</c:v>
                </c:pt>
                <c:pt idx="237">
                  <c:v>6.542506344965604E-2</c:v>
                </c:pt>
                <c:pt idx="238">
                  <c:v>6.3295623748211183E-2</c:v>
                </c:pt>
                <c:pt idx="239">
                  <c:v>6.1193238234105163E-2</c:v>
                </c:pt>
                <c:pt idx="240">
                  <c:v>5.9688581314878641E-2</c:v>
                </c:pt>
                <c:pt idx="241">
                  <c:v>5.9956090777233184E-2</c:v>
                </c:pt>
                <c:pt idx="242">
                  <c:v>6.1936196834376123E-2</c:v>
                </c:pt>
                <c:pt idx="243">
                  <c:v>6.5611375081639389E-2</c:v>
                </c:pt>
                <c:pt idx="244">
                  <c:v>6.9222438276860032E-2</c:v>
                </c:pt>
                <c:pt idx="245">
                  <c:v>7.3927067538759328E-2</c:v>
                </c:pt>
                <c:pt idx="246">
                  <c:v>7.8574625293335698E-2</c:v>
                </c:pt>
                <c:pt idx="247">
                  <c:v>8.3742975141888776E-2</c:v>
                </c:pt>
                <c:pt idx="248">
                  <c:v>8.8822684444444189E-2</c:v>
                </c:pt>
                <c:pt idx="249">
                  <c:v>9.325231257651212E-2</c:v>
                </c:pt>
                <c:pt idx="250">
                  <c:v>9.5378834956787006E-2</c:v>
                </c:pt>
                <c:pt idx="251">
                  <c:v>9.5784766542782451E-2</c:v>
                </c:pt>
                <c:pt idx="252">
                  <c:v>9.6159544549502929E-2</c:v>
                </c:pt>
                <c:pt idx="253">
                  <c:v>9.7582774803641525E-2</c:v>
                </c:pt>
                <c:pt idx="254">
                  <c:v>9.8398276492762449E-2</c:v>
                </c:pt>
                <c:pt idx="255">
                  <c:v>9.9175513757769007E-2</c:v>
                </c:pt>
                <c:pt idx="256">
                  <c:v>0.10316047624698377</c:v>
                </c:pt>
                <c:pt idx="257">
                  <c:v>0.10974964096842199</c:v>
                </c:pt>
                <c:pt idx="258">
                  <c:v>0.11675749928286816</c:v>
                </c:pt>
                <c:pt idx="259">
                  <c:v>0.12202631977809131</c:v>
                </c:pt>
                <c:pt idx="260">
                  <c:v>0.12667276363268565</c:v>
                </c:pt>
                <c:pt idx="261">
                  <c:v>0.13121945020184156</c:v>
                </c:pt>
                <c:pt idx="262">
                  <c:v>0.13352361145971514</c:v>
                </c:pt>
                <c:pt idx="263">
                  <c:v>0.13413915525168085</c:v>
                </c:pt>
                <c:pt idx="264">
                  <c:v>0.13517702938876575</c:v>
                </c:pt>
                <c:pt idx="265">
                  <c:v>0.13767873938835895</c:v>
                </c:pt>
                <c:pt idx="266">
                  <c:v>0.14209459913389999</c:v>
                </c:pt>
                <c:pt idx="267">
                  <c:v>0.14590722301938763</c:v>
                </c:pt>
                <c:pt idx="268">
                  <c:v>0.14964709276357313</c:v>
                </c:pt>
                <c:pt idx="269">
                  <c:v>0.15232482164790406</c:v>
                </c:pt>
                <c:pt idx="270">
                  <c:v>0.14870068314887153</c:v>
                </c:pt>
                <c:pt idx="271">
                  <c:v>0.14180503243697018</c:v>
                </c:pt>
                <c:pt idx="272">
                  <c:v>0.13130568569884415</c:v>
                </c:pt>
                <c:pt idx="273">
                  <c:v>0.12110726643598624</c:v>
                </c:pt>
                <c:pt idx="274">
                  <c:v>0.11163972001284139</c:v>
                </c:pt>
                <c:pt idx="275">
                  <c:v>0.10289198838243307</c:v>
                </c:pt>
                <c:pt idx="276">
                  <c:v>0.10189613858451452</c:v>
                </c:pt>
                <c:pt idx="277">
                  <c:v>0.10356950568481116</c:v>
                </c:pt>
                <c:pt idx="278">
                  <c:v>0.10657813777432379</c:v>
                </c:pt>
                <c:pt idx="279">
                  <c:v>0.10827770625782707</c:v>
                </c:pt>
                <c:pt idx="280">
                  <c:v>0.10825375609514643</c:v>
                </c:pt>
                <c:pt idx="281">
                  <c:v>0.10823017508591404</c:v>
                </c:pt>
                <c:pt idx="282">
                  <c:v>0.10599591760141869</c:v>
                </c:pt>
                <c:pt idx="283">
                  <c:v>0.10254071383069774</c:v>
                </c:pt>
                <c:pt idx="284">
                  <c:v>0.10078596930277461</c:v>
                </c:pt>
                <c:pt idx="285">
                  <c:v>9.9521446736300589E-2</c:v>
                </c:pt>
                <c:pt idx="286">
                  <c:v>9.8731958505007045E-2</c:v>
                </c:pt>
                <c:pt idx="287">
                  <c:v>9.5990223072059733E-2</c:v>
                </c:pt>
                <c:pt idx="288">
                  <c:v>8.9758834144578969E-2</c:v>
                </c:pt>
                <c:pt idx="289">
                  <c:v>8.2506541425482638E-2</c:v>
                </c:pt>
                <c:pt idx="290">
                  <c:v>7.0794819794074204E-2</c:v>
                </c:pt>
                <c:pt idx="291">
                  <c:v>6.0106689057007001E-2</c:v>
                </c:pt>
                <c:pt idx="292">
                  <c:v>5.2243070671065261E-2</c:v>
                </c:pt>
                <c:pt idx="293">
                  <c:v>4.9330604088070329E-2</c:v>
                </c:pt>
                <c:pt idx="294">
                  <c:v>4.9802968343390042E-2</c:v>
                </c:pt>
                <c:pt idx="295">
                  <c:v>5.1398212307568913E-2</c:v>
                </c:pt>
                <c:pt idx="296">
                  <c:v>5.63372647058209E-2</c:v>
                </c:pt>
                <c:pt idx="297">
                  <c:v>6.1623504287995567E-2</c:v>
                </c:pt>
                <c:pt idx="298">
                  <c:v>6.1392602879010161E-2</c:v>
                </c:pt>
                <c:pt idx="299">
                  <c:v>5.3163482696427344E-2</c:v>
                </c:pt>
                <c:pt idx="300">
                  <c:v>4.3255401170671393E-2</c:v>
                </c:pt>
                <c:pt idx="301">
                  <c:v>3.3505540944327228E-2</c:v>
                </c:pt>
                <c:pt idx="302">
                  <c:v>2.4249942133582891E-2</c:v>
                </c:pt>
                <c:pt idx="303">
                  <c:v>1.5818186473770535E-2</c:v>
                </c:pt>
                <c:pt idx="304">
                  <c:v>1.2667852857924933E-2</c:v>
                </c:pt>
                <c:pt idx="305">
                  <c:v>1.6085991596751503E-2</c:v>
                </c:pt>
                <c:pt idx="306">
                  <c:v>2.1232284730923645E-2</c:v>
                </c:pt>
                <c:pt idx="307">
                  <c:v>2.742416533145442E-2</c:v>
                </c:pt>
                <c:pt idx="308">
                  <c:v>3.3968595420018177E-2</c:v>
                </c:pt>
                <c:pt idx="309">
                  <c:v>3.8425067258391232E-2</c:v>
                </c:pt>
                <c:pt idx="310">
                  <c:v>4.0766727240555856E-2</c:v>
                </c:pt>
                <c:pt idx="311">
                  <c:v>4.1683588085750012E-2</c:v>
                </c:pt>
                <c:pt idx="312">
                  <c:v>4.2925312770512924E-2</c:v>
                </c:pt>
                <c:pt idx="313">
                  <c:v>4.414484849640532E-2</c:v>
                </c:pt>
                <c:pt idx="314">
                  <c:v>4.4657047822799889E-2</c:v>
                </c:pt>
                <c:pt idx="315">
                  <c:v>4.6211394285881946E-2</c:v>
                </c:pt>
                <c:pt idx="316">
                  <c:v>4.7764582567055403E-2</c:v>
                </c:pt>
                <c:pt idx="317">
                  <c:v>4.8622144974202808E-2</c:v>
                </c:pt>
                <c:pt idx="318">
                  <c:v>4.7421677158706821E-2</c:v>
                </c:pt>
                <c:pt idx="319">
                  <c:v>4.4871065438885305E-2</c:v>
                </c:pt>
                <c:pt idx="320">
                  <c:v>4.2344400830217177E-2</c:v>
                </c:pt>
                <c:pt idx="321">
                  <c:v>3.9841353133990953E-2</c:v>
                </c:pt>
                <c:pt idx="322">
                  <c:v>3.7698540575076489E-2</c:v>
                </c:pt>
                <c:pt idx="323">
                  <c:v>3.5909660578689717E-2</c:v>
                </c:pt>
                <c:pt idx="324">
                  <c:v>3.4480239608444707E-2</c:v>
                </c:pt>
                <c:pt idx="325">
                  <c:v>3.4706700629882681E-2</c:v>
                </c:pt>
                <c:pt idx="326">
                  <c:v>3.5584421239917674E-2</c:v>
                </c:pt>
                <c:pt idx="327">
                  <c:v>3.5806520251424612E-2</c:v>
                </c:pt>
                <c:pt idx="328">
                  <c:v>3.6027368272482541E-2</c:v>
                </c:pt>
                <c:pt idx="329">
                  <c:v>3.6570626020913766E-2</c:v>
                </c:pt>
                <c:pt idx="330">
                  <c:v>3.7768781627365744E-2</c:v>
                </c:pt>
                <c:pt idx="331">
                  <c:v>3.6688362087362592E-2</c:v>
                </c:pt>
                <c:pt idx="332">
                  <c:v>3.4000920802884638E-2</c:v>
                </c:pt>
                <c:pt idx="333">
                  <c:v>3.2621192205804839E-2</c:v>
                </c:pt>
                <c:pt idx="334">
                  <c:v>3.220508128573174E-2</c:v>
                </c:pt>
                <c:pt idx="335">
                  <c:v>3.2103724585776039E-2</c:v>
                </c:pt>
                <c:pt idx="336">
                  <c:v>3.2635552392920486E-2</c:v>
                </c:pt>
                <c:pt idx="337">
                  <c:v>3.3184978981466218E-2</c:v>
                </c:pt>
                <c:pt idx="338">
                  <c:v>3.2172882987122176E-2</c:v>
                </c:pt>
                <c:pt idx="339">
                  <c:v>2.8018569411302874E-2</c:v>
                </c:pt>
                <c:pt idx="340">
                  <c:v>2.2321433133190682E-2</c:v>
                </c:pt>
                <c:pt idx="341">
                  <c:v>1.573685621251375E-2</c:v>
                </c:pt>
                <c:pt idx="342">
                  <c:v>7.672802382837185E-3</c:v>
                </c:pt>
                <c:pt idx="343">
                  <c:v>1.833740446264942E-3</c:v>
                </c:pt>
                <c:pt idx="344">
                  <c:v>1.5256691656595489E-3</c:v>
                </c:pt>
                <c:pt idx="345">
                  <c:v>5.4961728577604951E-3</c:v>
                </c:pt>
                <c:pt idx="346">
                  <c:v>9.7813876139598577E-3</c:v>
                </c:pt>
                <c:pt idx="347">
                  <c:v>1.4385001601120662E-2</c:v>
                </c:pt>
                <c:pt idx="348">
                  <c:v>2.1475074005499195E-2</c:v>
                </c:pt>
                <c:pt idx="349">
                  <c:v>2.8585358385809556E-2</c:v>
                </c:pt>
                <c:pt idx="350">
                  <c:v>3.2568162578573201E-2</c:v>
                </c:pt>
                <c:pt idx="351">
                  <c:v>3.5585512785708984E-2</c:v>
                </c:pt>
                <c:pt idx="352">
                  <c:v>3.9217996356967211E-2</c:v>
                </c:pt>
                <c:pt idx="353">
                  <c:v>4.3150642305825437E-2</c:v>
                </c:pt>
                <c:pt idx="354">
                  <c:v>4.4567934053303393E-2</c:v>
                </c:pt>
                <c:pt idx="355">
                  <c:v>4.5341634903288686E-2</c:v>
                </c:pt>
                <c:pt idx="356">
                  <c:v>4.6110513949999321E-2</c:v>
                </c:pt>
                <c:pt idx="357">
                  <c:v>4.5325223547177051E-2</c:v>
                </c:pt>
                <c:pt idx="358">
                  <c:v>4.4539367306131616E-2</c:v>
                </c:pt>
                <c:pt idx="359">
                  <c:v>4.2542103548268262E-2</c:v>
                </c:pt>
                <c:pt idx="360">
                  <c:v>4.1786576891272631E-2</c:v>
                </c:pt>
                <c:pt idx="361">
                  <c:v>3.982965875982325E-2</c:v>
                </c:pt>
                <c:pt idx="362">
                  <c:v>3.759016950318661E-2</c:v>
                </c:pt>
                <c:pt idx="363">
                  <c:v>3.7164991242486956E-2</c:v>
                </c:pt>
                <c:pt idx="364">
                  <c:v>3.6144334567988157E-2</c:v>
                </c:pt>
                <c:pt idx="365">
                  <c:v>3.6919988102319667E-2</c:v>
                </c:pt>
                <c:pt idx="366">
                  <c:v>3.7685708960147002E-2</c:v>
                </c:pt>
                <c:pt idx="367">
                  <c:v>4.0229246435210531E-2</c:v>
                </c:pt>
                <c:pt idx="368">
                  <c:v>4.365032504946198E-2</c:v>
                </c:pt>
                <c:pt idx="369">
                  <c:v>4.4977386993598323E-2</c:v>
                </c:pt>
                <c:pt idx="370">
                  <c:v>4.6889056714987998E-2</c:v>
                </c:pt>
                <c:pt idx="371">
                  <c:v>4.7602156069139978E-2</c:v>
                </c:pt>
                <c:pt idx="372">
                  <c:v>4.8012795635124172E-2</c:v>
                </c:pt>
                <c:pt idx="373">
                  <c:v>4.7241037586252643E-2</c:v>
                </c:pt>
                <c:pt idx="374">
                  <c:v>4.6174144077969048E-2</c:v>
                </c:pt>
                <c:pt idx="375">
                  <c:v>4.7433295207601978E-2</c:v>
                </c:pt>
                <c:pt idx="376">
                  <c:v>4.8963185623520422E-2</c:v>
                </c:pt>
                <c:pt idx="377">
                  <c:v>5.0774921770891934E-2</c:v>
                </c:pt>
                <c:pt idx="378">
                  <c:v>5.2289897192250523E-2</c:v>
                </c:pt>
                <c:pt idx="379">
                  <c:v>5.2950677207739272E-2</c:v>
                </c:pt>
                <c:pt idx="380">
                  <c:v>5.2468520487537917E-2</c:v>
                </c:pt>
                <c:pt idx="381">
                  <c:v>4.9704374719154787E-2</c:v>
                </c:pt>
                <c:pt idx="382">
                  <c:v>4.6117047373877673E-2</c:v>
                </c:pt>
                <c:pt idx="383">
                  <c:v>4.2568923750381238E-2</c:v>
                </c:pt>
                <c:pt idx="384">
                  <c:v>4.154836865875855E-2</c:v>
                </c:pt>
                <c:pt idx="385">
                  <c:v>4.3035166031577088E-2</c:v>
                </c:pt>
                <c:pt idx="386">
                  <c:v>4.617708571934398E-2</c:v>
                </c:pt>
                <c:pt idx="387">
                  <c:v>4.9321856815929044E-2</c:v>
                </c:pt>
                <c:pt idx="388">
                  <c:v>5.1911431991240597E-2</c:v>
                </c:pt>
                <c:pt idx="389">
                  <c:v>5.5582591317961283E-2</c:v>
                </c:pt>
                <c:pt idx="390">
                  <c:v>5.5358580667506763E-2</c:v>
                </c:pt>
                <c:pt idx="391">
                  <c:v>5.5370582957983139E-2</c:v>
                </c:pt>
                <c:pt idx="392">
                  <c:v>5.5360368449552277E-2</c:v>
                </c:pt>
                <c:pt idx="393">
                  <c:v>5.7790206988856063E-2</c:v>
                </c:pt>
                <c:pt idx="394">
                  <c:v>6.1296809612163328E-2</c:v>
                </c:pt>
                <c:pt idx="395">
                  <c:v>6.2875530215576347E-2</c:v>
                </c:pt>
                <c:pt idx="396">
                  <c:v>6.5823117585848356E-2</c:v>
                </c:pt>
                <c:pt idx="397">
                  <c:v>6.4453600153977275E-2</c:v>
                </c:pt>
                <c:pt idx="398">
                  <c:v>5.991300921720133E-2</c:v>
                </c:pt>
                <c:pt idx="399">
                  <c:v>5.2253648471267011E-2</c:v>
                </c:pt>
                <c:pt idx="400">
                  <c:v>4.4961228829950795E-2</c:v>
                </c:pt>
                <c:pt idx="401">
                  <c:v>3.8304410998438732E-2</c:v>
                </c:pt>
                <c:pt idx="402">
                  <c:v>3.1236315433073925E-2</c:v>
                </c:pt>
                <c:pt idx="403">
                  <c:v>2.7574540840023642E-2</c:v>
                </c:pt>
                <c:pt idx="404">
                  <c:v>2.7243644661155919E-2</c:v>
                </c:pt>
                <c:pt idx="405">
                  <c:v>2.8190473437377461E-2</c:v>
                </c:pt>
                <c:pt idx="406">
                  <c:v>2.8875788051837548E-2</c:v>
                </c:pt>
                <c:pt idx="407">
                  <c:v>2.9812032761611595E-2</c:v>
                </c:pt>
                <c:pt idx="408">
                  <c:v>3.125587313609457E-2</c:v>
                </c:pt>
                <c:pt idx="409">
                  <c:v>3.1685132614095668E-2</c:v>
                </c:pt>
                <c:pt idx="410">
                  <c:v>3.1350322441049405E-2</c:v>
                </c:pt>
                <c:pt idx="411">
                  <c:v>3.1517403605842098E-2</c:v>
                </c:pt>
                <c:pt idx="412">
                  <c:v>3.0690013475181299E-2</c:v>
                </c:pt>
                <c:pt idx="413">
                  <c:v>2.9867376120024547E-2</c:v>
                </c:pt>
                <c:pt idx="414">
                  <c:v>3.003679504639023E-2</c:v>
                </c:pt>
                <c:pt idx="415">
                  <c:v>3.0454495308622542E-2</c:v>
                </c:pt>
                <c:pt idx="416">
                  <c:v>3.0131972674188878E-2</c:v>
                </c:pt>
                <c:pt idx="417">
                  <c:v>3.0295809491877268E-2</c:v>
                </c:pt>
                <c:pt idx="418">
                  <c:v>3.14446275198903E-2</c:v>
                </c:pt>
                <c:pt idx="419">
                  <c:v>3.2102243273917086E-2</c:v>
                </c:pt>
                <c:pt idx="420">
                  <c:v>3.2259882497082559E-2</c:v>
                </c:pt>
                <c:pt idx="421">
                  <c:v>3.2416707540808387E-2</c:v>
                </c:pt>
                <c:pt idx="422">
                  <c:v>3.282202433984116E-2</c:v>
                </c:pt>
                <c:pt idx="423">
                  <c:v>3.2250221124334066E-2</c:v>
                </c:pt>
                <c:pt idx="424">
                  <c:v>3.14378877917314E-2</c:v>
                </c:pt>
                <c:pt idx="425">
                  <c:v>3.0877047748653075E-2</c:v>
                </c:pt>
                <c:pt idx="426">
                  <c:v>2.9361452779087749E-2</c:v>
                </c:pt>
                <c:pt idx="427">
                  <c:v>2.7855135979970802E-2</c:v>
                </c:pt>
                <c:pt idx="428">
                  <c:v>2.6598027178598604E-2</c:v>
                </c:pt>
                <c:pt idx="429">
                  <c:v>2.582356464820168E-2</c:v>
                </c:pt>
                <c:pt idx="430">
                  <c:v>2.5053176674751265E-2</c:v>
                </c:pt>
                <c:pt idx="431">
                  <c:v>2.4994655962198076E-2</c:v>
                </c:pt>
                <c:pt idx="432">
                  <c:v>2.5179709355708901E-2</c:v>
                </c:pt>
                <c:pt idx="433">
                  <c:v>2.5598220102369895E-2</c:v>
                </c:pt>
                <c:pt idx="434">
                  <c:v>2.6482766422747162E-2</c:v>
                </c:pt>
                <c:pt idx="435">
                  <c:v>2.5960904608951729E-2</c:v>
                </c:pt>
                <c:pt idx="436">
                  <c:v>2.520860932172253E-2</c:v>
                </c:pt>
                <c:pt idx="437">
                  <c:v>2.4221972591586427E-2</c:v>
                </c:pt>
                <c:pt idx="438">
                  <c:v>2.4866653750085232E-2</c:v>
                </c:pt>
                <c:pt idx="439">
                  <c:v>2.5737199104364672E-2</c:v>
                </c:pt>
                <c:pt idx="440">
                  <c:v>2.5905959910959231E-2</c:v>
                </c:pt>
                <c:pt idx="441">
                  <c:v>2.7240784030775123E-2</c:v>
                </c:pt>
                <c:pt idx="442">
                  <c:v>2.9035359518578385E-2</c:v>
                </c:pt>
                <c:pt idx="443">
                  <c:v>3.0361840388247519E-2</c:v>
                </c:pt>
                <c:pt idx="444">
                  <c:v>3.0289241507771125E-2</c:v>
                </c:pt>
                <c:pt idx="445">
                  <c:v>2.9294993543461212E-2</c:v>
                </c:pt>
                <c:pt idx="446">
                  <c:v>2.8537639079472488E-2</c:v>
                </c:pt>
                <c:pt idx="447">
                  <c:v>2.8921794891555885E-2</c:v>
                </c:pt>
                <c:pt idx="448">
                  <c:v>2.8846841829903269E-2</c:v>
                </c:pt>
                <c:pt idx="449">
                  <c:v>2.9001925721460209E-2</c:v>
                </c:pt>
                <c:pt idx="450">
                  <c:v>2.8933627847955057E-2</c:v>
                </c:pt>
                <c:pt idx="451">
                  <c:v>2.909753086419764E-2</c:v>
                </c:pt>
                <c:pt idx="452">
                  <c:v>2.9035793539358368E-2</c:v>
                </c:pt>
                <c:pt idx="453">
                  <c:v>2.7388367438410777E-2</c:v>
                </c:pt>
                <c:pt idx="454">
                  <c:v>2.5753830441361591E-2</c:v>
                </c:pt>
                <c:pt idx="455">
                  <c:v>2.3906184343161607E-2</c:v>
                </c:pt>
                <c:pt idx="456">
                  <c:v>2.3850752059533242E-2</c:v>
                </c:pt>
                <c:pt idx="457">
                  <c:v>2.4019859183823433E-2</c:v>
                </c:pt>
                <c:pt idx="458">
                  <c:v>2.5076017391289618E-2</c:v>
                </c:pt>
                <c:pt idx="459">
                  <c:v>2.7018389308760549E-2</c:v>
                </c:pt>
                <c:pt idx="460">
                  <c:v>2.9400518975858603E-2</c:v>
                </c:pt>
                <c:pt idx="461">
                  <c:v>3.2222417148213722E-2</c:v>
                </c:pt>
                <c:pt idx="462">
                  <c:v>3.2589329573517123E-2</c:v>
                </c:pt>
                <c:pt idx="463">
                  <c:v>3.2734638867707888E-2</c:v>
                </c:pt>
                <c:pt idx="464">
                  <c:v>3.2210372090103467E-2</c:v>
                </c:pt>
                <c:pt idx="465">
                  <c:v>3.1026097646209116E-2</c:v>
                </c:pt>
                <c:pt idx="466">
                  <c:v>3.0063756846349321E-2</c:v>
                </c:pt>
                <c:pt idx="467">
                  <c:v>2.9104286117968892E-2</c:v>
                </c:pt>
                <c:pt idx="468">
                  <c:v>2.9248915517405827E-2</c:v>
                </c:pt>
                <c:pt idx="469">
                  <c:v>2.9828292005016577E-2</c:v>
                </c:pt>
                <c:pt idx="470">
                  <c:v>2.9542406696061674E-2</c:v>
                </c:pt>
                <c:pt idx="471">
                  <c:v>2.8615747664996416E-2</c:v>
                </c:pt>
                <c:pt idx="472">
                  <c:v>2.6187213724393699E-2</c:v>
                </c:pt>
                <c:pt idx="473">
                  <c:v>2.3343866015460346E-2</c:v>
                </c:pt>
                <c:pt idx="474">
                  <c:v>2.0306197938633863E-2</c:v>
                </c:pt>
                <c:pt idx="475">
                  <c:v>1.7286493439108375E-2</c:v>
                </c:pt>
                <c:pt idx="476">
                  <c:v>1.5770140006074573E-2</c:v>
                </c:pt>
                <c:pt idx="477">
                  <c:v>1.5531302955546611E-2</c:v>
                </c:pt>
                <c:pt idx="478">
                  <c:v>1.6774712670040381E-2</c:v>
                </c:pt>
                <c:pt idx="479">
                  <c:v>1.7807223643222292E-2</c:v>
                </c:pt>
                <c:pt idx="480">
                  <c:v>1.9050181688783141E-2</c:v>
                </c:pt>
                <c:pt idx="481">
                  <c:v>1.9238371406822719E-2</c:v>
                </c:pt>
                <c:pt idx="482">
                  <c:v>1.79518386770674E-2</c:v>
                </c:pt>
                <c:pt idx="483">
                  <c:v>1.6038904719271718E-2</c:v>
                </c:pt>
                <c:pt idx="484">
                  <c:v>1.4131163188372708E-2</c:v>
                </c:pt>
                <c:pt idx="485">
                  <c:v>1.285893670990812E-2</c:v>
                </c:pt>
                <c:pt idx="486">
                  <c:v>1.2006931065294602E-2</c:v>
                </c:pt>
                <c:pt idx="487">
                  <c:v>1.2406829263441832E-2</c:v>
                </c:pt>
                <c:pt idx="488">
                  <c:v>1.3847817394448958E-2</c:v>
                </c:pt>
                <c:pt idx="489">
                  <c:v>1.5911306755916677E-2</c:v>
                </c:pt>
                <c:pt idx="490">
                  <c:v>1.7140479912506335E-2</c:v>
                </c:pt>
                <c:pt idx="491">
                  <c:v>1.8366226219355797E-2</c:v>
                </c:pt>
                <c:pt idx="492">
                  <c:v>1.8964739502765449E-2</c:v>
                </c:pt>
                <c:pt idx="493">
                  <c:v>1.8730617628045954E-2</c:v>
                </c:pt>
                <c:pt idx="494">
                  <c:v>1.8288858209860148E-2</c:v>
                </c:pt>
                <c:pt idx="495">
                  <c:v>1.8875250415867795E-2</c:v>
                </c:pt>
                <c:pt idx="496">
                  <c:v>1.966964474620525E-2</c:v>
                </c:pt>
                <c:pt idx="497">
                  <c:v>1.9637457024648919E-2</c:v>
                </c:pt>
                <c:pt idx="498">
                  <c:v>2.0633809653644919E-2</c:v>
                </c:pt>
                <c:pt idx="499">
                  <c:v>2.2863403510339664E-2</c:v>
                </c:pt>
                <c:pt idx="500">
                  <c:v>2.6321376627222781E-2</c:v>
                </c:pt>
                <c:pt idx="501">
                  <c:v>2.6677714863053925E-2</c:v>
                </c:pt>
                <c:pt idx="502">
                  <c:v>2.7649403304129905E-2</c:v>
                </c:pt>
                <c:pt idx="503">
                  <c:v>3.0058244325311456E-2</c:v>
                </c:pt>
                <c:pt idx="504">
                  <c:v>3.1222781962113144E-2</c:v>
                </c:pt>
                <c:pt idx="505">
                  <c:v>3.2166279922528185E-2</c:v>
                </c:pt>
                <c:pt idx="506">
                  <c:v>3.2475577458564331E-2</c:v>
                </c:pt>
                <c:pt idx="507">
                  <c:v>3.3621260548691634E-2</c:v>
                </c:pt>
                <c:pt idx="508">
                  <c:v>3.4350379458561342E-2</c:v>
                </c:pt>
                <c:pt idx="509">
                  <c:v>3.5466424781531503E-2</c:v>
                </c:pt>
                <c:pt idx="510">
                  <c:v>3.6987646579878852E-2</c:v>
                </c:pt>
                <c:pt idx="511">
                  <c:v>3.6478455379294505E-2</c:v>
                </c:pt>
                <c:pt idx="512">
                  <c:v>3.5159982027515024E-2</c:v>
                </c:pt>
                <c:pt idx="513">
                  <c:v>3.5462118002825171E-2</c:v>
                </c:pt>
                <c:pt idx="514">
                  <c:v>3.5762640865971695E-2</c:v>
                </c:pt>
                <c:pt idx="515">
                  <c:v>3.3657416962972198E-2</c:v>
                </c:pt>
                <c:pt idx="516">
                  <c:v>3.2556473224424121E-2</c:v>
                </c:pt>
                <c:pt idx="517">
                  <c:v>3.365385488817263E-2</c:v>
                </c:pt>
                <c:pt idx="518">
                  <c:v>3.3371708649911458E-2</c:v>
                </c:pt>
                <c:pt idx="519">
                  <c:v>3.2293648128656871E-2</c:v>
                </c:pt>
                <c:pt idx="520">
                  <c:v>3.2395212236836946E-2</c:v>
                </c:pt>
                <c:pt idx="521">
                  <c:v>3.3685936737554822E-2</c:v>
                </c:pt>
                <c:pt idx="522">
                  <c:v>3.1451604596219207E-2</c:v>
                </c:pt>
                <c:pt idx="523">
                  <c:v>2.7672374727779392E-2</c:v>
                </c:pt>
                <c:pt idx="524">
                  <c:v>2.664122186941853E-2</c:v>
                </c:pt>
                <c:pt idx="525">
                  <c:v>2.4077104710983566E-2</c:v>
                </c:pt>
                <c:pt idx="526">
                  <c:v>1.8455587479912827E-2</c:v>
                </c:pt>
                <c:pt idx="527">
                  <c:v>1.1932277608162734E-2</c:v>
                </c:pt>
                <c:pt idx="528">
                  <c:v>9.0693914692678845E-3</c:v>
                </c:pt>
                <c:pt idx="529">
                  <c:v>7.5450076801895083E-3</c:v>
                </c:pt>
                <c:pt idx="530">
                  <c:v>4.515091616924316E-3</c:v>
                </c:pt>
                <c:pt idx="531">
                  <c:v>5.4508615748261047E-3</c:v>
                </c:pt>
                <c:pt idx="532">
                  <c:v>8.8399438490147642E-3</c:v>
                </c:pt>
                <c:pt idx="533">
                  <c:v>1.3561721213736E-2</c:v>
                </c:pt>
                <c:pt idx="534">
                  <c:v>1.7340172634105366E-2</c:v>
                </c:pt>
                <c:pt idx="535">
                  <c:v>2.0928021283880494E-2</c:v>
                </c:pt>
                <c:pt idx="536">
                  <c:v>2.4522764178291245E-2</c:v>
                </c:pt>
                <c:pt idx="537">
                  <c:v>2.4862490627945544E-2</c:v>
                </c:pt>
                <c:pt idx="538">
                  <c:v>2.4815751372438966E-2</c:v>
                </c:pt>
                <c:pt idx="539">
                  <c:v>2.4764540734611984E-2</c:v>
                </c:pt>
                <c:pt idx="540">
                  <c:v>2.5276351898664728E-2</c:v>
                </c:pt>
                <c:pt idx="541">
                  <c:v>2.6345394065679484E-2</c:v>
                </c:pt>
                <c:pt idx="542">
                  <c:v>2.7790702910084786E-2</c:v>
                </c:pt>
                <c:pt idx="543">
                  <c:v>2.792901733351405E-2</c:v>
                </c:pt>
                <c:pt idx="544">
                  <c:v>2.6754671581991074E-2</c:v>
                </c:pt>
                <c:pt idx="545">
                  <c:v>2.50210430934803E-2</c:v>
                </c:pt>
                <c:pt idx="546">
                  <c:v>2.2172275174467293E-2</c:v>
                </c:pt>
                <c:pt idx="547">
                  <c:v>1.8037552914297095E-2</c:v>
                </c:pt>
                <c:pt idx="548">
                  <c:v>1.4486585292935894E-2</c:v>
                </c:pt>
                <c:pt idx="549">
                  <c:v>1.3909056989739321E-2</c:v>
                </c:pt>
                <c:pt idx="550">
                  <c:v>1.5175538568219515E-2</c:v>
                </c:pt>
                <c:pt idx="551">
                  <c:v>1.7174909872311739E-2</c:v>
                </c:pt>
                <c:pt idx="552">
                  <c:v>1.990909653685291E-2</c:v>
                </c:pt>
                <c:pt idx="553">
                  <c:v>2.2278352282691261E-2</c:v>
                </c:pt>
                <c:pt idx="554">
                  <c:v>2.372180315814898E-2</c:v>
                </c:pt>
                <c:pt idx="555">
                  <c:v>2.5151665237873821E-2</c:v>
                </c:pt>
                <c:pt idx="556">
                  <c:v>2.7118031217084448E-2</c:v>
                </c:pt>
                <c:pt idx="557">
                  <c:v>2.8887908191280065E-2</c:v>
                </c:pt>
                <c:pt idx="558">
                  <c:v>2.9184962969144745E-2</c:v>
                </c:pt>
                <c:pt idx="559">
                  <c:v>2.9673591988271575E-2</c:v>
                </c:pt>
                <c:pt idx="560">
                  <c:v>3.0893889352208825E-2</c:v>
                </c:pt>
                <c:pt idx="561">
                  <c:v>3.2459573542071407E-2</c:v>
                </c:pt>
                <c:pt idx="562">
                  <c:v>3.2909997239337185E-2</c:v>
                </c:pt>
                <c:pt idx="563">
                  <c:v>3.1725572692805182E-2</c:v>
                </c:pt>
                <c:pt idx="564">
                  <c:v>3.1105683075679513E-2</c:v>
                </c:pt>
                <c:pt idx="565">
                  <c:v>3.2294845572989894E-2</c:v>
                </c:pt>
                <c:pt idx="566">
                  <c:v>3.3293969432517168E-2</c:v>
                </c:pt>
                <c:pt idx="567">
                  <c:v>3.2298930023805017E-2</c:v>
                </c:pt>
                <c:pt idx="568">
                  <c:v>2.9347806372971075E-2</c:v>
                </c:pt>
                <c:pt idx="569">
                  <c:v>2.7854803063118494E-2</c:v>
                </c:pt>
                <c:pt idx="570">
                  <c:v>2.9210958944916543E-2</c:v>
                </c:pt>
                <c:pt idx="571">
                  <c:v>3.0012815804489223E-2</c:v>
                </c:pt>
                <c:pt idx="572">
                  <c:v>3.4161624958961356E-2</c:v>
                </c:pt>
                <c:pt idx="573">
                  <c:v>3.8484957606704562E-2</c:v>
                </c:pt>
                <c:pt idx="574">
                  <c:v>4.3009644086660082E-2</c:v>
                </c:pt>
                <c:pt idx="575">
                  <c:v>4.7171642621168353E-2</c:v>
                </c:pt>
                <c:pt idx="576">
                  <c:v>4.8975269273092259E-2</c:v>
                </c:pt>
                <c:pt idx="577">
                  <c:v>4.8114806880841021E-2</c:v>
                </c:pt>
                <c:pt idx="578">
                  <c:v>3.9501116684091286E-2</c:v>
                </c:pt>
                <c:pt idx="579">
                  <c:v>3.2741166329504079E-2</c:v>
                </c:pt>
                <c:pt idx="580">
                  <c:v>3.0378884800815742E-2</c:v>
                </c:pt>
                <c:pt idx="581">
                  <c:v>2.9066524910844826E-2</c:v>
                </c:pt>
                <c:pt idx="582">
                  <c:v>2.7594252002909769E-2</c:v>
                </c:pt>
                <c:pt idx="583">
                  <c:v>2.9387846191838873E-2</c:v>
                </c:pt>
                <c:pt idx="584">
                  <c:v>3.310867295264952E-2</c:v>
                </c:pt>
                <c:pt idx="585">
                  <c:v>3.23838433289243E-2</c:v>
                </c:pt>
                <c:pt idx="586">
                  <c:v>2.8062327248512542E-2</c:v>
                </c:pt>
                <c:pt idx="587">
                  <c:v>2.3931206529503202E-2</c:v>
                </c:pt>
                <c:pt idx="588">
                  <c:v>1.8725094542216825E-2</c:v>
                </c:pt>
                <c:pt idx="589">
                  <c:v>1.2038992565424955E-2</c:v>
                </c:pt>
                <c:pt idx="590">
                  <c:v>1.0993537525237018E-2</c:v>
                </c:pt>
                <c:pt idx="591">
                  <c:v>1.5630801226635516E-2</c:v>
                </c:pt>
                <c:pt idx="592">
                  <c:v>2.2358622103888504E-2</c:v>
                </c:pt>
                <c:pt idx="593">
                  <c:v>2.7051036558054298E-2</c:v>
                </c:pt>
                <c:pt idx="594">
                  <c:v>3.3091664657938447E-2</c:v>
                </c:pt>
                <c:pt idx="595">
                  <c:v>3.8120301677465163E-2</c:v>
                </c:pt>
                <c:pt idx="596">
                  <c:v>3.9330034872035791E-2</c:v>
                </c:pt>
                <c:pt idx="597">
                  <c:v>3.8004459079075792E-2</c:v>
                </c:pt>
                <c:pt idx="598">
                  <c:v>3.6735346912288414E-2</c:v>
                </c:pt>
                <c:pt idx="599">
                  <c:v>3.6738242282086331E-2</c:v>
                </c:pt>
                <c:pt idx="600">
                  <c:v>3.7280194562338664E-2</c:v>
                </c:pt>
                <c:pt idx="601">
                  <c:v>3.9770194765388345E-2</c:v>
                </c:pt>
                <c:pt idx="602">
                  <c:v>4.2359056285536933E-2</c:v>
                </c:pt>
                <c:pt idx="603">
                  <c:v>4.4648064604370541E-2</c:v>
                </c:pt>
                <c:pt idx="604">
                  <c:v>4.4982938854029264E-2</c:v>
                </c:pt>
                <c:pt idx="605">
                  <c:v>4.7775307945974843E-2</c:v>
                </c:pt>
                <c:pt idx="606">
                  <c:v>5.1293181033524204E-2</c:v>
                </c:pt>
                <c:pt idx="607">
                  <c:v>5.2681188096617815E-2</c:v>
                </c:pt>
                <c:pt idx="608">
                  <c:v>5.3328608989887893E-2</c:v>
                </c:pt>
                <c:pt idx="609">
                  <c:v>5.039299590913271E-2</c:v>
                </c:pt>
                <c:pt idx="610">
                  <c:v>3.9940529775158051E-2</c:v>
                </c:pt>
                <c:pt idx="611">
                  <c:v>2.0662536264475229E-2</c:v>
                </c:pt>
                <c:pt idx="612">
                  <c:v>-1.1113492206920039E-3</c:v>
                </c:pt>
                <c:pt idx="613">
                  <c:v>-1.9485469910664688E-2</c:v>
                </c:pt>
                <c:pt idx="614">
                  <c:v>-3.7272031355747193E-2</c:v>
                </c:pt>
                <c:pt idx="615">
                  <c:v>-4.8180029532527535E-2</c:v>
                </c:pt>
                <c:pt idx="616">
                  <c:v>-4.5374417793562216E-2</c:v>
                </c:pt>
                <c:pt idx="617">
                  <c:v>-3.1296623029080095E-2</c:v>
                </c:pt>
                <c:pt idx="618">
                  <c:v>-1.6351846652640223E-2</c:v>
                </c:pt>
                <c:pt idx="619">
                  <c:v>-2.9144664356778316E-3</c:v>
                </c:pt>
                <c:pt idx="620">
                  <c:v>1.2353755276876877E-2</c:v>
                </c:pt>
                <c:pt idx="621">
                  <c:v>2.5204059347543994E-2</c:v>
                </c:pt>
                <c:pt idx="622">
                  <c:v>3.2120153173830879E-2</c:v>
                </c:pt>
                <c:pt idx="623">
                  <c:v>3.0706779611404E-2</c:v>
                </c:pt>
                <c:pt idx="624">
                  <c:v>3.0590138322588833E-2</c:v>
                </c:pt>
                <c:pt idx="625">
                  <c:v>2.9094489821273495E-2</c:v>
                </c:pt>
                <c:pt idx="626">
                  <c:v>2.6064771484898719E-2</c:v>
                </c:pt>
                <c:pt idx="627">
                  <c:v>2.1430247324769836E-2</c:v>
                </c:pt>
                <c:pt idx="628">
                  <c:v>1.4881559017608348E-2</c:v>
                </c:pt>
                <c:pt idx="629">
                  <c:v>1.0654833756973625E-2</c:v>
                </c:pt>
                <c:pt idx="630">
                  <c:v>6.5451039173201053E-3</c:v>
                </c:pt>
                <c:pt idx="631">
                  <c:v>4.6962176038964909E-3</c:v>
                </c:pt>
                <c:pt idx="632">
                  <c:v>3.8142150633844185E-3</c:v>
                </c:pt>
                <c:pt idx="633">
                  <c:v>4.9458828651354203E-3</c:v>
                </c:pt>
                <c:pt idx="634">
                  <c:v>8.3984203662987866E-3</c:v>
                </c:pt>
                <c:pt idx="635">
                  <c:v>1.3675123319949911E-2</c:v>
                </c:pt>
                <c:pt idx="636">
                  <c:v>1.9031042356017158E-2</c:v>
                </c:pt>
                <c:pt idx="637">
                  <c:v>2.418545542814976E-2</c:v>
                </c:pt>
                <c:pt idx="638">
                  <c:v>3.0143495019830491E-2</c:v>
                </c:pt>
                <c:pt idx="639">
                  <c:v>3.5431992988252503E-2</c:v>
                </c:pt>
                <c:pt idx="640">
                  <c:v>3.9905428181191249E-2</c:v>
                </c:pt>
                <c:pt idx="641">
                  <c:v>4.1453751335763123E-2</c:v>
                </c:pt>
                <c:pt idx="642">
                  <c:v>4.2310522144107354E-2</c:v>
                </c:pt>
                <c:pt idx="643">
                  <c:v>4.2542143895976103E-2</c:v>
                </c:pt>
                <c:pt idx="644">
                  <c:v>4.0508435185572456E-2</c:v>
                </c:pt>
                <c:pt idx="645">
                  <c:v>3.6674287112627324E-2</c:v>
                </c:pt>
                <c:pt idx="646">
                  <c:v>3.218444086516703E-2</c:v>
                </c:pt>
                <c:pt idx="647">
                  <c:v>2.9174477993924697E-2</c:v>
                </c:pt>
                <c:pt idx="648">
                  <c:v>2.6425917733853277E-2</c:v>
                </c:pt>
                <c:pt idx="649">
                  <c:v>2.3361986526731826E-2</c:v>
                </c:pt>
                <c:pt idx="650">
                  <c:v>2.1294250658889569E-2</c:v>
                </c:pt>
                <c:pt idx="651">
                  <c:v>2.092399870768169E-2</c:v>
                </c:pt>
                <c:pt idx="652">
                  <c:v>1.9667959476944441E-2</c:v>
                </c:pt>
                <c:pt idx="653">
                  <c:v>1.7975354819917078E-2</c:v>
                </c:pt>
                <c:pt idx="654">
                  <c:v>1.5426743541565813E-2</c:v>
                </c:pt>
                <c:pt idx="655">
                  <c:v>1.4464907921342807E-2</c:v>
                </c:pt>
                <c:pt idx="656">
                  <c:v>1.4438474804071566E-2</c:v>
                </c:pt>
                <c:pt idx="657">
                  <c:v>1.4433278644087055E-2</c:v>
                </c:pt>
                <c:pt idx="658">
                  <c:v>1.5875948896026726E-2</c:v>
                </c:pt>
                <c:pt idx="659">
                  <c:v>1.7913819471629289E-2</c:v>
                </c:pt>
                <c:pt idx="660">
                  <c:v>2.1349495091042892E-2</c:v>
                </c:pt>
                <c:pt idx="661">
                  <c:v>2.3429743729025176E-2</c:v>
                </c:pt>
                <c:pt idx="662">
                  <c:v>2.2008705754674951E-2</c:v>
                </c:pt>
                <c:pt idx="663">
                  <c:v>1.8610191342657068E-2</c:v>
                </c:pt>
                <c:pt idx="664">
                  <c:v>1.5812226916652961E-2</c:v>
                </c:pt>
                <c:pt idx="665">
                  <c:v>1.3636502893411562E-2</c:v>
                </c:pt>
                <c:pt idx="666">
                  <c:v>1.0895445332623543E-2</c:v>
                </c:pt>
                <c:pt idx="667">
                  <c:v>7.2576465590765693E-3</c:v>
                </c:pt>
                <c:pt idx="668">
                  <c:v>7.2438089345450152E-3</c:v>
                </c:pt>
                <c:pt idx="669">
                  <c:v>9.7160823772557414E-3</c:v>
                </c:pt>
                <c:pt idx="670">
                  <c:v>1.1969714513046181E-2</c:v>
                </c:pt>
                <c:pt idx="671">
                  <c:v>1.3476223525218156E-2</c:v>
                </c:pt>
                <c:pt idx="672">
                  <c:v>1.5150328599852214E-2</c:v>
                </c:pt>
                <c:pt idx="673">
                  <c:v>1.741707532988257E-2</c:v>
                </c:pt>
                <c:pt idx="674">
                  <c:v>1.9167867499295888E-2</c:v>
                </c:pt>
                <c:pt idx="675">
                  <c:v>2.048141910081136E-2</c:v>
                </c:pt>
                <c:pt idx="676">
                  <c:v>2.1330825995472757E-2</c:v>
                </c:pt>
                <c:pt idx="677">
                  <c:v>2.1639100396524169E-2</c:v>
                </c:pt>
                <c:pt idx="678">
                  <c:v>2.1345991501543704E-2</c:v>
                </c:pt>
                <c:pt idx="679">
                  <c:v>2.1058387068394024E-2</c:v>
                </c:pt>
                <c:pt idx="680">
                  <c:v>1.9537499328155628E-2</c:v>
                </c:pt>
                <c:pt idx="681">
                  <c:v>1.6873330665060582E-2</c:v>
                </c:pt>
                <c:pt idx="682">
                  <c:v>1.2919490663060085E-2</c:v>
                </c:pt>
                <c:pt idx="683">
                  <c:v>7.9452846446184111E-3</c:v>
                </c:pt>
                <c:pt idx="684">
                  <c:v>9.2858715527377456E-4</c:v>
                </c:pt>
                <c:pt idx="685">
                  <c:v>-4.7383142244158405E-3</c:v>
                </c:pt>
                <c:pt idx="686">
                  <c:v>-8.8653922053094636E-3</c:v>
                </c:pt>
                <c:pt idx="687">
                  <c:v>-1.1891286601819151E-2</c:v>
                </c:pt>
                <c:pt idx="688">
                  <c:v>-1.1956358336130624E-2</c:v>
                </c:pt>
                <c:pt idx="689">
                  <c:v>-8.6314238106467434E-3</c:v>
                </c:pt>
                <c:pt idx="690">
                  <c:v>-1.6474145595757328E-4</c:v>
                </c:pt>
                <c:pt idx="691">
                  <c:v>6.6276387719743646E-3</c:v>
                </c:pt>
                <c:pt idx="692">
                  <c:v>1.0920932784736603E-2</c:v>
                </c:pt>
                <c:pt idx="693">
                  <c:v>1.4796598283101758E-2</c:v>
                </c:pt>
                <c:pt idx="694">
                  <c:v>1.6217362724619599E-2</c:v>
                </c:pt>
                <c:pt idx="695">
                  <c:v>1.4350899667421535E-2</c:v>
                </c:pt>
                <c:pt idx="696">
                  <c:v>9.1206238466829959E-3</c:v>
                </c:pt>
                <c:pt idx="697">
                  <c:v>4.3253506272777908E-3</c:v>
                </c:pt>
                <c:pt idx="698">
                  <c:v>2.9984990671771961E-3</c:v>
                </c:pt>
                <c:pt idx="699">
                  <c:v>2.6413745545539324E-3</c:v>
                </c:pt>
                <c:pt idx="700">
                  <c:v>3.3750183795564492E-3</c:v>
                </c:pt>
                <c:pt idx="701">
                  <c:v>6.6863271186934359E-3</c:v>
                </c:pt>
                <c:pt idx="702">
                  <c:v>1.0673922583876783E-2</c:v>
                </c:pt>
                <c:pt idx="703">
                  <c:v>1.6194102884223405E-2</c:v>
                </c:pt>
                <c:pt idx="704">
                  <c:v>1.9743502841920613E-2</c:v>
                </c:pt>
                <c:pt idx="705">
                  <c:v>2.1834653680030236E-2</c:v>
                </c:pt>
                <c:pt idx="706">
                  <c:v>2.3125390047933569E-2</c:v>
                </c:pt>
                <c:pt idx="707">
                  <c:v>2.3020426645302017E-2</c:v>
                </c:pt>
                <c:pt idx="708">
                  <c:v>2.4487706710293544E-2</c:v>
                </c:pt>
                <c:pt idx="709">
                  <c:v>2.478760911602218E-2</c:v>
                </c:pt>
                <c:pt idx="710">
                  <c:v>2.4200036868304853E-2</c:v>
                </c:pt>
                <c:pt idx="711">
                  <c:v>2.3737227255458349E-2</c:v>
                </c:pt>
                <c:pt idx="712">
                  <c:v>2.3009365560446193E-2</c:v>
                </c:pt>
                <c:pt idx="713">
                  <c:v>2.1729425502157174E-2</c:v>
                </c:pt>
                <c:pt idx="714">
                  <c:v>1.7653343621533146E-2</c:v>
                </c:pt>
                <c:pt idx="715">
                  <c:v>1.4447038238562637E-2</c:v>
                </c:pt>
                <c:pt idx="716">
                  <c:v>1.4181012801471438E-2</c:v>
                </c:pt>
                <c:pt idx="717">
                  <c:v>1.4130914717444876E-2</c:v>
                </c:pt>
                <c:pt idx="718">
                  <c:v>1.5905742546061807E-2</c:v>
                </c:pt>
                <c:pt idx="719">
                  <c:v>1.8805017919279576E-2</c:v>
                </c:pt>
                <c:pt idx="720">
                  <c:v>2.4305688559648653E-2</c:v>
                </c:pt>
                <c:pt idx="721">
                  <c:v>2.8667201267406961E-2</c:v>
                </c:pt>
                <c:pt idx="722">
                  <c:v>2.9444911339033597E-2</c:v>
                </c:pt>
                <c:pt idx="723">
                  <c:v>3.1008062806938241E-2</c:v>
                </c:pt>
                <c:pt idx="724">
                  <c:v>3.1252683235298839E-2</c:v>
                </c:pt>
                <c:pt idx="725">
                  <c:v>3.0585480533608322E-2</c:v>
                </c:pt>
                <c:pt idx="726">
                  <c:v>2.739479217439178E-2</c:v>
                </c:pt>
                <c:pt idx="727">
                  <c:v>2.4299963643106715E-2</c:v>
                </c:pt>
                <c:pt idx="728">
                  <c:v>2.3518884742198987E-2</c:v>
                </c:pt>
                <c:pt idx="729">
                  <c:v>2.2031510428456302E-2</c:v>
                </c:pt>
                <c:pt idx="730">
                  <c:v>1.9676431965715668E-2</c:v>
                </c:pt>
                <c:pt idx="731">
                  <c:v>1.7663965722726882E-2</c:v>
                </c:pt>
                <c:pt idx="732">
                  <c:v>1.6282933329520688E-2</c:v>
                </c:pt>
                <c:pt idx="733">
                  <c:v>1.5619269113303247E-2</c:v>
                </c:pt>
                <c:pt idx="734">
                  <c:v>1.4910227195366721E-2</c:v>
                </c:pt>
                <c:pt idx="735">
                  <c:v>1.4772891403648014E-2</c:v>
                </c:pt>
                <c:pt idx="736">
                  <c:v>1.5955237509709619E-2</c:v>
                </c:pt>
                <c:pt idx="737">
                  <c:v>1.686547826190421E-2</c:v>
                </c:pt>
                <c:pt idx="738">
                  <c:v>1.9374054928275708E-2</c:v>
                </c:pt>
                <c:pt idx="739">
                  <c:v>2.0766316614565961E-2</c:v>
                </c:pt>
                <c:pt idx="740">
                  <c:v>2.0814706677158235E-2</c:v>
                </c:pt>
                <c:pt idx="741">
                  <c:v>2.0064787307144227E-2</c:v>
                </c:pt>
                <c:pt idx="742">
                  <c:v>1.9871249220621223E-2</c:v>
                </c:pt>
                <c:pt idx="743">
                  <c:v>2.1124899298985644E-2</c:v>
                </c:pt>
                <c:pt idx="744">
                  <c:v>2.119091237609938E-2</c:v>
                </c:pt>
                <c:pt idx="745">
                  <c:v>2.1808948089262037E-2</c:v>
                </c:pt>
                <c:pt idx="746">
                  <c:v>2.1110111666486242E-2</c:v>
                </c:pt>
                <c:pt idx="747">
                  <c:v>1.7080888308318221E-2</c:v>
                </c:pt>
                <c:pt idx="748">
                  <c:v>1.0952044177744424E-2</c:v>
                </c:pt>
                <c:pt idx="749">
                  <c:v>4.411014145727421E-3</c:v>
                </c:pt>
                <c:pt idx="750">
                  <c:v>-9.0967403922204149E-4</c:v>
                </c:pt>
                <c:pt idx="751">
                  <c:v>-4.9677537912078407E-3</c:v>
                </c:pt>
                <c:pt idx="752">
                  <c:v>-4.608523385423946E-3</c:v>
                </c:pt>
                <c:pt idx="753">
                  <c:v>2.3693903562360674E-3</c:v>
                </c:pt>
                <c:pt idx="754">
                  <c:v>1.1695905594277578E-2</c:v>
                </c:pt>
                <c:pt idx="755">
                  <c:v>2.0306163409372635E-2</c:v>
                </c:pt>
                <c:pt idx="756">
                  <c:v>2.7011022635628601E-2</c:v>
                </c:pt>
                <c:pt idx="757">
                  <c:v>3.2524491618446394E-2</c:v>
                </c:pt>
                <c:pt idx="758">
                  <c:v>3.6486279083576934E-2</c:v>
                </c:pt>
                <c:pt idx="759">
                  <c:v>3.9022468262345011E-2</c:v>
                </c:pt>
                <c:pt idx="760">
                  <c:v>4.1991321791060798E-2</c:v>
                </c:pt>
                <c:pt idx="761">
                  <c:v>4.6576685579131194E-2</c:v>
                </c:pt>
                <c:pt idx="762">
                  <c:v>5.2835745530660727E-2</c:v>
                </c:pt>
                <c:pt idx="763">
                  <c:v>5.9019854502046831E-2</c:v>
                </c:pt>
                <c:pt idx="764">
                  <c:v>6.4046216180037252E-2</c:v>
                </c:pt>
                <c:pt idx="765">
                  <c:v>6.8543721476525876E-2</c:v>
                </c:pt>
                <c:pt idx="766">
                  <c:v>7.2207376727748684E-2</c:v>
                </c:pt>
                <c:pt idx="767">
                  <c:v>7.3863605056627701E-2</c:v>
                </c:pt>
                <c:pt idx="768">
                  <c:v>7.5270243806204284E-2</c:v>
                </c:pt>
                <c:pt idx="769">
                  <c:v>7.8342278081215522E-2</c:v>
                </c:pt>
                <c:pt idx="770">
                  <c:v>8.4067222370237005E-2</c:v>
                </c:pt>
                <c:pt idx="771">
                  <c:v>8.6191035505848612E-2</c:v>
                </c:pt>
                <c:pt idx="772">
                  <c:v>8.7964025200059526E-2</c:v>
                </c:pt>
                <c:pt idx="773">
                  <c:v>9.2358284339184804E-2</c:v>
                </c:pt>
                <c:pt idx="774">
                  <c:v>9.3927115001891437E-2</c:v>
                </c:pt>
                <c:pt idx="775">
                  <c:v>9.1720960243779182E-2</c:v>
                </c:pt>
                <c:pt idx="776">
                  <c:v>8.4680632427967195E-2</c:v>
                </c:pt>
                <c:pt idx="777">
                  <c:v>8.0937302618953488E-2</c:v>
                </c:pt>
                <c:pt idx="778">
                  <c:v>7.4423046974190887E-2</c:v>
                </c:pt>
                <c:pt idx="779">
                  <c:v>6.1573074858634724E-2</c:v>
                </c:pt>
                <c:pt idx="780">
                  <c:v>5.3027694843964079E-2</c:v>
                </c:pt>
                <c:pt idx="781">
                  <c:v>4.7739437676684204E-2</c:v>
                </c:pt>
                <c:pt idx="782">
                  <c:v>4.3782135805332745E-2</c:v>
                </c:pt>
                <c:pt idx="783">
                  <c:v>3.8235775190936572E-2</c:v>
                </c:pt>
                <c:pt idx="784">
                  <c:v>3.4706738160858785E-2</c:v>
                </c:pt>
                <c:pt idx="785">
                  <c:v>3.6123250551088004E-2</c:v>
                </c:pt>
                <c:pt idx="786">
                  <c:v>3.4510509030922121E-2</c:v>
                </c:pt>
                <c:pt idx="787">
                  <c:v>3.2436679063096996E-2</c:v>
                </c:pt>
                <c:pt idx="788">
                  <c:v>3.2318050182275959E-2</c:v>
                </c:pt>
                <c:pt idx="789">
                  <c:v>3.2245340822149693E-2</c:v>
                </c:pt>
                <c:pt idx="790">
                  <c:v>3.2462465878415836E-2</c:v>
                </c:pt>
                <c:pt idx="791">
                  <c:v>3.1859308996234459E-2</c:v>
                </c:pt>
                <c:pt idx="792">
                  <c:v>3.2791244038932632E-2</c:v>
                </c:pt>
                <c:pt idx="793">
                  <c:v>3.2989373956369361E-2</c:v>
                </c:pt>
                <c:pt idx="794">
                  <c:v>3.2461015254596548E-2</c:v>
                </c:pt>
                <c:pt idx="795">
                  <c:v>3.2902195621664632E-2</c:v>
                </c:pt>
                <c:pt idx="796">
                  <c:v>3.3050897627956211E-2</c:v>
                </c:pt>
                <c:pt idx="797">
                  <c:v>3.2497716622168049E-2</c:v>
                </c:pt>
                <c:pt idx="798">
                  <c:v>3.106829708519232E-2</c:v>
                </c:pt>
                <c:pt idx="799">
                  <c:v>2.902447249886797E-2</c:v>
                </c:pt>
                <c:pt idx="800">
                  <c:v>2.601769320355718E-2</c:v>
                </c:pt>
                <c:pt idx="801">
                  <c:v>2.2988257696347603E-2</c:v>
                </c:pt>
                <c:pt idx="802">
                  <c:v>2.1114075185908465E-2</c:v>
                </c:pt>
                <c:pt idx="803">
                  <c:v>2.134272682731253E-2</c:v>
                </c:pt>
                <c:pt idx="804">
                  <c:v>2.2937720545259666E-2</c:v>
                </c:pt>
                <c:pt idx="805">
                  <c:v>2.5616184023964594E-2</c:v>
                </c:pt>
                <c:pt idx="806">
                  <c:v>2.8455260358851264E-2</c:v>
                </c:pt>
                <c:pt idx="807">
                  <c:v>3.0637465003875652E-2</c:v>
                </c:pt>
                <c:pt idx="808">
                  <c:v>3.1377687408798094E-2</c:v>
                </c:pt>
                <c:pt idx="809">
                  <c:v>3.0519104626215432E-2</c:v>
                </c:pt>
                <c:pt idx="810">
                  <c:v>2.8096337981929453E-2</c:v>
                </c:pt>
                <c:pt idx="811">
                  <c:v>2.5877592269113014E-2</c:v>
                </c:pt>
                <c:pt idx="812">
                  <c:v>2.5179225459251331E-2</c:v>
                </c:pt>
                <c:pt idx="813">
                  <c:v>2.4346839737741544E-2</c:v>
                </c:pt>
                <c:pt idx="814">
                  <c:v>2.4665217915318616E-2</c:v>
                </c:pt>
                <c:pt idx="815">
                  <c:v>2.5422177494946796E-2</c:v>
                </c:pt>
                <c:pt idx="816">
                  <c:v>2.6654636568163914E-2</c:v>
                </c:pt>
                <c:pt idx="817">
                  <c:v>2.7190003207976376E-2</c:v>
                </c:pt>
                <c:pt idx="818">
                  <c:v>2.8793479452800641E-2</c:v>
                </c:pt>
                <c:pt idx="819">
                  <c:v>3.3159805662483555E-2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AE-4952-933E-96FCE8D8A8F5}"/>
            </c:ext>
          </c:extLst>
        </c:ser>
        <c:ser>
          <c:idx val="6"/>
          <c:order val="3"/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Inflation!$A$134:$A$953</c:f>
              <c:numCache>
                <c:formatCode>m/d/yyyy</c:formatCode>
                <c:ptCount val="820"/>
                <c:pt idx="0">
                  <c:v>21186</c:v>
                </c:pt>
                <c:pt idx="1">
                  <c:v>21217</c:v>
                </c:pt>
                <c:pt idx="2">
                  <c:v>21245</c:v>
                </c:pt>
                <c:pt idx="3">
                  <c:v>21276</c:v>
                </c:pt>
                <c:pt idx="4">
                  <c:v>21306</c:v>
                </c:pt>
                <c:pt idx="5">
                  <c:v>21337</c:v>
                </c:pt>
                <c:pt idx="6">
                  <c:v>21367</c:v>
                </c:pt>
                <c:pt idx="7">
                  <c:v>21398</c:v>
                </c:pt>
                <c:pt idx="8">
                  <c:v>21429</c:v>
                </c:pt>
                <c:pt idx="9">
                  <c:v>21459</c:v>
                </c:pt>
                <c:pt idx="10">
                  <c:v>21490</c:v>
                </c:pt>
                <c:pt idx="11">
                  <c:v>21520</c:v>
                </c:pt>
                <c:pt idx="12">
                  <c:v>21551</c:v>
                </c:pt>
                <c:pt idx="13">
                  <c:v>21582</c:v>
                </c:pt>
                <c:pt idx="14">
                  <c:v>21610</c:v>
                </c:pt>
                <c:pt idx="15">
                  <c:v>21641</c:v>
                </c:pt>
                <c:pt idx="16">
                  <c:v>21671</c:v>
                </c:pt>
                <c:pt idx="17">
                  <c:v>21702</c:v>
                </c:pt>
                <c:pt idx="18">
                  <c:v>21732</c:v>
                </c:pt>
                <c:pt idx="19">
                  <c:v>21763</c:v>
                </c:pt>
                <c:pt idx="20">
                  <c:v>21794</c:v>
                </c:pt>
                <c:pt idx="21">
                  <c:v>21824</c:v>
                </c:pt>
                <c:pt idx="22">
                  <c:v>21855</c:v>
                </c:pt>
                <c:pt idx="23">
                  <c:v>21885</c:v>
                </c:pt>
                <c:pt idx="24">
                  <c:v>21916</c:v>
                </c:pt>
                <c:pt idx="25">
                  <c:v>21947</c:v>
                </c:pt>
                <c:pt idx="26">
                  <c:v>21976</c:v>
                </c:pt>
                <c:pt idx="27">
                  <c:v>22007</c:v>
                </c:pt>
                <c:pt idx="28">
                  <c:v>22037</c:v>
                </c:pt>
                <c:pt idx="29">
                  <c:v>22068</c:v>
                </c:pt>
                <c:pt idx="30">
                  <c:v>22098</c:v>
                </c:pt>
                <c:pt idx="31">
                  <c:v>22129</c:v>
                </c:pt>
                <c:pt idx="32">
                  <c:v>22160</c:v>
                </c:pt>
                <c:pt idx="33">
                  <c:v>22190</c:v>
                </c:pt>
                <c:pt idx="34">
                  <c:v>22221</c:v>
                </c:pt>
                <c:pt idx="35">
                  <c:v>22251</c:v>
                </c:pt>
                <c:pt idx="36">
                  <c:v>22282</c:v>
                </c:pt>
                <c:pt idx="37">
                  <c:v>22313</c:v>
                </c:pt>
                <c:pt idx="38">
                  <c:v>22341</c:v>
                </c:pt>
                <c:pt idx="39">
                  <c:v>22372</c:v>
                </c:pt>
                <c:pt idx="40">
                  <c:v>22402</c:v>
                </c:pt>
                <c:pt idx="41">
                  <c:v>22433</c:v>
                </c:pt>
                <c:pt idx="42">
                  <c:v>22463</c:v>
                </c:pt>
                <c:pt idx="43">
                  <c:v>22494</c:v>
                </c:pt>
                <c:pt idx="44">
                  <c:v>22525</c:v>
                </c:pt>
                <c:pt idx="45">
                  <c:v>22555</c:v>
                </c:pt>
                <c:pt idx="46">
                  <c:v>22586</c:v>
                </c:pt>
                <c:pt idx="47">
                  <c:v>22616</c:v>
                </c:pt>
                <c:pt idx="48">
                  <c:v>22647</c:v>
                </c:pt>
                <c:pt idx="49">
                  <c:v>22678</c:v>
                </c:pt>
                <c:pt idx="50">
                  <c:v>22706</c:v>
                </c:pt>
                <c:pt idx="51">
                  <c:v>22737</c:v>
                </c:pt>
                <c:pt idx="52">
                  <c:v>22767</c:v>
                </c:pt>
                <c:pt idx="53">
                  <c:v>22798</c:v>
                </c:pt>
                <c:pt idx="54">
                  <c:v>22828</c:v>
                </c:pt>
                <c:pt idx="55">
                  <c:v>22859</c:v>
                </c:pt>
                <c:pt idx="56">
                  <c:v>22890</c:v>
                </c:pt>
                <c:pt idx="57">
                  <c:v>22920</c:v>
                </c:pt>
                <c:pt idx="58">
                  <c:v>22951</c:v>
                </c:pt>
                <c:pt idx="59">
                  <c:v>22981</c:v>
                </c:pt>
                <c:pt idx="60">
                  <c:v>23012</c:v>
                </c:pt>
                <c:pt idx="61">
                  <c:v>23043</c:v>
                </c:pt>
                <c:pt idx="62">
                  <c:v>23071</c:v>
                </c:pt>
                <c:pt idx="63">
                  <c:v>23102</c:v>
                </c:pt>
                <c:pt idx="64">
                  <c:v>23132</c:v>
                </c:pt>
                <c:pt idx="65">
                  <c:v>23163</c:v>
                </c:pt>
                <c:pt idx="66">
                  <c:v>23193</c:v>
                </c:pt>
                <c:pt idx="67">
                  <c:v>23224</c:v>
                </c:pt>
                <c:pt idx="68">
                  <c:v>23255</c:v>
                </c:pt>
                <c:pt idx="69">
                  <c:v>23285</c:v>
                </c:pt>
                <c:pt idx="70">
                  <c:v>23316</c:v>
                </c:pt>
                <c:pt idx="71">
                  <c:v>23346</c:v>
                </c:pt>
                <c:pt idx="72">
                  <c:v>23377</c:v>
                </c:pt>
                <c:pt idx="73">
                  <c:v>23408</c:v>
                </c:pt>
                <c:pt idx="74">
                  <c:v>23437</c:v>
                </c:pt>
                <c:pt idx="75">
                  <c:v>23468</c:v>
                </c:pt>
                <c:pt idx="76">
                  <c:v>23498</c:v>
                </c:pt>
                <c:pt idx="77">
                  <c:v>23529</c:v>
                </c:pt>
                <c:pt idx="78">
                  <c:v>23559</c:v>
                </c:pt>
                <c:pt idx="79">
                  <c:v>23590</c:v>
                </c:pt>
                <c:pt idx="80">
                  <c:v>23621</c:v>
                </c:pt>
                <c:pt idx="81">
                  <c:v>23651</c:v>
                </c:pt>
                <c:pt idx="82">
                  <c:v>23682</c:v>
                </c:pt>
                <c:pt idx="83">
                  <c:v>23712</c:v>
                </c:pt>
                <c:pt idx="84">
                  <c:v>23743</c:v>
                </c:pt>
                <c:pt idx="85">
                  <c:v>23774</c:v>
                </c:pt>
                <c:pt idx="86">
                  <c:v>23802</c:v>
                </c:pt>
                <c:pt idx="87">
                  <c:v>23833</c:v>
                </c:pt>
                <c:pt idx="88">
                  <c:v>23863</c:v>
                </c:pt>
                <c:pt idx="89">
                  <c:v>23894</c:v>
                </c:pt>
                <c:pt idx="90">
                  <c:v>23924</c:v>
                </c:pt>
                <c:pt idx="91">
                  <c:v>23955</c:v>
                </c:pt>
                <c:pt idx="92">
                  <c:v>23986</c:v>
                </c:pt>
                <c:pt idx="93">
                  <c:v>24016</c:v>
                </c:pt>
                <c:pt idx="94">
                  <c:v>24047</c:v>
                </c:pt>
                <c:pt idx="95">
                  <c:v>24077</c:v>
                </c:pt>
                <c:pt idx="96">
                  <c:v>24108</c:v>
                </c:pt>
                <c:pt idx="97">
                  <c:v>24139</c:v>
                </c:pt>
                <c:pt idx="98">
                  <c:v>24167</c:v>
                </c:pt>
                <c:pt idx="99">
                  <c:v>24198</c:v>
                </c:pt>
                <c:pt idx="100">
                  <c:v>24228</c:v>
                </c:pt>
                <c:pt idx="101">
                  <c:v>24259</c:v>
                </c:pt>
                <c:pt idx="102">
                  <c:v>24289</c:v>
                </c:pt>
                <c:pt idx="103">
                  <c:v>24320</c:v>
                </c:pt>
                <c:pt idx="104">
                  <c:v>24351</c:v>
                </c:pt>
                <c:pt idx="105">
                  <c:v>24381</c:v>
                </c:pt>
                <c:pt idx="106">
                  <c:v>24412</c:v>
                </c:pt>
                <c:pt idx="107">
                  <c:v>24442</c:v>
                </c:pt>
                <c:pt idx="108">
                  <c:v>24473</c:v>
                </c:pt>
                <c:pt idx="109">
                  <c:v>24504</c:v>
                </c:pt>
                <c:pt idx="110">
                  <c:v>24532</c:v>
                </c:pt>
                <c:pt idx="111">
                  <c:v>24563</c:v>
                </c:pt>
                <c:pt idx="112">
                  <c:v>24593</c:v>
                </c:pt>
                <c:pt idx="113">
                  <c:v>24624</c:v>
                </c:pt>
                <c:pt idx="114">
                  <c:v>24654</c:v>
                </c:pt>
                <c:pt idx="115">
                  <c:v>24685</c:v>
                </c:pt>
                <c:pt idx="116">
                  <c:v>24716</c:v>
                </c:pt>
                <c:pt idx="117">
                  <c:v>24746</c:v>
                </c:pt>
                <c:pt idx="118">
                  <c:v>24777</c:v>
                </c:pt>
                <c:pt idx="119">
                  <c:v>24807</c:v>
                </c:pt>
                <c:pt idx="120">
                  <c:v>24838</c:v>
                </c:pt>
                <c:pt idx="121">
                  <c:v>24869</c:v>
                </c:pt>
                <c:pt idx="122">
                  <c:v>24898</c:v>
                </c:pt>
                <c:pt idx="123">
                  <c:v>24929</c:v>
                </c:pt>
                <c:pt idx="124">
                  <c:v>24959</c:v>
                </c:pt>
                <c:pt idx="125">
                  <c:v>24990</c:v>
                </c:pt>
                <c:pt idx="126">
                  <c:v>25020</c:v>
                </c:pt>
                <c:pt idx="127">
                  <c:v>25051</c:v>
                </c:pt>
                <c:pt idx="128">
                  <c:v>25082</c:v>
                </c:pt>
                <c:pt idx="129">
                  <c:v>25112</c:v>
                </c:pt>
                <c:pt idx="130">
                  <c:v>25143</c:v>
                </c:pt>
                <c:pt idx="131">
                  <c:v>25173</c:v>
                </c:pt>
                <c:pt idx="132">
                  <c:v>25204</c:v>
                </c:pt>
                <c:pt idx="133">
                  <c:v>25235</c:v>
                </c:pt>
                <c:pt idx="134">
                  <c:v>25263</c:v>
                </c:pt>
                <c:pt idx="135">
                  <c:v>25294</c:v>
                </c:pt>
                <c:pt idx="136">
                  <c:v>25324</c:v>
                </c:pt>
                <c:pt idx="137">
                  <c:v>25355</c:v>
                </c:pt>
                <c:pt idx="138">
                  <c:v>25385</c:v>
                </c:pt>
                <c:pt idx="139">
                  <c:v>25416</c:v>
                </c:pt>
                <c:pt idx="140">
                  <c:v>25447</c:v>
                </c:pt>
                <c:pt idx="141">
                  <c:v>25477</c:v>
                </c:pt>
                <c:pt idx="142">
                  <c:v>25508</c:v>
                </c:pt>
                <c:pt idx="143">
                  <c:v>25538</c:v>
                </c:pt>
                <c:pt idx="144">
                  <c:v>25569</c:v>
                </c:pt>
                <c:pt idx="145">
                  <c:v>25600</c:v>
                </c:pt>
                <c:pt idx="146">
                  <c:v>25628</c:v>
                </c:pt>
                <c:pt idx="147">
                  <c:v>25659</c:v>
                </c:pt>
                <c:pt idx="148">
                  <c:v>25689</c:v>
                </c:pt>
                <c:pt idx="149">
                  <c:v>25720</c:v>
                </c:pt>
                <c:pt idx="150">
                  <c:v>25750</c:v>
                </c:pt>
                <c:pt idx="151">
                  <c:v>25781</c:v>
                </c:pt>
                <c:pt idx="152">
                  <c:v>25812</c:v>
                </c:pt>
                <c:pt idx="153">
                  <c:v>25842</c:v>
                </c:pt>
                <c:pt idx="154">
                  <c:v>25873</c:v>
                </c:pt>
                <c:pt idx="155">
                  <c:v>25903</c:v>
                </c:pt>
                <c:pt idx="156">
                  <c:v>25934</c:v>
                </c:pt>
                <c:pt idx="157">
                  <c:v>25965</c:v>
                </c:pt>
                <c:pt idx="158">
                  <c:v>25993</c:v>
                </c:pt>
                <c:pt idx="159">
                  <c:v>26024</c:v>
                </c:pt>
                <c:pt idx="160">
                  <c:v>26054</c:v>
                </c:pt>
                <c:pt idx="161">
                  <c:v>26085</c:v>
                </c:pt>
                <c:pt idx="162">
                  <c:v>26115</c:v>
                </c:pt>
                <c:pt idx="163">
                  <c:v>26146</c:v>
                </c:pt>
                <c:pt idx="164">
                  <c:v>26177</c:v>
                </c:pt>
                <c:pt idx="165">
                  <c:v>26207</c:v>
                </c:pt>
                <c:pt idx="166">
                  <c:v>26238</c:v>
                </c:pt>
                <c:pt idx="167">
                  <c:v>26268</c:v>
                </c:pt>
                <c:pt idx="168">
                  <c:v>26299</c:v>
                </c:pt>
                <c:pt idx="169">
                  <c:v>26330</c:v>
                </c:pt>
                <c:pt idx="170">
                  <c:v>26359</c:v>
                </c:pt>
                <c:pt idx="171">
                  <c:v>26390</c:v>
                </c:pt>
                <c:pt idx="172">
                  <c:v>26420</c:v>
                </c:pt>
                <c:pt idx="173">
                  <c:v>26451</c:v>
                </c:pt>
                <c:pt idx="174">
                  <c:v>26481</c:v>
                </c:pt>
                <c:pt idx="175">
                  <c:v>26512</c:v>
                </c:pt>
                <c:pt idx="176">
                  <c:v>26543</c:v>
                </c:pt>
                <c:pt idx="177">
                  <c:v>26573</c:v>
                </c:pt>
                <c:pt idx="178">
                  <c:v>26604</c:v>
                </c:pt>
                <c:pt idx="179">
                  <c:v>26634</c:v>
                </c:pt>
                <c:pt idx="180">
                  <c:v>26665</c:v>
                </c:pt>
                <c:pt idx="181">
                  <c:v>26696</c:v>
                </c:pt>
                <c:pt idx="182">
                  <c:v>26724</c:v>
                </c:pt>
                <c:pt idx="183">
                  <c:v>26755</c:v>
                </c:pt>
                <c:pt idx="184">
                  <c:v>26785</c:v>
                </c:pt>
                <c:pt idx="185">
                  <c:v>26816</c:v>
                </c:pt>
                <c:pt idx="186">
                  <c:v>26846</c:v>
                </c:pt>
                <c:pt idx="187">
                  <c:v>26877</c:v>
                </c:pt>
                <c:pt idx="188">
                  <c:v>26908</c:v>
                </c:pt>
                <c:pt idx="189">
                  <c:v>26938</c:v>
                </c:pt>
                <c:pt idx="190">
                  <c:v>26969</c:v>
                </c:pt>
                <c:pt idx="191">
                  <c:v>26999</c:v>
                </c:pt>
                <c:pt idx="192">
                  <c:v>27030</c:v>
                </c:pt>
                <c:pt idx="193">
                  <c:v>27061</c:v>
                </c:pt>
                <c:pt idx="194">
                  <c:v>27089</c:v>
                </c:pt>
                <c:pt idx="195">
                  <c:v>27120</c:v>
                </c:pt>
                <c:pt idx="196">
                  <c:v>27150</c:v>
                </c:pt>
                <c:pt idx="197">
                  <c:v>27181</c:v>
                </c:pt>
                <c:pt idx="198">
                  <c:v>27211</c:v>
                </c:pt>
                <c:pt idx="199">
                  <c:v>27242</c:v>
                </c:pt>
                <c:pt idx="200">
                  <c:v>27273</c:v>
                </c:pt>
                <c:pt idx="201">
                  <c:v>27303</c:v>
                </c:pt>
                <c:pt idx="202">
                  <c:v>27334</c:v>
                </c:pt>
                <c:pt idx="203">
                  <c:v>27364</c:v>
                </c:pt>
                <c:pt idx="204">
                  <c:v>27395</c:v>
                </c:pt>
                <c:pt idx="205">
                  <c:v>27426</c:v>
                </c:pt>
                <c:pt idx="206">
                  <c:v>27454</c:v>
                </c:pt>
                <c:pt idx="207">
                  <c:v>27485</c:v>
                </c:pt>
                <c:pt idx="208">
                  <c:v>27515</c:v>
                </c:pt>
                <c:pt idx="209">
                  <c:v>27546</c:v>
                </c:pt>
                <c:pt idx="210">
                  <c:v>27576</c:v>
                </c:pt>
                <c:pt idx="211">
                  <c:v>27607</c:v>
                </c:pt>
                <c:pt idx="212">
                  <c:v>27638</c:v>
                </c:pt>
                <c:pt idx="213">
                  <c:v>27668</c:v>
                </c:pt>
                <c:pt idx="214">
                  <c:v>27699</c:v>
                </c:pt>
                <c:pt idx="215">
                  <c:v>27729</c:v>
                </c:pt>
                <c:pt idx="216">
                  <c:v>27760</c:v>
                </c:pt>
                <c:pt idx="217">
                  <c:v>27791</c:v>
                </c:pt>
                <c:pt idx="218">
                  <c:v>27820</c:v>
                </c:pt>
                <c:pt idx="219">
                  <c:v>27851</c:v>
                </c:pt>
                <c:pt idx="220">
                  <c:v>27881</c:v>
                </c:pt>
                <c:pt idx="221">
                  <c:v>27912</c:v>
                </c:pt>
                <c:pt idx="222">
                  <c:v>27942</c:v>
                </c:pt>
                <c:pt idx="223">
                  <c:v>27973</c:v>
                </c:pt>
                <c:pt idx="224">
                  <c:v>28004</c:v>
                </c:pt>
                <c:pt idx="225">
                  <c:v>28034</c:v>
                </c:pt>
                <c:pt idx="226">
                  <c:v>28065</c:v>
                </c:pt>
                <c:pt idx="227">
                  <c:v>28095</c:v>
                </c:pt>
                <c:pt idx="228">
                  <c:v>28126</c:v>
                </c:pt>
                <c:pt idx="229">
                  <c:v>28157</c:v>
                </c:pt>
                <c:pt idx="230">
                  <c:v>28185</c:v>
                </c:pt>
                <c:pt idx="231">
                  <c:v>28216</c:v>
                </c:pt>
                <c:pt idx="232">
                  <c:v>28246</c:v>
                </c:pt>
                <c:pt idx="233">
                  <c:v>28277</c:v>
                </c:pt>
                <c:pt idx="234">
                  <c:v>28307</c:v>
                </c:pt>
                <c:pt idx="235">
                  <c:v>28338</c:v>
                </c:pt>
                <c:pt idx="236">
                  <c:v>28369</c:v>
                </c:pt>
                <c:pt idx="237">
                  <c:v>28399</c:v>
                </c:pt>
                <c:pt idx="238">
                  <c:v>28430</c:v>
                </c:pt>
                <c:pt idx="239">
                  <c:v>28460</c:v>
                </c:pt>
                <c:pt idx="240">
                  <c:v>28491</c:v>
                </c:pt>
                <c:pt idx="241">
                  <c:v>28522</c:v>
                </c:pt>
                <c:pt idx="242">
                  <c:v>28550</c:v>
                </c:pt>
                <c:pt idx="243">
                  <c:v>28581</c:v>
                </c:pt>
                <c:pt idx="244">
                  <c:v>28611</c:v>
                </c:pt>
                <c:pt idx="245">
                  <c:v>28642</c:v>
                </c:pt>
                <c:pt idx="246">
                  <c:v>28672</c:v>
                </c:pt>
                <c:pt idx="247">
                  <c:v>28703</c:v>
                </c:pt>
                <c:pt idx="248">
                  <c:v>28734</c:v>
                </c:pt>
                <c:pt idx="249">
                  <c:v>28764</c:v>
                </c:pt>
                <c:pt idx="250">
                  <c:v>28795</c:v>
                </c:pt>
                <c:pt idx="251">
                  <c:v>28825</c:v>
                </c:pt>
                <c:pt idx="252">
                  <c:v>28856</c:v>
                </c:pt>
                <c:pt idx="253">
                  <c:v>28887</c:v>
                </c:pt>
                <c:pt idx="254">
                  <c:v>28915</c:v>
                </c:pt>
                <c:pt idx="255">
                  <c:v>28946</c:v>
                </c:pt>
                <c:pt idx="256">
                  <c:v>28976</c:v>
                </c:pt>
                <c:pt idx="257">
                  <c:v>29007</c:v>
                </c:pt>
                <c:pt idx="258">
                  <c:v>29037</c:v>
                </c:pt>
                <c:pt idx="259">
                  <c:v>29068</c:v>
                </c:pt>
                <c:pt idx="260">
                  <c:v>29099</c:v>
                </c:pt>
                <c:pt idx="261">
                  <c:v>29129</c:v>
                </c:pt>
                <c:pt idx="262">
                  <c:v>29160</c:v>
                </c:pt>
                <c:pt idx="263">
                  <c:v>29190</c:v>
                </c:pt>
                <c:pt idx="264">
                  <c:v>29221</c:v>
                </c:pt>
                <c:pt idx="265">
                  <c:v>29252</c:v>
                </c:pt>
                <c:pt idx="266">
                  <c:v>29281</c:v>
                </c:pt>
                <c:pt idx="267">
                  <c:v>29312</c:v>
                </c:pt>
                <c:pt idx="268">
                  <c:v>29342</c:v>
                </c:pt>
                <c:pt idx="269">
                  <c:v>29373</c:v>
                </c:pt>
                <c:pt idx="270">
                  <c:v>29403</c:v>
                </c:pt>
                <c:pt idx="271">
                  <c:v>29434</c:v>
                </c:pt>
                <c:pt idx="272">
                  <c:v>29465</c:v>
                </c:pt>
                <c:pt idx="273">
                  <c:v>29495</c:v>
                </c:pt>
                <c:pt idx="274">
                  <c:v>29526</c:v>
                </c:pt>
                <c:pt idx="275">
                  <c:v>29556</c:v>
                </c:pt>
                <c:pt idx="276">
                  <c:v>29587</c:v>
                </c:pt>
                <c:pt idx="277">
                  <c:v>29618</c:v>
                </c:pt>
                <c:pt idx="278">
                  <c:v>29646</c:v>
                </c:pt>
                <c:pt idx="279">
                  <c:v>29677</c:v>
                </c:pt>
                <c:pt idx="280">
                  <c:v>29707</c:v>
                </c:pt>
                <c:pt idx="281">
                  <c:v>29738</c:v>
                </c:pt>
                <c:pt idx="282">
                  <c:v>29768</c:v>
                </c:pt>
                <c:pt idx="283">
                  <c:v>29799</c:v>
                </c:pt>
                <c:pt idx="284">
                  <c:v>29830</c:v>
                </c:pt>
                <c:pt idx="285">
                  <c:v>29860</c:v>
                </c:pt>
                <c:pt idx="286">
                  <c:v>29891</c:v>
                </c:pt>
                <c:pt idx="287">
                  <c:v>29921</c:v>
                </c:pt>
                <c:pt idx="288">
                  <c:v>29952</c:v>
                </c:pt>
                <c:pt idx="289">
                  <c:v>29983</c:v>
                </c:pt>
                <c:pt idx="290">
                  <c:v>30011</c:v>
                </c:pt>
                <c:pt idx="291">
                  <c:v>30042</c:v>
                </c:pt>
                <c:pt idx="292">
                  <c:v>30072</c:v>
                </c:pt>
                <c:pt idx="293">
                  <c:v>30103</c:v>
                </c:pt>
                <c:pt idx="294">
                  <c:v>30133</c:v>
                </c:pt>
                <c:pt idx="295">
                  <c:v>30164</c:v>
                </c:pt>
                <c:pt idx="296">
                  <c:v>30195</c:v>
                </c:pt>
                <c:pt idx="297">
                  <c:v>30225</c:v>
                </c:pt>
                <c:pt idx="298">
                  <c:v>30256</c:v>
                </c:pt>
                <c:pt idx="299">
                  <c:v>30286</c:v>
                </c:pt>
                <c:pt idx="300">
                  <c:v>30317</c:v>
                </c:pt>
                <c:pt idx="301">
                  <c:v>30348</c:v>
                </c:pt>
                <c:pt idx="302">
                  <c:v>30376</c:v>
                </c:pt>
                <c:pt idx="303">
                  <c:v>30407</c:v>
                </c:pt>
                <c:pt idx="304">
                  <c:v>30437</c:v>
                </c:pt>
                <c:pt idx="305">
                  <c:v>30468</c:v>
                </c:pt>
                <c:pt idx="306">
                  <c:v>30498</c:v>
                </c:pt>
                <c:pt idx="307">
                  <c:v>30529</c:v>
                </c:pt>
                <c:pt idx="308">
                  <c:v>30560</c:v>
                </c:pt>
                <c:pt idx="309">
                  <c:v>30590</c:v>
                </c:pt>
                <c:pt idx="310">
                  <c:v>30621</c:v>
                </c:pt>
                <c:pt idx="311">
                  <c:v>30651</c:v>
                </c:pt>
                <c:pt idx="312">
                  <c:v>30682</c:v>
                </c:pt>
                <c:pt idx="313">
                  <c:v>30713</c:v>
                </c:pt>
                <c:pt idx="314">
                  <c:v>30742</c:v>
                </c:pt>
                <c:pt idx="315">
                  <c:v>30773</c:v>
                </c:pt>
                <c:pt idx="316">
                  <c:v>30803</c:v>
                </c:pt>
                <c:pt idx="317">
                  <c:v>30834</c:v>
                </c:pt>
                <c:pt idx="318">
                  <c:v>30864</c:v>
                </c:pt>
                <c:pt idx="319">
                  <c:v>30895</c:v>
                </c:pt>
                <c:pt idx="320">
                  <c:v>30926</c:v>
                </c:pt>
                <c:pt idx="321">
                  <c:v>30956</c:v>
                </c:pt>
                <c:pt idx="322">
                  <c:v>30987</c:v>
                </c:pt>
                <c:pt idx="323">
                  <c:v>31017</c:v>
                </c:pt>
                <c:pt idx="324">
                  <c:v>31048</c:v>
                </c:pt>
                <c:pt idx="325">
                  <c:v>31079</c:v>
                </c:pt>
                <c:pt idx="326">
                  <c:v>31107</c:v>
                </c:pt>
                <c:pt idx="327">
                  <c:v>31138</c:v>
                </c:pt>
                <c:pt idx="328">
                  <c:v>31168</c:v>
                </c:pt>
                <c:pt idx="329">
                  <c:v>31199</c:v>
                </c:pt>
                <c:pt idx="330">
                  <c:v>31229</c:v>
                </c:pt>
                <c:pt idx="331">
                  <c:v>31260</c:v>
                </c:pt>
                <c:pt idx="332">
                  <c:v>31291</c:v>
                </c:pt>
                <c:pt idx="333">
                  <c:v>31321</c:v>
                </c:pt>
                <c:pt idx="334">
                  <c:v>31352</c:v>
                </c:pt>
                <c:pt idx="335">
                  <c:v>31382</c:v>
                </c:pt>
                <c:pt idx="336">
                  <c:v>31413</c:v>
                </c:pt>
                <c:pt idx="337">
                  <c:v>31444</c:v>
                </c:pt>
                <c:pt idx="338">
                  <c:v>31472</c:v>
                </c:pt>
                <c:pt idx="339">
                  <c:v>31503</c:v>
                </c:pt>
                <c:pt idx="340">
                  <c:v>31533</c:v>
                </c:pt>
                <c:pt idx="341">
                  <c:v>31564</c:v>
                </c:pt>
                <c:pt idx="342">
                  <c:v>31594</c:v>
                </c:pt>
                <c:pt idx="343">
                  <c:v>31625</c:v>
                </c:pt>
                <c:pt idx="344">
                  <c:v>31656</c:v>
                </c:pt>
                <c:pt idx="345">
                  <c:v>31686</c:v>
                </c:pt>
                <c:pt idx="346">
                  <c:v>31717</c:v>
                </c:pt>
                <c:pt idx="347">
                  <c:v>31747</c:v>
                </c:pt>
                <c:pt idx="348">
                  <c:v>31778</c:v>
                </c:pt>
                <c:pt idx="349">
                  <c:v>31809</c:v>
                </c:pt>
                <c:pt idx="350">
                  <c:v>31837</c:v>
                </c:pt>
                <c:pt idx="351">
                  <c:v>31868</c:v>
                </c:pt>
                <c:pt idx="352">
                  <c:v>31898</c:v>
                </c:pt>
                <c:pt idx="353">
                  <c:v>31929</c:v>
                </c:pt>
                <c:pt idx="354">
                  <c:v>31959</c:v>
                </c:pt>
                <c:pt idx="355">
                  <c:v>31990</c:v>
                </c:pt>
                <c:pt idx="356">
                  <c:v>32021</c:v>
                </c:pt>
                <c:pt idx="357">
                  <c:v>32051</c:v>
                </c:pt>
                <c:pt idx="358">
                  <c:v>32082</c:v>
                </c:pt>
                <c:pt idx="359">
                  <c:v>32112</c:v>
                </c:pt>
                <c:pt idx="360">
                  <c:v>32143</c:v>
                </c:pt>
                <c:pt idx="361">
                  <c:v>32174</c:v>
                </c:pt>
                <c:pt idx="362">
                  <c:v>32203</c:v>
                </c:pt>
                <c:pt idx="363">
                  <c:v>32234</c:v>
                </c:pt>
                <c:pt idx="364">
                  <c:v>32264</c:v>
                </c:pt>
                <c:pt idx="365">
                  <c:v>32295</c:v>
                </c:pt>
                <c:pt idx="366">
                  <c:v>32325</c:v>
                </c:pt>
                <c:pt idx="367">
                  <c:v>32356</c:v>
                </c:pt>
                <c:pt idx="368">
                  <c:v>32387</c:v>
                </c:pt>
                <c:pt idx="369">
                  <c:v>32417</c:v>
                </c:pt>
                <c:pt idx="370">
                  <c:v>32448</c:v>
                </c:pt>
                <c:pt idx="371">
                  <c:v>32478</c:v>
                </c:pt>
                <c:pt idx="372">
                  <c:v>32509</c:v>
                </c:pt>
                <c:pt idx="373">
                  <c:v>32540</c:v>
                </c:pt>
                <c:pt idx="374">
                  <c:v>32568</c:v>
                </c:pt>
                <c:pt idx="375">
                  <c:v>32599</c:v>
                </c:pt>
                <c:pt idx="376">
                  <c:v>32629</c:v>
                </c:pt>
                <c:pt idx="377">
                  <c:v>32660</c:v>
                </c:pt>
                <c:pt idx="378">
                  <c:v>32690</c:v>
                </c:pt>
                <c:pt idx="379">
                  <c:v>32721</c:v>
                </c:pt>
                <c:pt idx="380">
                  <c:v>32752</c:v>
                </c:pt>
                <c:pt idx="381">
                  <c:v>32782</c:v>
                </c:pt>
                <c:pt idx="382">
                  <c:v>32813</c:v>
                </c:pt>
                <c:pt idx="383">
                  <c:v>32843</c:v>
                </c:pt>
                <c:pt idx="384">
                  <c:v>32874</c:v>
                </c:pt>
                <c:pt idx="385">
                  <c:v>32905</c:v>
                </c:pt>
                <c:pt idx="386">
                  <c:v>32933</c:v>
                </c:pt>
                <c:pt idx="387">
                  <c:v>32964</c:v>
                </c:pt>
                <c:pt idx="388">
                  <c:v>32994</c:v>
                </c:pt>
                <c:pt idx="389">
                  <c:v>33025</c:v>
                </c:pt>
                <c:pt idx="390">
                  <c:v>33055</c:v>
                </c:pt>
                <c:pt idx="391">
                  <c:v>33086</c:v>
                </c:pt>
                <c:pt idx="392">
                  <c:v>33117</c:v>
                </c:pt>
                <c:pt idx="393">
                  <c:v>33147</c:v>
                </c:pt>
                <c:pt idx="394">
                  <c:v>33178</c:v>
                </c:pt>
                <c:pt idx="395">
                  <c:v>33208</c:v>
                </c:pt>
                <c:pt idx="396">
                  <c:v>33239</c:v>
                </c:pt>
                <c:pt idx="397">
                  <c:v>33270</c:v>
                </c:pt>
                <c:pt idx="398">
                  <c:v>33298</c:v>
                </c:pt>
                <c:pt idx="399">
                  <c:v>33329</c:v>
                </c:pt>
                <c:pt idx="400">
                  <c:v>33359</c:v>
                </c:pt>
                <c:pt idx="401">
                  <c:v>33390</c:v>
                </c:pt>
                <c:pt idx="402">
                  <c:v>33420</c:v>
                </c:pt>
                <c:pt idx="403">
                  <c:v>33451</c:v>
                </c:pt>
                <c:pt idx="404">
                  <c:v>33482</c:v>
                </c:pt>
                <c:pt idx="405">
                  <c:v>33512</c:v>
                </c:pt>
                <c:pt idx="406">
                  <c:v>33543</c:v>
                </c:pt>
                <c:pt idx="407">
                  <c:v>33573</c:v>
                </c:pt>
                <c:pt idx="408">
                  <c:v>33604</c:v>
                </c:pt>
                <c:pt idx="409">
                  <c:v>33635</c:v>
                </c:pt>
                <c:pt idx="410">
                  <c:v>33664</c:v>
                </c:pt>
                <c:pt idx="411">
                  <c:v>33695</c:v>
                </c:pt>
                <c:pt idx="412">
                  <c:v>33725</c:v>
                </c:pt>
                <c:pt idx="413">
                  <c:v>33756</c:v>
                </c:pt>
                <c:pt idx="414">
                  <c:v>33786</c:v>
                </c:pt>
                <c:pt idx="415">
                  <c:v>33817</c:v>
                </c:pt>
                <c:pt idx="416">
                  <c:v>33848</c:v>
                </c:pt>
                <c:pt idx="417">
                  <c:v>33878</c:v>
                </c:pt>
                <c:pt idx="418">
                  <c:v>33909</c:v>
                </c:pt>
                <c:pt idx="419">
                  <c:v>33939</c:v>
                </c:pt>
                <c:pt idx="420">
                  <c:v>33970</c:v>
                </c:pt>
                <c:pt idx="421">
                  <c:v>34001</c:v>
                </c:pt>
                <c:pt idx="422">
                  <c:v>34029</c:v>
                </c:pt>
                <c:pt idx="423">
                  <c:v>34060</c:v>
                </c:pt>
                <c:pt idx="424">
                  <c:v>34090</c:v>
                </c:pt>
                <c:pt idx="425">
                  <c:v>34121</c:v>
                </c:pt>
                <c:pt idx="426">
                  <c:v>34151</c:v>
                </c:pt>
                <c:pt idx="427">
                  <c:v>34182</c:v>
                </c:pt>
                <c:pt idx="428">
                  <c:v>34213</c:v>
                </c:pt>
                <c:pt idx="429">
                  <c:v>34243</c:v>
                </c:pt>
                <c:pt idx="430">
                  <c:v>34274</c:v>
                </c:pt>
                <c:pt idx="431">
                  <c:v>34304</c:v>
                </c:pt>
                <c:pt idx="432">
                  <c:v>34335</c:v>
                </c:pt>
                <c:pt idx="433">
                  <c:v>34366</c:v>
                </c:pt>
                <c:pt idx="434">
                  <c:v>34394</c:v>
                </c:pt>
                <c:pt idx="435">
                  <c:v>34425</c:v>
                </c:pt>
                <c:pt idx="436">
                  <c:v>34455</c:v>
                </c:pt>
                <c:pt idx="437">
                  <c:v>34486</c:v>
                </c:pt>
                <c:pt idx="438">
                  <c:v>34516</c:v>
                </c:pt>
                <c:pt idx="439">
                  <c:v>34547</c:v>
                </c:pt>
                <c:pt idx="440">
                  <c:v>34578</c:v>
                </c:pt>
                <c:pt idx="441">
                  <c:v>34608</c:v>
                </c:pt>
                <c:pt idx="442">
                  <c:v>34639</c:v>
                </c:pt>
                <c:pt idx="443">
                  <c:v>34669</c:v>
                </c:pt>
                <c:pt idx="444">
                  <c:v>34700</c:v>
                </c:pt>
                <c:pt idx="445">
                  <c:v>34731</c:v>
                </c:pt>
                <c:pt idx="446">
                  <c:v>34759</c:v>
                </c:pt>
                <c:pt idx="447">
                  <c:v>34790</c:v>
                </c:pt>
                <c:pt idx="448">
                  <c:v>34820</c:v>
                </c:pt>
                <c:pt idx="449">
                  <c:v>34851</c:v>
                </c:pt>
                <c:pt idx="450">
                  <c:v>34881</c:v>
                </c:pt>
                <c:pt idx="451">
                  <c:v>34912</c:v>
                </c:pt>
                <c:pt idx="452">
                  <c:v>34943</c:v>
                </c:pt>
                <c:pt idx="453">
                  <c:v>34973</c:v>
                </c:pt>
                <c:pt idx="454">
                  <c:v>35004</c:v>
                </c:pt>
                <c:pt idx="455">
                  <c:v>35034</c:v>
                </c:pt>
                <c:pt idx="456">
                  <c:v>35065</c:v>
                </c:pt>
                <c:pt idx="457">
                  <c:v>35096</c:v>
                </c:pt>
                <c:pt idx="458">
                  <c:v>35125</c:v>
                </c:pt>
                <c:pt idx="459">
                  <c:v>35156</c:v>
                </c:pt>
                <c:pt idx="460">
                  <c:v>35186</c:v>
                </c:pt>
                <c:pt idx="461">
                  <c:v>35217</c:v>
                </c:pt>
                <c:pt idx="462">
                  <c:v>35247</c:v>
                </c:pt>
                <c:pt idx="463">
                  <c:v>35278</c:v>
                </c:pt>
                <c:pt idx="464">
                  <c:v>35309</c:v>
                </c:pt>
                <c:pt idx="465">
                  <c:v>35339</c:v>
                </c:pt>
                <c:pt idx="466">
                  <c:v>35370</c:v>
                </c:pt>
                <c:pt idx="467">
                  <c:v>35400</c:v>
                </c:pt>
                <c:pt idx="468">
                  <c:v>35431</c:v>
                </c:pt>
                <c:pt idx="469">
                  <c:v>35462</c:v>
                </c:pt>
                <c:pt idx="470">
                  <c:v>35490</c:v>
                </c:pt>
                <c:pt idx="471">
                  <c:v>35521</c:v>
                </c:pt>
                <c:pt idx="472">
                  <c:v>35551</c:v>
                </c:pt>
                <c:pt idx="473">
                  <c:v>35582</c:v>
                </c:pt>
                <c:pt idx="474">
                  <c:v>35612</c:v>
                </c:pt>
                <c:pt idx="475">
                  <c:v>35643</c:v>
                </c:pt>
                <c:pt idx="476">
                  <c:v>35674</c:v>
                </c:pt>
                <c:pt idx="477">
                  <c:v>35704</c:v>
                </c:pt>
                <c:pt idx="478">
                  <c:v>35735</c:v>
                </c:pt>
                <c:pt idx="479">
                  <c:v>35765</c:v>
                </c:pt>
                <c:pt idx="480">
                  <c:v>35796</c:v>
                </c:pt>
                <c:pt idx="481">
                  <c:v>35827</c:v>
                </c:pt>
                <c:pt idx="482">
                  <c:v>35855</c:v>
                </c:pt>
                <c:pt idx="483">
                  <c:v>35886</c:v>
                </c:pt>
                <c:pt idx="484">
                  <c:v>35916</c:v>
                </c:pt>
                <c:pt idx="485">
                  <c:v>35947</c:v>
                </c:pt>
                <c:pt idx="486">
                  <c:v>35977</c:v>
                </c:pt>
                <c:pt idx="487">
                  <c:v>36008</c:v>
                </c:pt>
                <c:pt idx="488">
                  <c:v>36039</c:v>
                </c:pt>
                <c:pt idx="489">
                  <c:v>36069</c:v>
                </c:pt>
                <c:pt idx="490">
                  <c:v>36100</c:v>
                </c:pt>
                <c:pt idx="491">
                  <c:v>36130</c:v>
                </c:pt>
                <c:pt idx="492">
                  <c:v>36161</c:v>
                </c:pt>
                <c:pt idx="493">
                  <c:v>36192</c:v>
                </c:pt>
                <c:pt idx="494">
                  <c:v>36220</c:v>
                </c:pt>
                <c:pt idx="495">
                  <c:v>36251</c:v>
                </c:pt>
                <c:pt idx="496">
                  <c:v>36281</c:v>
                </c:pt>
                <c:pt idx="497">
                  <c:v>36312</c:v>
                </c:pt>
                <c:pt idx="498">
                  <c:v>36342</c:v>
                </c:pt>
                <c:pt idx="499">
                  <c:v>36373</c:v>
                </c:pt>
                <c:pt idx="500">
                  <c:v>36404</c:v>
                </c:pt>
                <c:pt idx="501">
                  <c:v>36434</c:v>
                </c:pt>
                <c:pt idx="502">
                  <c:v>36465</c:v>
                </c:pt>
                <c:pt idx="503">
                  <c:v>36495</c:v>
                </c:pt>
                <c:pt idx="504">
                  <c:v>36526</c:v>
                </c:pt>
                <c:pt idx="505">
                  <c:v>36557</c:v>
                </c:pt>
                <c:pt idx="506">
                  <c:v>36586</c:v>
                </c:pt>
                <c:pt idx="507">
                  <c:v>36617</c:v>
                </c:pt>
                <c:pt idx="508">
                  <c:v>36647</c:v>
                </c:pt>
                <c:pt idx="509">
                  <c:v>36678</c:v>
                </c:pt>
                <c:pt idx="510">
                  <c:v>36708</c:v>
                </c:pt>
                <c:pt idx="511">
                  <c:v>36739</c:v>
                </c:pt>
                <c:pt idx="512">
                  <c:v>36770</c:v>
                </c:pt>
                <c:pt idx="513">
                  <c:v>36800</c:v>
                </c:pt>
                <c:pt idx="514">
                  <c:v>36831</c:v>
                </c:pt>
                <c:pt idx="515">
                  <c:v>36861</c:v>
                </c:pt>
                <c:pt idx="516">
                  <c:v>36892</c:v>
                </c:pt>
                <c:pt idx="517">
                  <c:v>36923</c:v>
                </c:pt>
                <c:pt idx="518">
                  <c:v>36951</c:v>
                </c:pt>
                <c:pt idx="519">
                  <c:v>36982</c:v>
                </c:pt>
                <c:pt idx="520">
                  <c:v>37012</c:v>
                </c:pt>
                <c:pt idx="521">
                  <c:v>37043</c:v>
                </c:pt>
                <c:pt idx="522">
                  <c:v>37073</c:v>
                </c:pt>
                <c:pt idx="523">
                  <c:v>37104</c:v>
                </c:pt>
                <c:pt idx="524">
                  <c:v>37135</c:v>
                </c:pt>
                <c:pt idx="525">
                  <c:v>37165</c:v>
                </c:pt>
                <c:pt idx="526">
                  <c:v>37196</c:v>
                </c:pt>
                <c:pt idx="527">
                  <c:v>37226</c:v>
                </c:pt>
                <c:pt idx="528">
                  <c:v>37257</c:v>
                </c:pt>
                <c:pt idx="529">
                  <c:v>37288</c:v>
                </c:pt>
                <c:pt idx="530">
                  <c:v>37316</c:v>
                </c:pt>
                <c:pt idx="531">
                  <c:v>37347</c:v>
                </c:pt>
                <c:pt idx="532">
                  <c:v>37377</c:v>
                </c:pt>
                <c:pt idx="533">
                  <c:v>37408</c:v>
                </c:pt>
                <c:pt idx="534">
                  <c:v>37438</c:v>
                </c:pt>
                <c:pt idx="535">
                  <c:v>37469</c:v>
                </c:pt>
                <c:pt idx="536">
                  <c:v>37500</c:v>
                </c:pt>
                <c:pt idx="537">
                  <c:v>37530</c:v>
                </c:pt>
                <c:pt idx="538">
                  <c:v>37561</c:v>
                </c:pt>
                <c:pt idx="539">
                  <c:v>37591</c:v>
                </c:pt>
                <c:pt idx="540">
                  <c:v>37622</c:v>
                </c:pt>
                <c:pt idx="541">
                  <c:v>37653</c:v>
                </c:pt>
                <c:pt idx="542">
                  <c:v>37681</c:v>
                </c:pt>
                <c:pt idx="543">
                  <c:v>37712</c:v>
                </c:pt>
                <c:pt idx="544">
                  <c:v>37742</c:v>
                </c:pt>
                <c:pt idx="545">
                  <c:v>37773</c:v>
                </c:pt>
                <c:pt idx="546">
                  <c:v>37803</c:v>
                </c:pt>
                <c:pt idx="547">
                  <c:v>37834</c:v>
                </c:pt>
                <c:pt idx="548">
                  <c:v>37865</c:v>
                </c:pt>
                <c:pt idx="549">
                  <c:v>37895</c:v>
                </c:pt>
                <c:pt idx="550">
                  <c:v>37926</c:v>
                </c:pt>
                <c:pt idx="551">
                  <c:v>37956</c:v>
                </c:pt>
                <c:pt idx="552">
                  <c:v>37987</c:v>
                </c:pt>
                <c:pt idx="553">
                  <c:v>38018</c:v>
                </c:pt>
                <c:pt idx="554">
                  <c:v>38047</c:v>
                </c:pt>
                <c:pt idx="555">
                  <c:v>38078</c:v>
                </c:pt>
                <c:pt idx="556">
                  <c:v>38108</c:v>
                </c:pt>
                <c:pt idx="557">
                  <c:v>38139</c:v>
                </c:pt>
                <c:pt idx="558">
                  <c:v>38169</c:v>
                </c:pt>
                <c:pt idx="559">
                  <c:v>38200</c:v>
                </c:pt>
                <c:pt idx="560">
                  <c:v>38231</c:v>
                </c:pt>
                <c:pt idx="561">
                  <c:v>38261</c:v>
                </c:pt>
                <c:pt idx="562">
                  <c:v>38292</c:v>
                </c:pt>
                <c:pt idx="563">
                  <c:v>38322</c:v>
                </c:pt>
                <c:pt idx="564">
                  <c:v>38353</c:v>
                </c:pt>
                <c:pt idx="565">
                  <c:v>38384</c:v>
                </c:pt>
                <c:pt idx="566">
                  <c:v>38412</c:v>
                </c:pt>
                <c:pt idx="567">
                  <c:v>38443</c:v>
                </c:pt>
                <c:pt idx="568">
                  <c:v>38473</c:v>
                </c:pt>
                <c:pt idx="569">
                  <c:v>38504</c:v>
                </c:pt>
                <c:pt idx="570">
                  <c:v>38534</c:v>
                </c:pt>
                <c:pt idx="571">
                  <c:v>38565</c:v>
                </c:pt>
                <c:pt idx="572">
                  <c:v>38596</c:v>
                </c:pt>
                <c:pt idx="573">
                  <c:v>38626</c:v>
                </c:pt>
                <c:pt idx="574">
                  <c:v>38657</c:v>
                </c:pt>
                <c:pt idx="575">
                  <c:v>38687</c:v>
                </c:pt>
                <c:pt idx="576">
                  <c:v>38718</c:v>
                </c:pt>
                <c:pt idx="577">
                  <c:v>38749</c:v>
                </c:pt>
                <c:pt idx="578">
                  <c:v>38777</c:v>
                </c:pt>
                <c:pt idx="579">
                  <c:v>38808</c:v>
                </c:pt>
                <c:pt idx="580">
                  <c:v>38838</c:v>
                </c:pt>
                <c:pt idx="581">
                  <c:v>38869</c:v>
                </c:pt>
                <c:pt idx="582">
                  <c:v>38899</c:v>
                </c:pt>
                <c:pt idx="583">
                  <c:v>38930</c:v>
                </c:pt>
                <c:pt idx="584">
                  <c:v>38961</c:v>
                </c:pt>
                <c:pt idx="585">
                  <c:v>38991</c:v>
                </c:pt>
                <c:pt idx="586">
                  <c:v>39022</c:v>
                </c:pt>
                <c:pt idx="587">
                  <c:v>39052</c:v>
                </c:pt>
                <c:pt idx="588">
                  <c:v>39083</c:v>
                </c:pt>
                <c:pt idx="589">
                  <c:v>39114</c:v>
                </c:pt>
                <c:pt idx="590">
                  <c:v>39142</c:v>
                </c:pt>
                <c:pt idx="591">
                  <c:v>39173</c:v>
                </c:pt>
                <c:pt idx="592">
                  <c:v>39203</c:v>
                </c:pt>
                <c:pt idx="593">
                  <c:v>39234</c:v>
                </c:pt>
                <c:pt idx="594">
                  <c:v>39264</c:v>
                </c:pt>
                <c:pt idx="595">
                  <c:v>39295</c:v>
                </c:pt>
                <c:pt idx="596">
                  <c:v>39326</c:v>
                </c:pt>
                <c:pt idx="597">
                  <c:v>39356</c:v>
                </c:pt>
                <c:pt idx="598">
                  <c:v>39387</c:v>
                </c:pt>
                <c:pt idx="599">
                  <c:v>39417</c:v>
                </c:pt>
                <c:pt idx="600">
                  <c:v>39448</c:v>
                </c:pt>
                <c:pt idx="601">
                  <c:v>39479</c:v>
                </c:pt>
                <c:pt idx="602">
                  <c:v>39508</c:v>
                </c:pt>
                <c:pt idx="603">
                  <c:v>39539</c:v>
                </c:pt>
                <c:pt idx="604">
                  <c:v>39569</c:v>
                </c:pt>
                <c:pt idx="605">
                  <c:v>39600</c:v>
                </c:pt>
                <c:pt idx="606">
                  <c:v>39630</c:v>
                </c:pt>
                <c:pt idx="607">
                  <c:v>39661</c:v>
                </c:pt>
                <c:pt idx="608">
                  <c:v>39692</c:v>
                </c:pt>
                <c:pt idx="609">
                  <c:v>39722</c:v>
                </c:pt>
                <c:pt idx="610">
                  <c:v>39753</c:v>
                </c:pt>
                <c:pt idx="611">
                  <c:v>39783</c:v>
                </c:pt>
                <c:pt idx="612">
                  <c:v>39814</c:v>
                </c:pt>
                <c:pt idx="613">
                  <c:v>39845</c:v>
                </c:pt>
                <c:pt idx="614">
                  <c:v>39873</c:v>
                </c:pt>
                <c:pt idx="615">
                  <c:v>39904</c:v>
                </c:pt>
                <c:pt idx="616">
                  <c:v>39934</c:v>
                </c:pt>
                <c:pt idx="617">
                  <c:v>39965</c:v>
                </c:pt>
                <c:pt idx="618">
                  <c:v>39995</c:v>
                </c:pt>
                <c:pt idx="619">
                  <c:v>40026</c:v>
                </c:pt>
                <c:pt idx="620">
                  <c:v>40057</c:v>
                </c:pt>
                <c:pt idx="621">
                  <c:v>40087</c:v>
                </c:pt>
                <c:pt idx="622">
                  <c:v>40118</c:v>
                </c:pt>
                <c:pt idx="623">
                  <c:v>40148</c:v>
                </c:pt>
                <c:pt idx="624">
                  <c:v>40179</c:v>
                </c:pt>
                <c:pt idx="625">
                  <c:v>40210</c:v>
                </c:pt>
                <c:pt idx="626">
                  <c:v>40238</c:v>
                </c:pt>
                <c:pt idx="627">
                  <c:v>40269</c:v>
                </c:pt>
                <c:pt idx="628">
                  <c:v>40299</c:v>
                </c:pt>
                <c:pt idx="629">
                  <c:v>40330</c:v>
                </c:pt>
                <c:pt idx="630">
                  <c:v>40360</c:v>
                </c:pt>
                <c:pt idx="631">
                  <c:v>40391</c:v>
                </c:pt>
                <c:pt idx="632">
                  <c:v>40422</c:v>
                </c:pt>
                <c:pt idx="633">
                  <c:v>40452</c:v>
                </c:pt>
                <c:pt idx="634">
                  <c:v>40483</c:v>
                </c:pt>
                <c:pt idx="635">
                  <c:v>40513</c:v>
                </c:pt>
                <c:pt idx="636">
                  <c:v>40544</c:v>
                </c:pt>
                <c:pt idx="637">
                  <c:v>40575</c:v>
                </c:pt>
                <c:pt idx="638">
                  <c:v>40603</c:v>
                </c:pt>
                <c:pt idx="639">
                  <c:v>40634</c:v>
                </c:pt>
                <c:pt idx="640">
                  <c:v>40664</c:v>
                </c:pt>
                <c:pt idx="641">
                  <c:v>40695</c:v>
                </c:pt>
                <c:pt idx="642">
                  <c:v>40725</c:v>
                </c:pt>
                <c:pt idx="643">
                  <c:v>40756</c:v>
                </c:pt>
                <c:pt idx="644">
                  <c:v>40787</c:v>
                </c:pt>
                <c:pt idx="645">
                  <c:v>40817</c:v>
                </c:pt>
                <c:pt idx="646">
                  <c:v>40848</c:v>
                </c:pt>
                <c:pt idx="647">
                  <c:v>40878</c:v>
                </c:pt>
                <c:pt idx="648">
                  <c:v>40909</c:v>
                </c:pt>
                <c:pt idx="649">
                  <c:v>40940</c:v>
                </c:pt>
                <c:pt idx="650">
                  <c:v>40969</c:v>
                </c:pt>
                <c:pt idx="651">
                  <c:v>41000</c:v>
                </c:pt>
                <c:pt idx="652">
                  <c:v>41030</c:v>
                </c:pt>
                <c:pt idx="653">
                  <c:v>41061</c:v>
                </c:pt>
                <c:pt idx="654">
                  <c:v>41091</c:v>
                </c:pt>
                <c:pt idx="655">
                  <c:v>41122</c:v>
                </c:pt>
                <c:pt idx="656">
                  <c:v>41153</c:v>
                </c:pt>
                <c:pt idx="657">
                  <c:v>41183</c:v>
                </c:pt>
                <c:pt idx="658">
                  <c:v>41214</c:v>
                </c:pt>
                <c:pt idx="659">
                  <c:v>41244</c:v>
                </c:pt>
                <c:pt idx="660">
                  <c:v>41275</c:v>
                </c:pt>
                <c:pt idx="661">
                  <c:v>41306</c:v>
                </c:pt>
                <c:pt idx="662">
                  <c:v>41334</c:v>
                </c:pt>
                <c:pt idx="663">
                  <c:v>41365</c:v>
                </c:pt>
                <c:pt idx="664">
                  <c:v>41395</c:v>
                </c:pt>
                <c:pt idx="665">
                  <c:v>41426</c:v>
                </c:pt>
                <c:pt idx="666">
                  <c:v>41456</c:v>
                </c:pt>
                <c:pt idx="667">
                  <c:v>41487</c:v>
                </c:pt>
                <c:pt idx="668">
                  <c:v>41518</c:v>
                </c:pt>
                <c:pt idx="669">
                  <c:v>41548</c:v>
                </c:pt>
                <c:pt idx="670">
                  <c:v>41579</c:v>
                </c:pt>
                <c:pt idx="671">
                  <c:v>41609</c:v>
                </c:pt>
                <c:pt idx="672">
                  <c:v>41640</c:v>
                </c:pt>
                <c:pt idx="673">
                  <c:v>41671</c:v>
                </c:pt>
                <c:pt idx="674">
                  <c:v>41699</c:v>
                </c:pt>
                <c:pt idx="675">
                  <c:v>41730</c:v>
                </c:pt>
                <c:pt idx="676">
                  <c:v>41760</c:v>
                </c:pt>
                <c:pt idx="677">
                  <c:v>41791</c:v>
                </c:pt>
                <c:pt idx="678">
                  <c:v>41821</c:v>
                </c:pt>
                <c:pt idx="679">
                  <c:v>41852</c:v>
                </c:pt>
                <c:pt idx="680">
                  <c:v>41883</c:v>
                </c:pt>
                <c:pt idx="681">
                  <c:v>41913</c:v>
                </c:pt>
                <c:pt idx="682">
                  <c:v>41944</c:v>
                </c:pt>
                <c:pt idx="683">
                  <c:v>41974</c:v>
                </c:pt>
                <c:pt idx="684">
                  <c:v>42005</c:v>
                </c:pt>
                <c:pt idx="685">
                  <c:v>42036</c:v>
                </c:pt>
                <c:pt idx="686">
                  <c:v>42064</c:v>
                </c:pt>
                <c:pt idx="687">
                  <c:v>42095</c:v>
                </c:pt>
                <c:pt idx="688">
                  <c:v>42125</c:v>
                </c:pt>
                <c:pt idx="689">
                  <c:v>42156</c:v>
                </c:pt>
                <c:pt idx="690">
                  <c:v>42186</c:v>
                </c:pt>
                <c:pt idx="691">
                  <c:v>42217</c:v>
                </c:pt>
                <c:pt idx="692">
                  <c:v>42248</c:v>
                </c:pt>
                <c:pt idx="693">
                  <c:v>42278</c:v>
                </c:pt>
                <c:pt idx="694">
                  <c:v>42309</c:v>
                </c:pt>
                <c:pt idx="695">
                  <c:v>42339</c:v>
                </c:pt>
                <c:pt idx="696">
                  <c:v>42370</c:v>
                </c:pt>
                <c:pt idx="697">
                  <c:v>42401</c:v>
                </c:pt>
                <c:pt idx="698">
                  <c:v>42430</c:v>
                </c:pt>
                <c:pt idx="699">
                  <c:v>42461</c:v>
                </c:pt>
                <c:pt idx="700">
                  <c:v>42491</c:v>
                </c:pt>
                <c:pt idx="701">
                  <c:v>42522</c:v>
                </c:pt>
                <c:pt idx="702">
                  <c:v>42552</c:v>
                </c:pt>
                <c:pt idx="703">
                  <c:v>42583</c:v>
                </c:pt>
                <c:pt idx="704">
                  <c:v>42614</c:v>
                </c:pt>
                <c:pt idx="705">
                  <c:v>42644</c:v>
                </c:pt>
                <c:pt idx="706">
                  <c:v>42675</c:v>
                </c:pt>
                <c:pt idx="707">
                  <c:v>42705</c:v>
                </c:pt>
                <c:pt idx="708">
                  <c:v>42736</c:v>
                </c:pt>
                <c:pt idx="709">
                  <c:v>42767</c:v>
                </c:pt>
                <c:pt idx="710">
                  <c:v>42795</c:v>
                </c:pt>
                <c:pt idx="711">
                  <c:v>42826</c:v>
                </c:pt>
                <c:pt idx="712">
                  <c:v>42856</c:v>
                </c:pt>
                <c:pt idx="713">
                  <c:v>42887</c:v>
                </c:pt>
                <c:pt idx="714">
                  <c:v>42917</c:v>
                </c:pt>
                <c:pt idx="715">
                  <c:v>42948</c:v>
                </c:pt>
                <c:pt idx="716">
                  <c:v>42979</c:v>
                </c:pt>
                <c:pt idx="717">
                  <c:v>43009</c:v>
                </c:pt>
                <c:pt idx="718">
                  <c:v>43040</c:v>
                </c:pt>
                <c:pt idx="719">
                  <c:v>43070</c:v>
                </c:pt>
                <c:pt idx="720">
                  <c:v>43101</c:v>
                </c:pt>
                <c:pt idx="721">
                  <c:v>43132</c:v>
                </c:pt>
                <c:pt idx="722">
                  <c:v>43160</c:v>
                </c:pt>
                <c:pt idx="723">
                  <c:v>43191</c:v>
                </c:pt>
                <c:pt idx="724">
                  <c:v>43221</c:v>
                </c:pt>
                <c:pt idx="725">
                  <c:v>43252</c:v>
                </c:pt>
                <c:pt idx="726">
                  <c:v>43282</c:v>
                </c:pt>
                <c:pt idx="727">
                  <c:v>43313</c:v>
                </c:pt>
                <c:pt idx="728">
                  <c:v>43344</c:v>
                </c:pt>
                <c:pt idx="729">
                  <c:v>43374</c:v>
                </c:pt>
                <c:pt idx="730">
                  <c:v>43405</c:v>
                </c:pt>
                <c:pt idx="731">
                  <c:v>43435</c:v>
                </c:pt>
                <c:pt idx="732">
                  <c:v>43466</c:v>
                </c:pt>
                <c:pt idx="733">
                  <c:v>43497</c:v>
                </c:pt>
                <c:pt idx="734">
                  <c:v>43525</c:v>
                </c:pt>
                <c:pt idx="735">
                  <c:v>43556</c:v>
                </c:pt>
                <c:pt idx="736">
                  <c:v>43586</c:v>
                </c:pt>
                <c:pt idx="737">
                  <c:v>43617</c:v>
                </c:pt>
                <c:pt idx="738">
                  <c:v>43647</c:v>
                </c:pt>
                <c:pt idx="739">
                  <c:v>43678</c:v>
                </c:pt>
                <c:pt idx="740">
                  <c:v>43709</c:v>
                </c:pt>
                <c:pt idx="741">
                  <c:v>43739</c:v>
                </c:pt>
                <c:pt idx="742">
                  <c:v>43770</c:v>
                </c:pt>
                <c:pt idx="743">
                  <c:v>43800</c:v>
                </c:pt>
                <c:pt idx="744">
                  <c:v>43831</c:v>
                </c:pt>
                <c:pt idx="745">
                  <c:v>43862</c:v>
                </c:pt>
                <c:pt idx="746">
                  <c:v>43891</c:v>
                </c:pt>
                <c:pt idx="747">
                  <c:v>43922</c:v>
                </c:pt>
                <c:pt idx="748">
                  <c:v>43952</c:v>
                </c:pt>
                <c:pt idx="749">
                  <c:v>43983</c:v>
                </c:pt>
                <c:pt idx="750">
                  <c:v>44013</c:v>
                </c:pt>
                <c:pt idx="751">
                  <c:v>44044</c:v>
                </c:pt>
                <c:pt idx="752">
                  <c:v>44075</c:v>
                </c:pt>
                <c:pt idx="753">
                  <c:v>44105</c:v>
                </c:pt>
                <c:pt idx="754">
                  <c:v>44136</c:v>
                </c:pt>
                <c:pt idx="755">
                  <c:v>44166</c:v>
                </c:pt>
                <c:pt idx="756">
                  <c:v>44197</c:v>
                </c:pt>
                <c:pt idx="757">
                  <c:v>44228</c:v>
                </c:pt>
                <c:pt idx="758">
                  <c:v>44256</c:v>
                </c:pt>
                <c:pt idx="759">
                  <c:v>44287</c:v>
                </c:pt>
                <c:pt idx="760">
                  <c:v>44317</c:v>
                </c:pt>
                <c:pt idx="761">
                  <c:v>44348</c:v>
                </c:pt>
                <c:pt idx="762">
                  <c:v>44378</c:v>
                </c:pt>
                <c:pt idx="763">
                  <c:v>44409</c:v>
                </c:pt>
                <c:pt idx="764">
                  <c:v>44440</c:v>
                </c:pt>
                <c:pt idx="765">
                  <c:v>44470</c:v>
                </c:pt>
                <c:pt idx="766">
                  <c:v>44501</c:v>
                </c:pt>
                <c:pt idx="767">
                  <c:v>44531</c:v>
                </c:pt>
                <c:pt idx="768">
                  <c:v>44562</c:v>
                </c:pt>
                <c:pt idx="769">
                  <c:v>44593</c:v>
                </c:pt>
                <c:pt idx="770">
                  <c:v>44621</c:v>
                </c:pt>
                <c:pt idx="771">
                  <c:v>44652</c:v>
                </c:pt>
                <c:pt idx="772">
                  <c:v>44682</c:v>
                </c:pt>
                <c:pt idx="773">
                  <c:v>44713</c:v>
                </c:pt>
                <c:pt idx="774">
                  <c:v>44743</c:v>
                </c:pt>
                <c:pt idx="775">
                  <c:v>44774</c:v>
                </c:pt>
                <c:pt idx="776">
                  <c:v>44805</c:v>
                </c:pt>
                <c:pt idx="777">
                  <c:v>44835</c:v>
                </c:pt>
                <c:pt idx="778">
                  <c:v>44866</c:v>
                </c:pt>
                <c:pt idx="779">
                  <c:v>44896</c:v>
                </c:pt>
                <c:pt idx="780">
                  <c:v>44927</c:v>
                </c:pt>
                <c:pt idx="781">
                  <c:v>44958</c:v>
                </c:pt>
                <c:pt idx="782">
                  <c:v>44986</c:v>
                </c:pt>
                <c:pt idx="783">
                  <c:v>45017</c:v>
                </c:pt>
                <c:pt idx="784">
                  <c:v>45047</c:v>
                </c:pt>
                <c:pt idx="785">
                  <c:v>45078</c:v>
                </c:pt>
                <c:pt idx="786">
                  <c:v>45108</c:v>
                </c:pt>
                <c:pt idx="787">
                  <c:v>45139</c:v>
                </c:pt>
                <c:pt idx="788">
                  <c:v>45170</c:v>
                </c:pt>
                <c:pt idx="789">
                  <c:v>45200</c:v>
                </c:pt>
                <c:pt idx="790">
                  <c:v>45231</c:v>
                </c:pt>
                <c:pt idx="791">
                  <c:v>45261</c:v>
                </c:pt>
                <c:pt idx="792">
                  <c:v>45292</c:v>
                </c:pt>
                <c:pt idx="793">
                  <c:v>45323</c:v>
                </c:pt>
                <c:pt idx="794">
                  <c:v>45352</c:v>
                </c:pt>
                <c:pt idx="795">
                  <c:v>45383</c:v>
                </c:pt>
                <c:pt idx="796">
                  <c:v>45413</c:v>
                </c:pt>
                <c:pt idx="797">
                  <c:v>45444</c:v>
                </c:pt>
                <c:pt idx="798">
                  <c:v>45474</c:v>
                </c:pt>
                <c:pt idx="799">
                  <c:v>45505</c:v>
                </c:pt>
                <c:pt idx="800">
                  <c:v>45536</c:v>
                </c:pt>
                <c:pt idx="801">
                  <c:v>45566</c:v>
                </c:pt>
                <c:pt idx="802">
                  <c:v>45597</c:v>
                </c:pt>
                <c:pt idx="803">
                  <c:v>45627</c:v>
                </c:pt>
                <c:pt idx="804">
                  <c:v>45658</c:v>
                </c:pt>
                <c:pt idx="805">
                  <c:v>45689</c:v>
                </c:pt>
                <c:pt idx="806">
                  <c:v>45717</c:v>
                </c:pt>
                <c:pt idx="807">
                  <c:v>45748</c:v>
                </c:pt>
                <c:pt idx="808">
                  <c:v>45778</c:v>
                </c:pt>
                <c:pt idx="809">
                  <c:v>45809</c:v>
                </c:pt>
                <c:pt idx="810">
                  <c:v>45839</c:v>
                </c:pt>
                <c:pt idx="811">
                  <c:v>45870</c:v>
                </c:pt>
                <c:pt idx="812">
                  <c:v>45901</c:v>
                </c:pt>
                <c:pt idx="813">
                  <c:v>45931</c:v>
                </c:pt>
                <c:pt idx="814">
                  <c:v>45962</c:v>
                </c:pt>
                <c:pt idx="815">
                  <c:v>45992</c:v>
                </c:pt>
                <c:pt idx="816">
                  <c:v>46023</c:v>
                </c:pt>
                <c:pt idx="817">
                  <c:v>46054</c:v>
                </c:pt>
                <c:pt idx="818">
                  <c:v>46082</c:v>
                </c:pt>
                <c:pt idx="819">
                  <c:v>46113</c:v>
                </c:pt>
              </c:numCache>
            </c:numRef>
          </c:cat>
          <c:val>
            <c:numRef>
              <c:f>Inflation!$J$134:$J$953</c:f>
              <c:numCache>
                <c:formatCode>General</c:formatCode>
                <c:ptCount val="820"/>
                <c:pt idx="0">
                  <c:v>2.7970679012345956E-2</c:v>
                </c:pt>
                <c:pt idx="1">
                  <c:v>2.7905637130711813E-2</c:v>
                </c:pt>
                <c:pt idx="2">
                  <c:v>2.7840897024782985E-2</c:v>
                </c:pt>
                <c:pt idx="3">
                  <c:v>2.6611507464658457E-2</c:v>
                </c:pt>
                <c:pt idx="4">
                  <c:v>2.3053997914631141E-2</c:v>
                </c:pt>
                <c:pt idx="5">
                  <c:v>2.18447133557651E-2</c:v>
                </c:pt>
                <c:pt idx="6">
                  <c:v>2.1807106294697398E-2</c:v>
                </c:pt>
                <c:pt idx="7">
                  <c:v>1.9455910357459638E-2</c:v>
                </c:pt>
                <c:pt idx="8">
                  <c:v>1.7118091425619486E-2</c:v>
                </c:pt>
                <c:pt idx="9">
                  <c:v>1.5945078919453515E-2</c:v>
                </c:pt>
                <c:pt idx="10">
                  <c:v>1.7069393061496463E-2</c:v>
                </c:pt>
                <c:pt idx="11">
                  <c:v>1.7040306811900274E-2</c:v>
                </c:pt>
                <c:pt idx="12">
                  <c:v>1.7011319517886703E-2</c:v>
                </c:pt>
                <c:pt idx="13">
                  <c:v>1.8129942494566009E-2</c:v>
                </c:pt>
                <c:pt idx="14">
                  <c:v>1.9246657409244916E-2</c:v>
                </c:pt>
                <c:pt idx="15">
                  <c:v>2.0361468637746016E-2</c:v>
                </c:pt>
                <c:pt idx="16">
                  <c:v>2.032697891680324E-2</c:v>
                </c:pt>
                <c:pt idx="17">
                  <c:v>2.0292605837709976E-2</c:v>
                </c:pt>
                <c:pt idx="18">
                  <c:v>2.0258348809766957E-2</c:v>
                </c:pt>
                <c:pt idx="19">
                  <c:v>2.0224207246257286E-2</c:v>
                </c:pt>
                <c:pt idx="20">
                  <c:v>2.0190180564413129E-2</c:v>
                </c:pt>
                <c:pt idx="21">
                  <c:v>2.1281957775001636E-2</c:v>
                </c:pt>
                <c:pt idx="22">
                  <c:v>2.1246261759141793E-2</c:v>
                </c:pt>
                <c:pt idx="23">
                  <c:v>2.1210685284657416E-2</c:v>
                </c:pt>
                <c:pt idx="24">
                  <c:v>2.1175227752076253E-2</c:v>
                </c:pt>
                <c:pt idx="25">
                  <c:v>2.2258639387072732E-2</c:v>
                </c:pt>
                <c:pt idx="26">
                  <c:v>2.2221543908915953E-2</c:v>
                </c:pt>
                <c:pt idx="27">
                  <c:v>1.9944107389664234E-2</c:v>
                </c:pt>
                <c:pt idx="28">
                  <c:v>1.8799699166042849E-2</c:v>
                </c:pt>
                <c:pt idx="29">
                  <c:v>1.765970293442809E-2</c:v>
                </c:pt>
                <c:pt idx="30">
                  <c:v>1.5418274868361781E-2</c:v>
                </c:pt>
                <c:pt idx="31">
                  <c:v>1.0976866194577717E-2</c:v>
                </c:pt>
                <c:pt idx="32">
                  <c:v>7.6649048941439535E-3</c:v>
                </c:pt>
                <c:pt idx="33">
                  <c:v>7.6565211380410503E-3</c:v>
                </c:pt>
                <c:pt idx="34">
                  <c:v>7.6481557018825974E-3</c:v>
                </c:pt>
                <c:pt idx="35">
                  <c:v>5.4540395194631053E-3</c:v>
                </c:pt>
                <c:pt idx="36">
                  <c:v>6.5430577949365798E-3</c:v>
                </c:pt>
                <c:pt idx="37">
                  <c:v>8.7288184061429241E-3</c:v>
                </c:pt>
                <c:pt idx="38">
                  <c:v>1.2011904335042844E-2</c:v>
                </c:pt>
                <c:pt idx="39">
                  <c:v>1.0905044795546548E-2</c:v>
                </c:pt>
                <c:pt idx="40">
                  <c:v>9.8011938225244233E-3</c:v>
                </c:pt>
                <c:pt idx="41">
                  <c:v>1.3078880151867089E-2</c:v>
                </c:pt>
                <c:pt idx="42">
                  <c:v>1.3064641062412008E-2</c:v>
                </c:pt>
                <c:pt idx="43">
                  <c:v>1.414178803034627E-2</c:v>
                </c:pt>
                <c:pt idx="44">
                  <c:v>1.3029178613594317E-2</c:v>
                </c:pt>
                <c:pt idx="45">
                  <c:v>1.4111087483594131E-2</c:v>
                </c:pt>
                <c:pt idx="46">
                  <c:v>1.6281957633308863E-2</c:v>
                </c:pt>
                <c:pt idx="47">
                  <c:v>1.5167714203917493E-2</c:v>
                </c:pt>
                <c:pt idx="48">
                  <c:v>1.515129939480242E-2</c:v>
                </c:pt>
                <c:pt idx="49">
                  <c:v>1.2958828143738277E-2</c:v>
                </c:pt>
                <c:pt idx="50">
                  <c:v>1.2944849115504864E-2</c:v>
                </c:pt>
                <c:pt idx="51">
                  <c:v>1.2930900213553587E-2</c:v>
                </c:pt>
                <c:pt idx="52">
                  <c:v>1.1831034507543636E-2</c:v>
                </c:pt>
                <c:pt idx="53">
                  <c:v>1.1818323436199041E-2</c:v>
                </c:pt>
                <c:pt idx="54">
                  <c:v>1.1805639648444277E-2</c:v>
                </c:pt>
                <c:pt idx="55">
                  <c:v>1.3952071835054092E-2</c:v>
                </c:pt>
                <c:pt idx="56">
                  <c:v>1.3937114197530853E-2</c:v>
                </c:pt>
                <c:pt idx="57">
                  <c:v>1.3922188596635854E-2</c:v>
                </c:pt>
                <c:pt idx="58">
                  <c:v>1.2834093316542505E-2</c:v>
                </c:pt>
                <c:pt idx="59">
                  <c:v>1.282038195755808E-2</c:v>
                </c:pt>
                <c:pt idx="60">
                  <c:v>1.1736362607514872E-2</c:v>
                </c:pt>
                <c:pt idx="61">
                  <c:v>9.5820586633510452E-3</c:v>
                </c:pt>
                <c:pt idx="62">
                  <c:v>9.5718678102283405E-3</c:v>
                </c:pt>
                <c:pt idx="63">
                  <c:v>9.5616986106088486E-3</c:v>
                </c:pt>
                <c:pt idx="64">
                  <c:v>1.0621274418270321E-2</c:v>
                </c:pt>
                <c:pt idx="65">
                  <c:v>1.0610005319000138E-2</c:v>
                </c:pt>
                <c:pt idx="66">
                  <c:v>1.2731967310992909E-2</c:v>
                </c:pt>
                <c:pt idx="67">
                  <c:v>1.4853908076288613E-2</c:v>
                </c:pt>
                <c:pt idx="68">
                  <c:v>1.4838165094240185E-2</c:v>
                </c:pt>
                <c:pt idx="69">
                  <c:v>1.5885374939913488E-2</c:v>
                </c:pt>
                <c:pt idx="70">
                  <c:v>1.6930916132671614E-2</c:v>
                </c:pt>
                <c:pt idx="71">
                  <c:v>1.797479224376719E-2</c:v>
                </c:pt>
                <c:pt idx="72">
                  <c:v>1.9006966625421562E-2</c:v>
                </c:pt>
                <c:pt idx="73">
                  <c:v>1.8976909499905714E-2</c:v>
                </c:pt>
                <c:pt idx="74">
                  <c:v>2.0015305741246436E-2</c:v>
                </c:pt>
                <c:pt idx="75">
                  <c:v>1.8927024982194451E-2</c:v>
                </c:pt>
                <c:pt idx="76">
                  <c:v>1.7842733900457208E-2</c:v>
                </c:pt>
                <c:pt idx="77">
                  <c:v>1.6762411055136761E-2</c:v>
                </c:pt>
                <c:pt idx="78">
                  <c:v>1.3580413853729212E-2</c:v>
                </c:pt>
                <c:pt idx="79">
                  <c:v>1.1467198447448146E-2</c:v>
                </c:pt>
                <c:pt idx="80">
                  <c:v>9.3627577841881582E-3</c:v>
                </c:pt>
                <c:pt idx="81">
                  <c:v>9.3530278220530505E-3</c:v>
                </c:pt>
                <c:pt idx="82">
                  <c:v>1.0384146369262881E-2</c:v>
                </c:pt>
                <c:pt idx="83">
                  <c:v>1.0373374577042682E-2</c:v>
                </c:pt>
                <c:pt idx="84">
                  <c:v>1.2448012969887623E-2</c:v>
                </c:pt>
                <c:pt idx="85">
                  <c:v>1.4522631519205742E-2</c:v>
                </c:pt>
                <c:pt idx="86">
                  <c:v>1.6597226965370693E-2</c:v>
                </c:pt>
                <c:pt idx="87">
                  <c:v>1.7620806401970279E-2</c:v>
                </c:pt>
                <c:pt idx="88">
                  <c:v>1.6554297155048747E-2</c:v>
                </c:pt>
                <c:pt idx="89">
                  <c:v>1.6537187348436788E-2</c:v>
                </c:pt>
                <c:pt idx="90">
                  <c:v>1.4440246364059828E-2</c:v>
                </c:pt>
                <c:pt idx="91">
                  <c:v>1.2351915876398056E-2</c:v>
                </c:pt>
                <c:pt idx="92">
                  <c:v>1.1302247799650944E-2</c:v>
                </c:pt>
                <c:pt idx="93">
                  <c:v>9.2283540793169916E-3</c:v>
                </c:pt>
                <c:pt idx="94">
                  <c:v>9.2189013196082303E-3</c:v>
                </c:pt>
                <c:pt idx="95">
                  <c:v>1.023534785720881E-2</c:v>
                </c:pt>
                <c:pt idx="96">
                  <c:v>1.2282382340691456E-2</c:v>
                </c:pt>
                <c:pt idx="97">
                  <c:v>1.5356826812283453E-2</c:v>
                </c:pt>
                <c:pt idx="98">
                  <c:v>1.6368014586715773E-2</c:v>
                </c:pt>
                <c:pt idx="99">
                  <c:v>2.0470298364449357E-2</c:v>
                </c:pt>
                <c:pt idx="100">
                  <c:v>2.3534625769309425E-2</c:v>
                </c:pt>
                <c:pt idx="101">
                  <c:v>2.5554809553152369E-2</c:v>
                </c:pt>
                <c:pt idx="102">
                  <c:v>2.8599171360507603E-2</c:v>
                </c:pt>
                <c:pt idx="103">
                  <c:v>3.0594871248504685E-2</c:v>
                </c:pt>
                <c:pt idx="104">
                  <c:v>3.4655954219660723E-2</c:v>
                </c:pt>
                <c:pt idx="105">
                  <c:v>3.6619569458897328E-2</c:v>
                </c:pt>
                <c:pt idx="106">
                  <c:v>3.7550671478450592E-2</c:v>
                </c:pt>
                <c:pt idx="107">
                  <c:v>3.8477518815221767E-2</c:v>
                </c:pt>
                <c:pt idx="108">
                  <c:v>3.8360999999999867E-2</c:v>
                </c:pt>
                <c:pt idx="109">
                  <c:v>3.7229537707913263E-2</c:v>
                </c:pt>
                <c:pt idx="110">
                  <c:v>3.5076276433682274E-2</c:v>
                </c:pt>
                <c:pt idx="111">
                  <c:v>3.1934124105480244E-2</c:v>
                </c:pt>
                <c:pt idx="112">
                  <c:v>3.083629499624374E-2</c:v>
                </c:pt>
                <c:pt idx="113">
                  <c:v>2.9745528241056363E-2</c:v>
                </c:pt>
                <c:pt idx="114">
                  <c:v>2.8661756364115831E-2</c:v>
                </c:pt>
                <c:pt idx="115">
                  <c:v>3.0577771261011133E-2</c:v>
                </c:pt>
                <c:pt idx="116">
                  <c:v>3.2486200332641602E-2</c:v>
                </c:pt>
                <c:pt idx="117">
                  <c:v>3.5395506309633396E-2</c:v>
                </c:pt>
                <c:pt idx="118">
                  <c:v>3.7288280599888424E-2</c:v>
                </c:pt>
                <c:pt idx="119">
                  <c:v>4.0162574167819765E-2</c:v>
                </c:pt>
                <c:pt idx="120">
                  <c:v>4.302691007513415E-2</c:v>
                </c:pt>
                <c:pt idx="121">
                  <c:v>4.3865175581590643E-2</c:v>
                </c:pt>
                <c:pt idx="122">
                  <c:v>4.469813495295516E-2</c:v>
                </c:pt>
                <c:pt idx="123">
                  <c:v>4.5525838214354186E-2</c:v>
                </c:pt>
                <c:pt idx="124">
                  <c:v>4.6348334766833421E-2</c:v>
                </c:pt>
                <c:pt idx="125">
                  <c:v>4.617003221401661E-2</c:v>
                </c:pt>
                <c:pt idx="126">
                  <c:v>4.6962281218072555E-2</c:v>
                </c:pt>
                <c:pt idx="127">
                  <c:v>4.6782954998718651E-2</c:v>
                </c:pt>
                <c:pt idx="128">
                  <c:v>4.7567167072379624E-2</c:v>
                </c:pt>
                <c:pt idx="129">
                  <c:v>4.9305157160956181E-2</c:v>
                </c:pt>
                <c:pt idx="130">
                  <c:v>5.1988601288767589E-2</c:v>
                </c:pt>
                <c:pt idx="131">
                  <c:v>5.370081834079321E-2</c:v>
                </c:pt>
                <c:pt idx="132">
                  <c:v>5.3474151234567335E-2</c:v>
                </c:pt>
                <c:pt idx="133">
                  <c:v>5.6116474448877351E-2</c:v>
                </c:pt>
                <c:pt idx="134">
                  <c:v>5.7770203334691406E-2</c:v>
                </c:pt>
                <c:pt idx="135">
                  <c:v>5.9384035313630346E-2</c:v>
                </c:pt>
                <c:pt idx="136">
                  <c:v>5.8146375106495007E-2</c:v>
                </c:pt>
                <c:pt idx="137">
                  <c:v>5.8811174123083232E-2</c:v>
                </c:pt>
                <c:pt idx="138">
                  <c:v>6.1355348804467358E-2</c:v>
                </c:pt>
                <c:pt idx="139">
                  <c:v>6.1047940525191136E-2</c:v>
                </c:pt>
                <c:pt idx="140">
                  <c:v>6.0743596653661358E-2</c:v>
                </c:pt>
                <c:pt idx="141">
                  <c:v>5.8585936730622512E-2</c:v>
                </c:pt>
                <c:pt idx="142">
                  <c:v>5.9233339742936542E-2</c:v>
                </c:pt>
                <c:pt idx="143">
                  <c:v>5.8942453134298578E-2</c:v>
                </c:pt>
                <c:pt idx="144">
                  <c:v>5.7727594075591915E-2</c:v>
                </c:pt>
                <c:pt idx="145">
                  <c:v>5.7447040786781978E-2</c:v>
                </c:pt>
                <c:pt idx="146">
                  <c:v>5.8061138445730798E-2</c:v>
                </c:pt>
                <c:pt idx="147">
                  <c:v>6.0473099948991749E-2</c:v>
                </c:pt>
                <c:pt idx="148">
                  <c:v>6.195372090751361E-2</c:v>
                </c:pt>
                <c:pt idx="149">
                  <c:v>6.4303752265724157E-2</c:v>
                </c:pt>
                <c:pt idx="150">
                  <c:v>6.5755180369861499E-2</c:v>
                </c:pt>
                <c:pt idx="151">
                  <c:v>6.7194053432921397E-2</c:v>
                </c:pt>
                <c:pt idx="152">
                  <c:v>6.6848618935358761E-2</c:v>
                </c:pt>
                <c:pt idx="153">
                  <c:v>6.4747087184490404E-2</c:v>
                </c:pt>
                <c:pt idx="154">
                  <c:v>6.4390606294791874E-2</c:v>
                </c:pt>
                <c:pt idx="155">
                  <c:v>6.2301125659706358E-2</c:v>
                </c:pt>
                <c:pt idx="156">
                  <c:v>6.1112381762142398E-2</c:v>
                </c:pt>
                <c:pt idx="157">
                  <c:v>5.9092567032378085E-2</c:v>
                </c:pt>
                <c:pt idx="158">
                  <c:v>5.6280549770928445E-2</c:v>
                </c:pt>
                <c:pt idx="159">
                  <c:v>5.4355957818028378E-2</c:v>
                </c:pt>
                <c:pt idx="160">
                  <c:v>4.9920793062727453E-2</c:v>
                </c:pt>
                <c:pt idx="161">
                  <c:v>4.6382509551476936E-2</c:v>
                </c:pt>
                <c:pt idx="162">
                  <c:v>4.2884107125572113E-2</c:v>
                </c:pt>
                <c:pt idx="163">
                  <c:v>4.025365201813913E-2</c:v>
                </c:pt>
                <c:pt idx="164">
                  <c:v>3.9298464873404049E-2</c:v>
                </c:pt>
                <c:pt idx="165">
                  <c:v>3.7544186419436576E-2</c:v>
                </c:pt>
                <c:pt idx="166">
                  <c:v>3.5818073596862954E-2</c:v>
                </c:pt>
                <c:pt idx="167">
                  <c:v>3.3304627957139621E-2</c:v>
                </c:pt>
                <c:pt idx="168">
                  <c:v>3.1606117215853047E-2</c:v>
                </c:pt>
                <c:pt idx="169">
                  <c:v>2.9919610364602667E-2</c:v>
                </c:pt>
                <c:pt idx="170">
                  <c:v>2.8244982274043151E-2</c:v>
                </c:pt>
                <c:pt idx="171">
                  <c:v>2.8167636559244924E-2</c:v>
                </c:pt>
                <c:pt idx="172">
                  <c:v>2.8887837269395034E-2</c:v>
                </c:pt>
                <c:pt idx="173">
                  <c:v>3.0401700032548717E-2</c:v>
                </c:pt>
                <c:pt idx="174">
                  <c:v>3.0330772687751084E-2</c:v>
                </c:pt>
                <c:pt idx="175">
                  <c:v>3.1042008276781274E-2</c:v>
                </c:pt>
                <c:pt idx="176">
                  <c:v>3.1750208726624818E-2</c:v>
                </c:pt>
                <c:pt idx="177">
                  <c:v>3.0886217172384267E-2</c:v>
                </c:pt>
                <c:pt idx="178">
                  <c:v>2.925172978361279E-2</c:v>
                </c:pt>
                <c:pt idx="179">
                  <c:v>2.8400046707689475E-2</c:v>
                </c:pt>
                <c:pt idx="180">
                  <c:v>2.7563793028668959E-2</c:v>
                </c:pt>
                <c:pt idx="181">
                  <c:v>2.5953119811716441E-2</c:v>
                </c:pt>
                <c:pt idx="182">
                  <c:v>2.5883969870983847E-2</c:v>
                </c:pt>
                <c:pt idx="183">
                  <c:v>2.6589533641865559E-2</c:v>
                </c:pt>
                <c:pt idx="184">
                  <c:v>2.959430559545484E-2</c:v>
                </c:pt>
                <c:pt idx="185">
                  <c:v>3.1052881397772847E-2</c:v>
                </c:pt>
                <c:pt idx="186">
                  <c:v>3.4043347671126378E-2</c:v>
                </c:pt>
                <c:pt idx="187">
                  <c:v>3.7026924097462111E-2</c:v>
                </c:pt>
                <c:pt idx="188">
                  <c:v>3.9211989819964099E-2</c:v>
                </c:pt>
                <c:pt idx="189">
                  <c:v>4.2908773134421319E-2</c:v>
                </c:pt>
                <c:pt idx="190">
                  <c:v>4.5039459129667225E-2</c:v>
                </c:pt>
                <c:pt idx="191">
                  <c:v>4.8691212639046411E-2</c:v>
                </c:pt>
                <c:pt idx="192">
                  <c:v>5.2308170831812939E-2</c:v>
                </c:pt>
                <c:pt idx="193">
                  <c:v>5.6663062283736743E-2</c:v>
                </c:pt>
                <c:pt idx="194">
                  <c:v>6.0975459217217587E-2</c:v>
                </c:pt>
                <c:pt idx="195">
                  <c:v>6.3711634296123698E-2</c:v>
                </c:pt>
                <c:pt idx="196">
                  <c:v>6.9429347897743021E-2</c:v>
                </c:pt>
                <c:pt idx="197">
                  <c:v>7.6584360909051297E-2</c:v>
                </c:pt>
                <c:pt idx="198">
                  <c:v>8.5163087840758989E-2</c:v>
                </c:pt>
                <c:pt idx="199">
                  <c:v>9.5900463773099132E-2</c:v>
                </c:pt>
                <c:pt idx="200">
                  <c:v>0.1065364046385231</c:v>
                </c:pt>
                <c:pt idx="201">
                  <c:v>0.11859794157835624</c:v>
                </c:pt>
                <c:pt idx="202">
                  <c:v>0.12592367204267108</c:v>
                </c:pt>
                <c:pt idx="203">
                  <c:v>0.13006304654054479</c:v>
                </c:pt>
                <c:pt idx="204">
                  <c:v>0.13032788731132361</c:v>
                </c:pt>
                <c:pt idx="205">
                  <c:v>0.12604943734505847</c:v>
                </c:pt>
                <c:pt idx="206">
                  <c:v>0.11896057996535681</c:v>
                </c:pt>
                <c:pt idx="207">
                  <c:v>0.10914488701812575</c:v>
                </c:pt>
                <c:pt idx="208">
                  <c:v>9.9652734130166509E-2</c:v>
                </c:pt>
                <c:pt idx="209">
                  <c:v>9.042316320518573E-2</c:v>
                </c:pt>
                <c:pt idx="210">
                  <c:v>8.2140327205262098E-2</c:v>
                </c:pt>
                <c:pt idx="211">
                  <c:v>7.341874916297253E-2</c:v>
                </c:pt>
                <c:pt idx="212">
                  <c:v>6.7579640597586588E-2</c:v>
                </c:pt>
                <c:pt idx="213">
                  <c:v>6.3190123456789982E-2</c:v>
                </c:pt>
                <c:pt idx="214">
                  <c:v>6.1504630143645711E-2</c:v>
                </c:pt>
                <c:pt idx="215">
                  <c:v>6.0505747334662185E-2</c:v>
                </c:pt>
                <c:pt idx="216">
                  <c:v>6.1465868195342388E-2</c:v>
                </c:pt>
                <c:pt idx="217">
                  <c:v>6.5039393467679618E-2</c:v>
                </c:pt>
                <c:pt idx="218">
                  <c:v>6.7926939257037633E-2</c:v>
                </c:pt>
                <c:pt idx="219">
                  <c:v>7.0154577883472236E-2</c:v>
                </c:pt>
                <c:pt idx="220">
                  <c:v>7.0416806399489662E-2</c:v>
                </c:pt>
                <c:pt idx="221">
                  <c:v>7.0045891370617674E-2</c:v>
                </c:pt>
                <c:pt idx="222">
                  <c:v>6.8383067343660953E-2</c:v>
                </c:pt>
                <c:pt idx="223">
                  <c:v>6.6098221957829661E-2</c:v>
                </c:pt>
                <c:pt idx="224">
                  <c:v>6.3843133854092793E-2</c:v>
                </c:pt>
                <c:pt idx="225">
                  <c:v>6.2862811791383422E-2</c:v>
                </c:pt>
                <c:pt idx="226">
                  <c:v>6.1912556468017632E-2</c:v>
                </c:pt>
                <c:pt idx="227">
                  <c:v>6.1597905609261927E-2</c:v>
                </c:pt>
                <c:pt idx="228">
                  <c:v>6.128643612159812E-2</c:v>
                </c:pt>
                <c:pt idx="229">
                  <c:v>6.1578965407588004E-2</c:v>
                </c:pt>
                <c:pt idx="230">
                  <c:v>6.1868648165595452E-2</c:v>
                </c:pt>
                <c:pt idx="231">
                  <c:v>6.1542360485147718E-2</c:v>
                </c:pt>
                <c:pt idx="232">
                  <c:v>6.2421429880647805E-2</c:v>
                </c:pt>
                <c:pt idx="233">
                  <c:v>6.4471783435180674E-2</c:v>
                </c:pt>
                <c:pt idx="234">
                  <c:v>6.5329364701978365E-2</c:v>
                </c:pt>
                <c:pt idx="235">
                  <c:v>6.4991284712038411E-2</c:v>
                </c:pt>
                <c:pt idx="236">
                  <c:v>6.4656685013269044E-2</c:v>
                </c:pt>
                <c:pt idx="237">
                  <c:v>6.3747467078397957E-2</c:v>
                </c:pt>
                <c:pt idx="238">
                  <c:v>6.225539361354393E-2</c:v>
                </c:pt>
                <c:pt idx="239">
                  <c:v>5.9604690438246344E-2</c:v>
                </c:pt>
                <c:pt idx="240">
                  <c:v>5.9288043868041207E-2</c:v>
                </c:pt>
                <c:pt idx="241">
                  <c:v>5.9555719581178668E-2</c:v>
                </c:pt>
                <c:pt idx="242">
                  <c:v>6.0382814138746133E-2</c:v>
                </c:pt>
                <c:pt idx="243">
                  <c:v>6.3459052893995782E-2</c:v>
                </c:pt>
                <c:pt idx="244">
                  <c:v>6.7070004952028528E-2</c:v>
                </c:pt>
                <c:pt idx="245">
                  <c:v>7.1211070031826695E-2</c:v>
                </c:pt>
                <c:pt idx="246">
                  <c:v>7.4170701975993625E-2</c:v>
                </c:pt>
                <c:pt idx="247">
                  <c:v>7.8210812644848193E-2</c:v>
                </c:pt>
                <c:pt idx="248">
                  <c:v>8.2746977650075104E-2</c:v>
                </c:pt>
                <c:pt idx="249">
                  <c:v>8.5526845406567409E-2</c:v>
                </c:pt>
                <c:pt idx="250">
                  <c:v>8.7707025574956576E-2</c:v>
                </c:pt>
                <c:pt idx="251">
                  <c:v>8.8752487905018995E-2</c:v>
                </c:pt>
                <c:pt idx="252">
                  <c:v>9.0324499729583563E-2</c:v>
                </c:pt>
                <c:pt idx="253">
                  <c:v>9.1829255629087392E-2</c:v>
                </c:pt>
                <c:pt idx="254">
                  <c:v>9.2200682052511196E-2</c:v>
                </c:pt>
                <c:pt idx="255">
                  <c:v>9.2566723298294296E-2</c:v>
                </c:pt>
                <c:pt idx="256">
                  <c:v>9.3452373752036522E-2</c:v>
                </c:pt>
                <c:pt idx="257">
                  <c:v>9.5392846883079807E-2</c:v>
                </c:pt>
                <c:pt idx="258">
                  <c:v>9.728346806039867E-2</c:v>
                </c:pt>
                <c:pt idx="259">
                  <c:v>9.858403356479295E-2</c:v>
                </c:pt>
                <c:pt idx="260">
                  <c:v>9.986569928651079E-2</c:v>
                </c:pt>
                <c:pt idx="261">
                  <c:v>0.10214444086339336</c:v>
                </c:pt>
                <c:pt idx="262">
                  <c:v>0.10537513174455482</c:v>
                </c:pt>
                <c:pt idx="263">
                  <c:v>0.11003963848773579</c:v>
                </c:pt>
                <c:pt idx="264">
                  <c:v>0.116110137524849</c:v>
                </c:pt>
                <c:pt idx="265">
                  <c:v>0.12157429716053447</c:v>
                </c:pt>
                <c:pt idx="266">
                  <c:v>0.12943101756990449</c:v>
                </c:pt>
                <c:pt idx="267">
                  <c:v>0.1371224702159739</c:v>
                </c:pt>
                <c:pt idx="268">
                  <c:v>0.14216556160213512</c:v>
                </c:pt>
                <c:pt idx="269">
                  <c:v>0.14505479727542303</c:v>
                </c:pt>
                <c:pt idx="270">
                  <c:v>0.14010056811454152</c:v>
                </c:pt>
                <c:pt idx="271">
                  <c:v>0.13384804017542495</c:v>
                </c:pt>
                <c:pt idx="272">
                  <c:v>0.12388744457874612</c:v>
                </c:pt>
                <c:pt idx="273">
                  <c:v>0.11323473330200851</c:v>
                </c:pt>
                <c:pt idx="274">
                  <c:v>0.10517091711615523</c:v>
                </c:pt>
                <c:pt idx="275">
                  <c:v>9.7758594132210552E-2</c:v>
                </c:pt>
                <c:pt idx="276">
                  <c:v>9.9094257284613851E-2</c:v>
                </c:pt>
                <c:pt idx="277">
                  <c:v>0.10178019232402136</c:v>
                </c:pt>
                <c:pt idx="278">
                  <c:v>0.1044934745640409</c:v>
                </c:pt>
                <c:pt idx="279">
                  <c:v>0.10587858279815676</c:v>
                </c:pt>
                <c:pt idx="280">
                  <c:v>0.10546785522988467</c:v>
                </c:pt>
                <c:pt idx="281">
                  <c:v>0.10377052712018719</c:v>
                </c:pt>
                <c:pt idx="282">
                  <c:v>0.10195472185275412</c:v>
                </c:pt>
                <c:pt idx="283">
                  <c:v>0.10183501716746024</c:v>
                </c:pt>
                <c:pt idx="284">
                  <c:v>0.10549024857443534</c:v>
                </c:pt>
                <c:pt idx="285">
                  <c:v>0.10915558404101922</c:v>
                </c:pt>
                <c:pt idx="286">
                  <c:v>0.11156960055249354</c:v>
                </c:pt>
                <c:pt idx="287">
                  <c:v>0.11358992486002584</c:v>
                </c:pt>
                <c:pt idx="288">
                  <c:v>0.10900337769022483</c:v>
                </c:pt>
                <c:pt idx="289">
                  <c:v>0.10125294571199195</c:v>
                </c:pt>
                <c:pt idx="290">
                  <c:v>8.7322988186163242E-2</c:v>
                </c:pt>
                <c:pt idx="291">
                  <c:v>7.686672823080487E-2</c:v>
                </c:pt>
                <c:pt idx="292">
                  <c:v>6.9356933362793916E-2</c:v>
                </c:pt>
                <c:pt idx="293">
                  <c:v>6.3910279311145679E-2</c:v>
                </c:pt>
                <c:pt idx="294">
                  <c:v>6.3127188641912912E-2</c:v>
                </c:pt>
                <c:pt idx="295">
                  <c:v>6.3511308403745526E-2</c:v>
                </c:pt>
                <c:pt idx="296">
                  <c:v>6.7703784549604684E-2</c:v>
                </c:pt>
                <c:pt idx="297">
                  <c:v>6.8121513364346242E-2</c:v>
                </c:pt>
                <c:pt idx="298">
                  <c:v>6.4105076160524632E-2</c:v>
                </c:pt>
                <c:pt idx="299">
                  <c:v>5.648823508348233E-2</c:v>
                </c:pt>
                <c:pt idx="300">
                  <c:v>4.7160895566359384E-2</c:v>
                </c:pt>
                <c:pt idx="301">
                  <c:v>3.834644037165158E-2</c:v>
                </c:pt>
                <c:pt idx="302">
                  <c:v>3.0021025343270891E-2</c:v>
                </c:pt>
                <c:pt idx="303">
                  <c:v>2.3934631391200778E-2</c:v>
                </c:pt>
                <c:pt idx="304">
                  <c:v>2.2812954499161764E-2</c:v>
                </c:pt>
                <c:pt idx="305">
                  <c:v>2.589448319892651E-2</c:v>
                </c:pt>
                <c:pt idx="306">
                  <c:v>3.0369284893925652E-2</c:v>
                </c:pt>
                <c:pt idx="307">
                  <c:v>3.449213172368526E-2</c:v>
                </c:pt>
                <c:pt idx="308">
                  <c:v>3.8951818740579292E-2</c:v>
                </c:pt>
                <c:pt idx="309">
                  <c:v>4.3398374593168532E-2</c:v>
                </c:pt>
                <c:pt idx="310">
                  <c:v>4.6753255002963456E-2</c:v>
                </c:pt>
                <c:pt idx="311">
                  <c:v>4.8673113171360249E-2</c:v>
                </c:pt>
                <c:pt idx="312">
                  <c:v>5.0218636399232519E-2</c:v>
                </c:pt>
                <c:pt idx="313">
                  <c:v>5.2107533390708838E-2</c:v>
                </c:pt>
                <c:pt idx="314">
                  <c:v>5.3278867734551927E-2</c:v>
                </c:pt>
                <c:pt idx="315">
                  <c:v>5.4090112625130082E-2</c:v>
                </c:pt>
                <c:pt idx="316">
                  <c:v>5.3853477066550859E-2</c:v>
                </c:pt>
                <c:pt idx="317">
                  <c:v>5.3958423745814166E-2</c:v>
                </c:pt>
                <c:pt idx="318">
                  <c:v>5.3039540107307381E-2</c:v>
                </c:pt>
                <c:pt idx="319">
                  <c:v>5.2465462748964908E-2</c:v>
                </c:pt>
                <c:pt idx="320">
                  <c:v>5.1896598628731194E-2</c:v>
                </c:pt>
                <c:pt idx="321">
                  <c:v>5.0999728777499254E-2</c:v>
                </c:pt>
                <c:pt idx="322">
                  <c:v>4.9787721483194103E-2</c:v>
                </c:pt>
                <c:pt idx="323">
                  <c:v>4.8248767802104187E-2</c:v>
                </c:pt>
                <c:pt idx="324">
                  <c:v>4.6739420651413788E-2</c:v>
                </c:pt>
                <c:pt idx="325">
                  <c:v>4.5562611599961E-2</c:v>
                </c:pt>
                <c:pt idx="326">
                  <c:v>4.4396192776300136E-2</c:v>
                </c:pt>
                <c:pt idx="327">
                  <c:v>4.3246952865800159E-2</c:v>
                </c:pt>
                <c:pt idx="328">
                  <c:v>4.3410796584097744E-2</c:v>
                </c:pt>
                <c:pt idx="329">
                  <c:v>4.3252046301646807E-2</c:v>
                </c:pt>
                <c:pt idx="330">
                  <c:v>4.3748840712132031E-2</c:v>
                </c:pt>
                <c:pt idx="331">
                  <c:v>4.2951562499999429E-2</c:v>
                </c:pt>
                <c:pt idx="332">
                  <c:v>4.1524638183233264E-2</c:v>
                </c:pt>
                <c:pt idx="333">
                  <c:v>4.1064807486634214E-2</c:v>
                </c:pt>
                <c:pt idx="334">
                  <c:v>4.0595526267098503E-2</c:v>
                </c:pt>
                <c:pt idx="335">
                  <c:v>4.0450277871736828E-2</c:v>
                </c:pt>
                <c:pt idx="336">
                  <c:v>4.0932378141475212E-2</c:v>
                </c:pt>
                <c:pt idx="337">
                  <c:v>4.1736291721661489E-2</c:v>
                </c:pt>
                <c:pt idx="338">
                  <c:v>4.3483287863475883E-2</c:v>
                </c:pt>
                <c:pt idx="339">
                  <c:v>4.4275134530342708E-2</c:v>
                </c:pt>
                <c:pt idx="340">
                  <c:v>4.3190290832155087E-2</c:v>
                </c:pt>
                <c:pt idx="341">
                  <c:v>4.2113540972172903E-2</c:v>
                </c:pt>
                <c:pt idx="342">
                  <c:v>4.0111528950226072E-2</c:v>
                </c:pt>
                <c:pt idx="343">
                  <c:v>3.8743217448307776E-2</c:v>
                </c:pt>
                <c:pt idx="344">
                  <c:v>3.7379972565157571E-2</c:v>
                </c:pt>
                <c:pt idx="345">
                  <c:v>3.6336119083050233E-2</c:v>
                </c:pt>
                <c:pt idx="346">
                  <c:v>3.6831551743873758E-2</c:v>
                </c:pt>
                <c:pt idx="347">
                  <c:v>3.7324170197121642E-2</c:v>
                </c:pt>
                <c:pt idx="348">
                  <c:v>3.7819628186723575E-2</c:v>
                </c:pt>
                <c:pt idx="349">
                  <c:v>3.7707348231587501E-2</c:v>
                </c:pt>
                <c:pt idx="350">
                  <c:v>3.7291474961515414E-2</c:v>
                </c:pt>
                <c:pt idx="351">
                  <c:v>3.7771520464171093E-2</c:v>
                </c:pt>
                <c:pt idx="352">
                  <c:v>3.824311233644595E-2</c:v>
                </c:pt>
                <c:pt idx="353">
                  <c:v>3.8415761796797732E-2</c:v>
                </c:pt>
                <c:pt idx="354">
                  <c:v>3.9183327240174703E-2</c:v>
                </c:pt>
                <c:pt idx="355">
                  <c:v>4.0541385109147399E-2</c:v>
                </c:pt>
                <c:pt idx="356">
                  <c:v>4.2186427003956473E-2</c:v>
                </c:pt>
                <c:pt idx="357">
                  <c:v>4.2631759479454301E-2</c:v>
                </c:pt>
                <c:pt idx="358">
                  <c:v>4.2483925366808339E-2</c:v>
                </c:pt>
                <c:pt idx="359">
                  <c:v>4.2925361837871323E-2</c:v>
                </c:pt>
                <c:pt idx="360">
                  <c:v>4.3357781024018216E-2</c:v>
                </c:pt>
                <c:pt idx="361">
                  <c:v>4.320273429067556E-2</c:v>
                </c:pt>
                <c:pt idx="362">
                  <c:v>4.2754623641676259E-2</c:v>
                </c:pt>
                <c:pt idx="363">
                  <c:v>4.2602851138492603E-2</c:v>
                </c:pt>
                <c:pt idx="364">
                  <c:v>4.3030231700523558E-2</c:v>
                </c:pt>
                <c:pt idx="365">
                  <c:v>4.3733859786928786E-2</c:v>
                </c:pt>
                <c:pt idx="366">
                  <c:v>4.3858188052824598E-2</c:v>
                </c:pt>
                <c:pt idx="367">
                  <c:v>4.4554249518192979E-2</c:v>
                </c:pt>
                <c:pt idx="368">
                  <c:v>4.581057921389764E-2</c:v>
                </c:pt>
                <c:pt idx="369">
                  <c:v>4.6777373116376308E-2</c:v>
                </c:pt>
                <c:pt idx="370">
                  <c:v>4.7450632332820541E-2</c:v>
                </c:pt>
                <c:pt idx="371">
                  <c:v>4.7267031711905272E-2</c:v>
                </c:pt>
                <c:pt idx="372">
                  <c:v>4.7648514427314437E-2</c:v>
                </c:pt>
                <c:pt idx="373">
                  <c:v>4.7743080723929854E-2</c:v>
                </c:pt>
                <c:pt idx="374">
                  <c:v>4.6718273918429087E-2</c:v>
                </c:pt>
                <c:pt idx="375">
                  <c:v>4.5708449040824384E-2</c:v>
                </c:pt>
                <c:pt idx="376">
                  <c:v>4.4980885558266293E-2</c:v>
                </c:pt>
                <c:pt idx="377">
                  <c:v>4.4810912774054579E-2</c:v>
                </c:pt>
                <c:pt idx="378">
                  <c:v>4.4092632412856991E-2</c:v>
                </c:pt>
                <c:pt idx="379">
                  <c:v>4.3109511170723591E-2</c:v>
                </c:pt>
                <c:pt idx="380">
                  <c:v>4.2415124764581646E-2</c:v>
                </c:pt>
                <c:pt idx="381">
                  <c:v>4.2805809075153967E-2</c:v>
                </c:pt>
                <c:pt idx="382">
                  <c:v>4.2920439305139446E-2</c:v>
                </c:pt>
                <c:pt idx="383">
                  <c:v>4.2761845632062867E-2</c:v>
                </c:pt>
                <c:pt idx="384">
                  <c:v>4.3141626793480325E-2</c:v>
                </c:pt>
                <c:pt idx="385">
                  <c:v>4.4584744322817782E-2</c:v>
                </c:pt>
                <c:pt idx="386">
                  <c:v>4.7347824615401102E-2</c:v>
                </c:pt>
                <c:pt idx="387">
                  <c:v>4.8757512942724013E-2</c:v>
                </c:pt>
                <c:pt idx="388">
                  <c:v>4.9894957438079368E-2</c:v>
                </c:pt>
                <c:pt idx="389">
                  <c:v>5.1549394316129593E-2</c:v>
                </c:pt>
                <c:pt idx="390">
                  <c:v>5.344799469741579E-2</c:v>
                </c:pt>
                <c:pt idx="391">
                  <c:v>5.5052243036408877E-2</c:v>
                </c:pt>
                <c:pt idx="392">
                  <c:v>5.4798540307386512E-2</c:v>
                </c:pt>
                <c:pt idx="393">
                  <c:v>5.5077821288714635E-2</c:v>
                </c:pt>
                <c:pt idx="394">
                  <c:v>5.561917722285048E-2</c:v>
                </c:pt>
                <c:pt idx="395">
                  <c:v>5.5373118764147522E-2</c:v>
                </c:pt>
                <c:pt idx="396">
                  <c:v>5.5115355672766819E-2</c:v>
                </c:pt>
                <c:pt idx="397">
                  <c:v>5.4085034572461721E-2</c:v>
                </c:pt>
                <c:pt idx="398">
                  <c:v>5.3337387986426066E-2</c:v>
                </c:pt>
                <c:pt idx="399">
                  <c:v>5.234533383312634E-2</c:v>
                </c:pt>
                <c:pt idx="400">
                  <c:v>5.1362449527151854E-2</c:v>
                </c:pt>
                <c:pt idx="401">
                  <c:v>5.0394801368921716E-2</c:v>
                </c:pt>
                <c:pt idx="402">
                  <c:v>4.7938479333258899E-2</c:v>
                </c:pt>
                <c:pt idx="403">
                  <c:v>4.5512402235283966E-2</c:v>
                </c:pt>
                <c:pt idx="404">
                  <c:v>4.409992793117401E-2</c:v>
                </c:pt>
                <c:pt idx="405">
                  <c:v>4.270501170025276E-2</c:v>
                </c:pt>
                <c:pt idx="406">
                  <c:v>4.1564653935281859E-2</c:v>
                </c:pt>
                <c:pt idx="407">
                  <c:v>4.0680331603116127E-2</c:v>
                </c:pt>
                <c:pt idx="408">
                  <c:v>4.0544515053477559E-2</c:v>
                </c:pt>
                <c:pt idx="409">
                  <c:v>3.9934287740708507E-2</c:v>
                </c:pt>
                <c:pt idx="410">
                  <c:v>3.8840556646999591E-2</c:v>
                </c:pt>
                <c:pt idx="411">
                  <c:v>3.823568369705721E-2</c:v>
                </c:pt>
                <c:pt idx="412">
                  <c:v>3.7393157824842538E-2</c:v>
                </c:pt>
                <c:pt idx="413">
                  <c:v>3.6083816983571326E-2</c:v>
                </c:pt>
                <c:pt idx="414">
                  <c:v>3.5259144054355041E-2</c:v>
                </c:pt>
                <c:pt idx="415">
                  <c:v>3.5156536716912878E-2</c:v>
                </c:pt>
                <c:pt idx="416">
                  <c:v>3.4352197743263035E-2</c:v>
                </c:pt>
                <c:pt idx="417">
                  <c:v>3.401551555683735E-2</c:v>
                </c:pt>
                <c:pt idx="418">
                  <c:v>3.3448301996253926E-2</c:v>
                </c:pt>
                <c:pt idx="419">
                  <c:v>3.358791556096774E-2</c:v>
                </c:pt>
                <c:pt idx="420">
                  <c:v>3.3491611032632873E-2</c:v>
                </c:pt>
                <c:pt idx="421">
                  <c:v>3.3857143092413944E-2</c:v>
                </c:pt>
                <c:pt idx="422">
                  <c:v>3.4922909727435947E-2</c:v>
                </c:pt>
                <c:pt idx="423">
                  <c:v>3.5053124607230535E-2</c:v>
                </c:pt>
                <c:pt idx="424">
                  <c:v>3.541559377811998E-2</c:v>
                </c:pt>
                <c:pt idx="425">
                  <c:v>3.5315383772389186E-2</c:v>
                </c:pt>
                <c:pt idx="426">
                  <c:v>3.4532766627215938E-2</c:v>
                </c:pt>
                <c:pt idx="427">
                  <c:v>3.3293568940843565E-2</c:v>
                </c:pt>
                <c:pt idx="428">
                  <c:v>3.183657959421371E-2</c:v>
                </c:pt>
                <c:pt idx="429">
                  <c:v>3.0392728906861954E-2</c:v>
                </c:pt>
                <c:pt idx="430">
                  <c:v>2.9182540189830242E-2</c:v>
                </c:pt>
                <c:pt idx="431">
                  <c:v>2.8430391830464696E-2</c:v>
                </c:pt>
                <c:pt idx="432">
                  <c:v>2.8361102336856181E-2</c:v>
                </c:pt>
                <c:pt idx="433">
                  <c:v>2.7847049804944124E-2</c:v>
                </c:pt>
                <c:pt idx="434">
                  <c:v>2.8448710587793302E-2</c:v>
                </c:pt>
                <c:pt idx="435">
                  <c:v>2.8607712133948082E-2</c:v>
                </c:pt>
                <c:pt idx="436">
                  <c:v>2.8320681346592824E-2</c:v>
                </c:pt>
                <c:pt idx="437">
                  <c:v>2.8031931730440496E-2</c:v>
                </c:pt>
                <c:pt idx="438">
                  <c:v>2.796456845942874E-2</c:v>
                </c:pt>
                <c:pt idx="439">
                  <c:v>2.8562205366062354E-2</c:v>
                </c:pt>
                <c:pt idx="440">
                  <c:v>2.8049740464039186E-2</c:v>
                </c:pt>
                <c:pt idx="441">
                  <c:v>2.8422777988404535E-2</c:v>
                </c:pt>
                <c:pt idx="442">
                  <c:v>2.9015385366609525E-2</c:v>
                </c:pt>
                <c:pt idx="443">
                  <c:v>2.851444936386982E-2</c:v>
                </c:pt>
                <c:pt idx="444">
                  <c:v>2.8663886300129837E-2</c:v>
                </c:pt>
                <c:pt idx="445">
                  <c:v>2.8593023269193107E-2</c:v>
                </c:pt>
                <c:pt idx="446">
                  <c:v>2.8957585762182658E-2</c:v>
                </c:pt>
                <c:pt idx="447">
                  <c:v>2.9532923789108434E-2</c:v>
                </c:pt>
                <c:pt idx="448">
                  <c:v>2.9890529959536671E-2</c:v>
                </c:pt>
                <c:pt idx="449">
                  <c:v>3.1762671477263416E-2</c:v>
                </c:pt>
                <c:pt idx="450">
                  <c:v>3.1899321458851215E-2</c:v>
                </c:pt>
                <c:pt idx="451">
                  <c:v>3.203531888909672E-2</c:v>
                </c:pt>
                <c:pt idx="452">
                  <c:v>3.1740705096572785E-2</c:v>
                </c:pt>
                <c:pt idx="453">
                  <c:v>3.1015729558597327E-2</c:v>
                </c:pt>
                <c:pt idx="454">
                  <c:v>3.0510114220805962E-2</c:v>
                </c:pt>
                <c:pt idx="455">
                  <c:v>2.8730253660939953E-2</c:v>
                </c:pt>
                <c:pt idx="456">
                  <c:v>2.8447488218557915E-2</c:v>
                </c:pt>
                <c:pt idx="457">
                  <c:v>2.7956091070602485E-2</c:v>
                </c:pt>
                <c:pt idx="458">
                  <c:v>2.7679633263670844E-2</c:v>
                </c:pt>
                <c:pt idx="459">
                  <c:v>2.677757953305715E-2</c:v>
                </c:pt>
                <c:pt idx="460">
                  <c:v>2.6088561749193051E-2</c:v>
                </c:pt>
                <c:pt idx="461">
                  <c:v>2.6658609197989902E-2</c:v>
                </c:pt>
                <c:pt idx="462">
                  <c:v>2.5972944849115498E-2</c:v>
                </c:pt>
                <c:pt idx="463">
                  <c:v>2.5500261945015534E-2</c:v>
                </c:pt>
                <c:pt idx="464">
                  <c:v>2.5236248247324955E-2</c:v>
                </c:pt>
                <c:pt idx="465">
                  <c:v>2.5805391190006466E-2</c:v>
                </c:pt>
                <c:pt idx="466">
                  <c:v>2.6164062556710999E-2</c:v>
                </c:pt>
                <c:pt idx="467">
                  <c:v>2.5487075236922285E-2</c:v>
                </c:pt>
                <c:pt idx="468">
                  <c:v>2.5639985394945386E-2</c:v>
                </c:pt>
                <c:pt idx="469">
                  <c:v>2.5792289750284469E-2</c:v>
                </c:pt>
                <c:pt idx="470">
                  <c:v>2.5329560787823668E-2</c:v>
                </c:pt>
                <c:pt idx="471">
                  <c:v>2.5069791605984992E-2</c:v>
                </c:pt>
                <c:pt idx="472">
                  <c:v>2.460825789432719E-2</c:v>
                </c:pt>
                <c:pt idx="473">
                  <c:v>2.4558723049043163E-2</c:v>
                </c:pt>
                <c:pt idx="474">
                  <c:v>2.4102780887943709E-2</c:v>
                </c:pt>
                <c:pt idx="475">
                  <c:v>2.3245716883533163E-2</c:v>
                </c:pt>
                <c:pt idx="476">
                  <c:v>2.3000398177835724E-2</c:v>
                </c:pt>
                <c:pt idx="477">
                  <c:v>2.2149490375153125E-2</c:v>
                </c:pt>
                <c:pt idx="478">
                  <c:v>2.1304593867012001E-2</c:v>
                </c:pt>
                <c:pt idx="479">
                  <c:v>2.0862783378314598E-2</c:v>
                </c:pt>
                <c:pt idx="480">
                  <c:v>2.0823478334973888E-2</c:v>
                </c:pt>
                <c:pt idx="481">
                  <c:v>2.1584605156229397E-2</c:v>
                </c:pt>
                <c:pt idx="482">
                  <c:v>2.1943695066948266E-2</c:v>
                </c:pt>
                <c:pt idx="483">
                  <c:v>2.2303779983380734E-2</c:v>
                </c:pt>
                <c:pt idx="484">
                  <c:v>2.325962069587173E-2</c:v>
                </c:pt>
                <c:pt idx="485">
                  <c:v>2.361426083116136E-2</c:v>
                </c:pt>
                <c:pt idx="486">
                  <c:v>2.3570198730270331E-2</c:v>
                </c:pt>
                <c:pt idx="487">
                  <c:v>2.3521689419195857E-2</c:v>
                </c:pt>
                <c:pt idx="488">
                  <c:v>2.3475675342016888E-2</c:v>
                </c:pt>
                <c:pt idx="489">
                  <c:v>2.3432128405892483E-2</c:v>
                </c:pt>
                <c:pt idx="490">
                  <c:v>2.2992234108657694E-2</c:v>
                </c:pt>
                <c:pt idx="491">
                  <c:v>2.3338706948028198E-2</c:v>
                </c:pt>
                <c:pt idx="492">
                  <c:v>2.3686199791444595E-2</c:v>
                </c:pt>
                <c:pt idx="493">
                  <c:v>2.2663816342602061E-2</c:v>
                </c:pt>
                <c:pt idx="494">
                  <c:v>2.1648159763289154E-2</c:v>
                </c:pt>
                <c:pt idx="495">
                  <c:v>2.1608482801077633E-2</c:v>
                </c:pt>
                <c:pt idx="496">
                  <c:v>2.1181773089393285E-2</c:v>
                </c:pt>
                <c:pt idx="497">
                  <c:v>1.9206322166606338E-2</c:v>
                </c:pt>
                <c:pt idx="498">
                  <c:v>1.8012476925649779E-2</c:v>
                </c:pt>
                <c:pt idx="499">
                  <c:v>1.8177097505669204E-2</c:v>
                </c:pt>
                <c:pt idx="500">
                  <c:v>1.9302913732595295E-2</c:v>
                </c:pt>
                <c:pt idx="501">
                  <c:v>1.9076258496856235E-2</c:v>
                </c:pt>
                <c:pt idx="502">
                  <c:v>1.9428117493252461E-2</c:v>
                </c:pt>
                <c:pt idx="503">
                  <c:v>2.1127182617767692E-2</c:v>
                </c:pt>
                <c:pt idx="504">
                  <c:v>2.2434894770665403E-2</c:v>
                </c:pt>
                <c:pt idx="505">
                  <c:v>2.3162323132734031E-2</c:v>
                </c:pt>
                <c:pt idx="506">
                  <c:v>2.3306811702800356E-2</c:v>
                </c:pt>
                <c:pt idx="507">
                  <c:v>2.4028280869142771E-2</c:v>
                </c:pt>
                <c:pt idx="508">
                  <c:v>2.474522742190266E-2</c:v>
                </c:pt>
                <c:pt idx="509">
                  <c:v>2.5265338062094633E-2</c:v>
                </c:pt>
                <c:pt idx="510">
                  <c:v>2.5213047720116011E-2</c:v>
                </c:pt>
                <c:pt idx="511">
                  <c:v>2.591928616490069E-2</c:v>
                </c:pt>
                <c:pt idx="512">
                  <c:v>2.6054487690607031E-2</c:v>
                </c:pt>
                <c:pt idx="513">
                  <c:v>2.6189145252665247E-2</c:v>
                </c:pt>
                <c:pt idx="514">
                  <c:v>2.632080531714176E-2</c:v>
                </c:pt>
                <c:pt idx="515">
                  <c:v>2.588708894253311E-2</c:v>
                </c:pt>
                <c:pt idx="516">
                  <c:v>2.6208285694554467E-2</c:v>
                </c:pt>
                <c:pt idx="517">
                  <c:v>2.6147536270689109E-2</c:v>
                </c:pt>
                <c:pt idx="518">
                  <c:v>2.6278143920567709E-2</c:v>
                </c:pt>
                <c:pt idx="519">
                  <c:v>2.6594093276428143E-2</c:v>
                </c:pt>
                <c:pt idx="520">
                  <c:v>2.6164363849630279E-2</c:v>
                </c:pt>
                <c:pt idx="521">
                  <c:v>2.7036993283090505E-2</c:v>
                </c:pt>
                <c:pt idx="522">
                  <c:v>2.7162203657190132E-2</c:v>
                </c:pt>
                <c:pt idx="523">
                  <c:v>2.6731404428820271E-2</c:v>
                </c:pt>
                <c:pt idx="524">
                  <c:v>2.6672804108023529E-2</c:v>
                </c:pt>
                <c:pt idx="525">
                  <c:v>2.6245125449799511E-2</c:v>
                </c:pt>
                <c:pt idx="526">
                  <c:v>2.729132296855763E-2</c:v>
                </c:pt>
                <c:pt idx="527">
                  <c:v>2.667638449854226E-2</c:v>
                </c:pt>
                <c:pt idx="528">
                  <c:v>2.625154307542954E-2</c:v>
                </c:pt>
                <c:pt idx="529">
                  <c:v>2.6378847740277767E-2</c:v>
                </c:pt>
                <c:pt idx="530">
                  <c:v>2.5777481915319145E-2</c:v>
                </c:pt>
                <c:pt idx="531">
                  <c:v>2.5724157523842495E-2</c:v>
                </c:pt>
                <c:pt idx="532">
                  <c:v>2.4035016896095218E-2</c:v>
                </c:pt>
                <c:pt idx="533">
                  <c:v>2.2903435777316128E-2</c:v>
                </c:pt>
                <c:pt idx="534">
                  <c:v>2.1958729452338233E-2</c:v>
                </c:pt>
                <c:pt idx="535">
                  <c:v>2.1195474669763126E-2</c:v>
                </c:pt>
                <c:pt idx="536">
                  <c:v>2.115591020624441E-2</c:v>
                </c:pt>
                <c:pt idx="537">
                  <c:v>2.0221217861348562E-2</c:v>
                </c:pt>
                <c:pt idx="538">
                  <c:v>2.0187201229170837E-2</c:v>
                </c:pt>
                <c:pt idx="539">
                  <c:v>2.0332769016233154E-2</c:v>
                </c:pt>
                <c:pt idx="540">
                  <c:v>2.0477886926146605E-2</c:v>
                </c:pt>
                <c:pt idx="541">
                  <c:v>1.9379394421822127E-2</c:v>
                </c:pt>
                <c:pt idx="542">
                  <c:v>1.7753993011166314E-2</c:v>
                </c:pt>
                <c:pt idx="543">
                  <c:v>1.6316235816563607E-2</c:v>
                </c:pt>
                <c:pt idx="544">
                  <c:v>1.4706972375965854E-2</c:v>
                </c:pt>
                <c:pt idx="545">
                  <c:v>1.2929017532123499E-2</c:v>
                </c:pt>
                <c:pt idx="546">
                  <c:v>1.1333330043304501E-2</c:v>
                </c:pt>
                <c:pt idx="547">
                  <c:v>1.0795673133122019E-2</c:v>
                </c:pt>
                <c:pt idx="548">
                  <c:v>1.0784406285984982E-2</c:v>
                </c:pt>
                <c:pt idx="549">
                  <c:v>1.1646505634110182E-2</c:v>
                </c:pt>
                <c:pt idx="550">
                  <c:v>1.181057935625307E-2</c:v>
                </c:pt>
                <c:pt idx="551">
                  <c:v>1.2323598210980613E-2</c:v>
                </c:pt>
                <c:pt idx="552">
                  <c:v>1.2660846071769427E-2</c:v>
                </c:pt>
                <c:pt idx="553">
                  <c:v>1.2996441251092339E-2</c:v>
                </c:pt>
                <c:pt idx="554">
                  <c:v>1.4025195636206966E-2</c:v>
                </c:pt>
                <c:pt idx="555">
                  <c:v>1.4701234088662751E-2</c:v>
                </c:pt>
                <c:pt idx="556">
                  <c:v>1.6595792384805241E-2</c:v>
                </c:pt>
                <c:pt idx="557">
                  <c:v>1.8660504748222451E-2</c:v>
                </c:pt>
                <c:pt idx="558">
                  <c:v>2.0375922787738698E-2</c:v>
                </c:pt>
                <c:pt idx="559">
                  <c:v>2.1566907617672548E-2</c:v>
                </c:pt>
                <c:pt idx="560">
                  <c:v>2.187987097409172E-2</c:v>
                </c:pt>
                <c:pt idx="561">
                  <c:v>2.2017057556722897E-2</c:v>
                </c:pt>
                <c:pt idx="562">
                  <c:v>2.1802870058027057E-2</c:v>
                </c:pt>
                <c:pt idx="563">
                  <c:v>2.1069182976604317E-2</c:v>
                </c:pt>
                <c:pt idx="564">
                  <c:v>2.1029559400940423E-2</c:v>
                </c:pt>
                <c:pt idx="565">
                  <c:v>2.1851680957276187E-2</c:v>
                </c:pt>
                <c:pt idx="566">
                  <c:v>2.2842768360316734E-2</c:v>
                </c:pt>
                <c:pt idx="567">
                  <c:v>2.331737339985418E-2</c:v>
                </c:pt>
                <c:pt idx="568">
                  <c:v>2.344665928597478E-2</c:v>
                </c:pt>
                <c:pt idx="569">
                  <c:v>2.3406891531043694E-2</c:v>
                </c:pt>
                <c:pt idx="570">
                  <c:v>2.2852535994622114E-2</c:v>
                </c:pt>
                <c:pt idx="571">
                  <c:v>2.1445753030880921E-2</c:v>
                </c:pt>
                <c:pt idx="572">
                  <c:v>1.9028748665284922E-2</c:v>
                </c:pt>
                <c:pt idx="573">
                  <c:v>1.8147840173644791E-2</c:v>
                </c:pt>
                <c:pt idx="574">
                  <c:v>1.7777429712585224E-2</c:v>
                </c:pt>
                <c:pt idx="575">
                  <c:v>1.8084027506834799E-2</c:v>
                </c:pt>
                <c:pt idx="576">
                  <c:v>1.8727124451976662E-2</c:v>
                </c:pt>
                <c:pt idx="577">
                  <c:v>2.0042929167867651E-2</c:v>
                </c:pt>
                <c:pt idx="578">
                  <c:v>2.3043411898641786E-2</c:v>
                </c:pt>
                <c:pt idx="579">
                  <c:v>2.4686310499616448E-2</c:v>
                </c:pt>
                <c:pt idx="580">
                  <c:v>2.6153575364153525E-2</c:v>
                </c:pt>
                <c:pt idx="581">
                  <c:v>2.7612442314923324E-2</c:v>
                </c:pt>
                <c:pt idx="582">
                  <c:v>2.8897367154192999E-2</c:v>
                </c:pt>
                <c:pt idx="583">
                  <c:v>3.000621122234004E-2</c:v>
                </c:pt>
                <c:pt idx="584">
                  <c:v>2.9765202332025176E-2</c:v>
                </c:pt>
                <c:pt idx="585">
                  <c:v>2.9696456605859067E-2</c:v>
                </c:pt>
                <c:pt idx="586">
                  <c:v>2.8796817097060723E-2</c:v>
                </c:pt>
                <c:pt idx="587">
                  <c:v>2.7236427376680528E-2</c:v>
                </c:pt>
                <c:pt idx="588">
                  <c:v>2.5849719466295884E-2</c:v>
                </c:pt>
                <c:pt idx="589">
                  <c:v>2.4362245918519765E-2</c:v>
                </c:pt>
                <c:pt idx="590">
                  <c:v>2.3188536118652125E-2</c:v>
                </c:pt>
                <c:pt idx="591">
                  <c:v>2.2070091660376656E-2</c:v>
                </c:pt>
                <c:pt idx="592">
                  <c:v>2.1795968498516505E-2</c:v>
                </c:pt>
                <c:pt idx="593">
                  <c:v>2.1906748807095422E-2</c:v>
                </c:pt>
                <c:pt idx="594">
                  <c:v>2.1660053504805044E-2</c:v>
                </c:pt>
                <c:pt idx="595">
                  <c:v>2.1051054409990444E-2</c:v>
                </c:pt>
                <c:pt idx="596">
                  <c:v>2.0881029028001485E-2</c:v>
                </c:pt>
                <c:pt idx="597">
                  <c:v>2.1140255488625304E-2</c:v>
                </c:pt>
                <c:pt idx="598">
                  <c:v>2.165603371550362E-2</c:v>
                </c:pt>
                <c:pt idx="599">
                  <c:v>2.239464403342617E-2</c:v>
                </c:pt>
                <c:pt idx="600">
                  <c:v>2.3680805088737378E-2</c:v>
                </c:pt>
                <c:pt idx="601">
                  <c:v>2.4984759164521364E-2</c:v>
                </c:pt>
                <c:pt idx="602">
                  <c:v>2.6112309665315747E-2</c:v>
                </c:pt>
                <c:pt idx="603">
                  <c:v>2.6308796941277635E-2</c:v>
                </c:pt>
                <c:pt idx="604">
                  <c:v>2.5733885146268065E-2</c:v>
                </c:pt>
                <c:pt idx="605">
                  <c:v>2.4849043002960425E-2</c:v>
                </c:pt>
                <c:pt idx="606">
                  <c:v>2.3513258565129869E-2</c:v>
                </c:pt>
                <c:pt idx="607">
                  <c:v>2.2881295314866046E-2</c:v>
                </c:pt>
                <c:pt idx="608">
                  <c:v>2.1924525385539351E-2</c:v>
                </c:pt>
                <c:pt idx="609">
                  <c:v>2.1479906160846607E-2</c:v>
                </c:pt>
                <c:pt idx="610">
                  <c:v>2.102477888248333E-2</c:v>
                </c:pt>
                <c:pt idx="611">
                  <c:v>1.9802605105635473E-2</c:v>
                </c:pt>
                <c:pt idx="612">
                  <c:v>1.8495528872239708E-2</c:v>
                </c:pt>
                <c:pt idx="613">
                  <c:v>1.6812379723508908E-2</c:v>
                </c:pt>
                <c:pt idx="614">
                  <c:v>1.5609235640569041E-2</c:v>
                </c:pt>
                <c:pt idx="615">
                  <c:v>1.5100332815388029E-2</c:v>
                </c:pt>
                <c:pt idx="616">
                  <c:v>1.4993041171462718E-2</c:v>
                </c:pt>
                <c:pt idx="617">
                  <c:v>1.6039418471391009E-2</c:v>
                </c:pt>
                <c:pt idx="618">
                  <c:v>1.6852981170051962E-2</c:v>
                </c:pt>
                <c:pt idx="619">
                  <c:v>1.7307110833010286E-2</c:v>
                </c:pt>
                <c:pt idx="620">
                  <c:v>1.7483048130140899E-2</c:v>
                </c:pt>
                <c:pt idx="621">
                  <c:v>1.7267266640431878E-2</c:v>
                </c:pt>
                <c:pt idx="622">
                  <c:v>1.6940600552966645E-2</c:v>
                </c:pt>
                <c:pt idx="623">
                  <c:v>1.6268818254140616E-2</c:v>
                </c:pt>
                <c:pt idx="624">
                  <c:v>1.5404558210511343E-2</c:v>
                </c:pt>
                <c:pt idx="625">
                  <c:v>1.4665162019680045E-2</c:v>
                </c:pt>
                <c:pt idx="626">
                  <c:v>1.3415522360839427E-2</c:v>
                </c:pt>
                <c:pt idx="627">
                  <c:v>1.1145402157026751E-2</c:v>
                </c:pt>
                <c:pt idx="628">
                  <c:v>8.8964031554856771E-3</c:v>
                </c:pt>
                <c:pt idx="629">
                  <c:v>6.6710571301789034E-3</c:v>
                </c:pt>
                <c:pt idx="630">
                  <c:v>5.6929876872866547E-3</c:v>
                </c:pt>
                <c:pt idx="631">
                  <c:v>4.9951442386351186E-3</c:v>
                </c:pt>
                <c:pt idx="632">
                  <c:v>5.0903047575530103E-3</c:v>
                </c:pt>
                <c:pt idx="633">
                  <c:v>6.12933488306866E-3</c:v>
                </c:pt>
                <c:pt idx="634">
                  <c:v>7.4776272162844215E-3</c:v>
                </c:pt>
                <c:pt idx="635">
                  <c:v>8.7427310694072613E-3</c:v>
                </c:pt>
                <c:pt idx="636">
                  <c:v>9.8138697332676994E-3</c:v>
                </c:pt>
                <c:pt idx="637">
                  <c:v>1.1211432339889082E-2</c:v>
                </c:pt>
                <c:pt idx="638">
                  <c:v>1.2438624632066686E-2</c:v>
                </c:pt>
                <c:pt idx="639">
                  <c:v>1.3776179108149433E-2</c:v>
                </c:pt>
                <c:pt idx="640">
                  <c:v>1.5034778091617795E-2</c:v>
                </c:pt>
                <c:pt idx="641">
                  <c:v>1.6846917493059221E-2</c:v>
                </c:pt>
                <c:pt idx="642">
                  <c:v>1.8305017448084104E-2</c:v>
                </c:pt>
                <c:pt idx="643">
                  <c:v>1.971166307524741E-2</c:v>
                </c:pt>
                <c:pt idx="644">
                  <c:v>2.1078756465364057E-2</c:v>
                </c:pt>
                <c:pt idx="645">
                  <c:v>2.2381641663458351E-2</c:v>
                </c:pt>
                <c:pt idx="646">
                  <c:v>2.3401470771659216E-2</c:v>
                </c:pt>
                <c:pt idx="647">
                  <c:v>2.3893926880025562E-2</c:v>
                </c:pt>
                <c:pt idx="648">
                  <c:v>2.4218055479899414E-2</c:v>
                </c:pt>
                <c:pt idx="649">
                  <c:v>2.3453596375812014E-2</c:v>
                </c:pt>
                <c:pt idx="650">
                  <c:v>2.2951411311240122E-2</c:v>
                </c:pt>
                <c:pt idx="651">
                  <c:v>2.2335778221176605E-2</c:v>
                </c:pt>
                <c:pt idx="652">
                  <c:v>2.1695399363696577E-2</c:v>
                </c:pt>
                <c:pt idx="653">
                  <c:v>2.0922619251319219E-2</c:v>
                </c:pt>
                <c:pt idx="654">
                  <c:v>2.0041108115778528E-2</c:v>
                </c:pt>
                <c:pt idx="655">
                  <c:v>2.0049027777896189E-2</c:v>
                </c:pt>
                <c:pt idx="656">
                  <c:v>1.9749370780362874E-2</c:v>
                </c:pt>
                <c:pt idx="657">
                  <c:v>1.9301106169477444E-2</c:v>
                </c:pt>
                <c:pt idx="658">
                  <c:v>1.8945426493555351E-2</c:v>
                </c:pt>
                <c:pt idx="659">
                  <c:v>1.8743995433737615E-2</c:v>
                </c:pt>
                <c:pt idx="660">
                  <c:v>1.8959169380439622E-2</c:v>
                </c:pt>
                <c:pt idx="661">
                  <c:v>1.9129688438839221E-2</c:v>
                </c:pt>
                <c:pt idx="662">
                  <c:v>1.9031914834330754E-2</c:v>
                </c:pt>
                <c:pt idx="663">
                  <c:v>1.8547874581140267E-2</c:v>
                </c:pt>
                <c:pt idx="664">
                  <c:v>1.7877361083952215E-2</c:v>
                </c:pt>
                <c:pt idx="665">
                  <c:v>1.7155267523181195E-2</c:v>
                </c:pt>
                <c:pt idx="666">
                  <c:v>1.624334355333823E-2</c:v>
                </c:pt>
                <c:pt idx="667">
                  <c:v>1.5390502174344123E-2</c:v>
                </c:pt>
                <c:pt idx="668">
                  <c:v>1.5035208506898767E-2</c:v>
                </c:pt>
                <c:pt idx="669">
                  <c:v>1.5421992514662142E-2</c:v>
                </c:pt>
                <c:pt idx="670">
                  <c:v>1.641060101351588E-2</c:v>
                </c:pt>
                <c:pt idx="671">
                  <c:v>1.7523499404437315E-2</c:v>
                </c:pt>
                <c:pt idx="672">
                  <c:v>1.8123153549021609E-2</c:v>
                </c:pt>
                <c:pt idx="673">
                  <c:v>1.8218365861888186E-2</c:v>
                </c:pt>
                <c:pt idx="674">
                  <c:v>1.8220836204991819E-2</c:v>
                </c:pt>
                <c:pt idx="675">
                  <c:v>1.8282716145810562E-2</c:v>
                </c:pt>
                <c:pt idx="676">
                  <c:v>1.797495685045547E-2</c:v>
                </c:pt>
                <c:pt idx="677">
                  <c:v>1.7470093655860053E-2</c:v>
                </c:pt>
                <c:pt idx="678">
                  <c:v>1.7662974328574554E-2</c:v>
                </c:pt>
                <c:pt idx="679">
                  <c:v>1.8169605480097273E-2</c:v>
                </c:pt>
                <c:pt idx="680">
                  <c:v>1.8481427248312476E-2</c:v>
                </c:pt>
                <c:pt idx="681">
                  <c:v>1.8407662089519272E-2</c:v>
                </c:pt>
                <c:pt idx="682">
                  <c:v>1.8036664038780126E-2</c:v>
                </c:pt>
                <c:pt idx="683">
                  <c:v>1.7540252099657261E-2</c:v>
                </c:pt>
                <c:pt idx="684">
                  <c:v>1.663690542565921E-2</c:v>
                </c:pt>
                <c:pt idx="685">
                  <c:v>1.5970243074016954E-2</c:v>
                </c:pt>
                <c:pt idx="686">
                  <c:v>1.5674918237468694E-2</c:v>
                </c:pt>
                <c:pt idx="687">
                  <c:v>1.5702344550927672E-2</c:v>
                </c:pt>
                <c:pt idx="688">
                  <c:v>1.6104864666894647E-2</c:v>
                </c:pt>
                <c:pt idx="689">
                  <c:v>1.711620082318599E-2</c:v>
                </c:pt>
                <c:pt idx="690">
                  <c:v>1.8696777574493506E-2</c:v>
                </c:pt>
                <c:pt idx="691">
                  <c:v>1.9907399478243049E-2</c:v>
                </c:pt>
                <c:pt idx="692">
                  <c:v>2.0711143293096201E-2</c:v>
                </c:pt>
                <c:pt idx="693">
                  <c:v>2.1054403958389978E-2</c:v>
                </c:pt>
                <c:pt idx="694">
                  <c:v>2.1474003468711977E-2</c:v>
                </c:pt>
                <c:pt idx="695">
                  <c:v>2.1441168527218446E-2</c:v>
                </c:pt>
                <c:pt idx="696">
                  <c:v>2.0892346208595924E-2</c:v>
                </c:pt>
                <c:pt idx="697">
                  <c:v>2.092090948755132E-2</c:v>
                </c:pt>
                <c:pt idx="698">
                  <c:v>2.0933905486470339E-2</c:v>
                </c:pt>
                <c:pt idx="699">
                  <c:v>2.1399928361548248E-2</c:v>
                </c:pt>
                <c:pt idx="700">
                  <c:v>2.183758888256726E-2</c:v>
                </c:pt>
                <c:pt idx="701">
                  <c:v>2.2506001854045055E-2</c:v>
                </c:pt>
                <c:pt idx="702">
                  <c:v>2.3137908598300561E-2</c:v>
                </c:pt>
                <c:pt idx="703">
                  <c:v>2.3398707368967209E-2</c:v>
                </c:pt>
                <c:pt idx="704">
                  <c:v>2.381442900616082E-2</c:v>
                </c:pt>
                <c:pt idx="705">
                  <c:v>2.35051463169198E-2</c:v>
                </c:pt>
                <c:pt idx="706">
                  <c:v>2.2701455442289964E-2</c:v>
                </c:pt>
                <c:pt idx="707">
                  <c:v>2.1816319931278638E-2</c:v>
                </c:pt>
                <c:pt idx="708">
                  <c:v>2.1451498353595166E-2</c:v>
                </c:pt>
                <c:pt idx="709">
                  <c:v>2.0948637622178801E-2</c:v>
                </c:pt>
                <c:pt idx="710">
                  <c:v>1.9783064769774539E-2</c:v>
                </c:pt>
                <c:pt idx="711">
                  <c:v>1.9062216455091763E-2</c:v>
                </c:pt>
                <c:pt idx="712">
                  <c:v>1.8497411021186627E-2</c:v>
                </c:pt>
                <c:pt idx="713">
                  <c:v>1.771930756528084E-2</c:v>
                </c:pt>
                <c:pt idx="714">
                  <c:v>1.6178258145034041E-2</c:v>
                </c:pt>
                <c:pt idx="715">
                  <c:v>1.4754630734237217E-2</c:v>
                </c:pt>
                <c:pt idx="716">
                  <c:v>1.4419825702243871E-2</c:v>
                </c:pt>
                <c:pt idx="717">
                  <c:v>1.4686571101347301E-2</c:v>
                </c:pt>
                <c:pt idx="718">
                  <c:v>1.5252546414858958E-2</c:v>
                </c:pt>
                <c:pt idx="719">
                  <c:v>1.6266710953409591E-2</c:v>
                </c:pt>
                <c:pt idx="720">
                  <c:v>1.8525272559754447E-2</c:v>
                </c:pt>
                <c:pt idx="721">
                  <c:v>2.0698555456185153E-2</c:v>
                </c:pt>
                <c:pt idx="722">
                  <c:v>2.2800467486064235E-2</c:v>
                </c:pt>
                <c:pt idx="723">
                  <c:v>2.3841354263481662E-2</c:v>
                </c:pt>
                <c:pt idx="724">
                  <c:v>2.5062441559341009E-2</c:v>
                </c:pt>
                <c:pt idx="725">
                  <c:v>2.5628587721646667E-2</c:v>
                </c:pt>
                <c:pt idx="726">
                  <c:v>2.4610958003343342E-2</c:v>
                </c:pt>
                <c:pt idx="727">
                  <c:v>2.3238017704193537E-2</c:v>
                </c:pt>
                <c:pt idx="728">
                  <c:v>2.1383693236790124E-2</c:v>
                </c:pt>
                <c:pt idx="729">
                  <c:v>2.026250562284071E-2</c:v>
                </c:pt>
                <c:pt idx="730">
                  <c:v>1.8856977096553207E-2</c:v>
                </c:pt>
                <c:pt idx="731">
                  <c:v>1.8306324928650364E-2</c:v>
                </c:pt>
                <c:pt idx="732">
                  <c:v>1.9025885240516738E-2</c:v>
                </c:pt>
                <c:pt idx="733">
                  <c:v>2.0458268950826808E-2</c:v>
                </c:pt>
                <c:pt idx="734">
                  <c:v>2.1871784742658607E-2</c:v>
                </c:pt>
                <c:pt idx="735">
                  <c:v>2.2875611417369823E-2</c:v>
                </c:pt>
                <c:pt idx="736">
                  <c:v>2.3473380886782635E-2</c:v>
                </c:pt>
                <c:pt idx="737">
                  <c:v>2.3448505791173746E-2</c:v>
                </c:pt>
                <c:pt idx="738">
                  <c:v>2.2682806530880617E-2</c:v>
                </c:pt>
                <c:pt idx="739">
                  <c:v>2.1851032386568603E-2</c:v>
                </c:pt>
                <c:pt idx="740">
                  <c:v>2.1316833737300867E-2</c:v>
                </c:pt>
                <c:pt idx="741">
                  <c:v>2.1136478960048777E-2</c:v>
                </c:pt>
                <c:pt idx="742">
                  <c:v>2.1811808008700417E-2</c:v>
                </c:pt>
                <c:pt idx="743">
                  <c:v>2.2553402220819807E-2</c:v>
                </c:pt>
                <c:pt idx="744">
                  <c:v>2.3702917086464215E-2</c:v>
                </c:pt>
                <c:pt idx="745">
                  <c:v>2.4692407237973502E-2</c:v>
                </c:pt>
                <c:pt idx="746">
                  <c:v>2.444922462998611E-2</c:v>
                </c:pt>
                <c:pt idx="747">
                  <c:v>2.159279301245931E-2</c:v>
                </c:pt>
                <c:pt idx="748">
                  <c:v>1.7129755858255491E-2</c:v>
                </c:pt>
                <c:pt idx="749">
                  <c:v>1.2714560626499338E-2</c:v>
                </c:pt>
                <c:pt idx="750">
                  <c:v>9.1959272298829386E-3</c:v>
                </c:pt>
                <c:pt idx="751">
                  <c:v>6.1032822419111454E-3</c:v>
                </c:pt>
                <c:pt idx="752">
                  <c:v>5.1051484714275119E-3</c:v>
                </c:pt>
                <c:pt idx="753">
                  <c:v>8.5979421070754292E-3</c:v>
                </c:pt>
                <c:pt idx="754">
                  <c:v>1.4520037831499133E-2</c:v>
                </c:pt>
                <c:pt idx="755">
                  <c:v>2.0407836331554963E-2</c:v>
                </c:pt>
                <c:pt idx="756">
                  <c:v>2.333922692317314E-2</c:v>
                </c:pt>
                <c:pt idx="757">
                  <c:v>2.4992471564014185E-2</c:v>
                </c:pt>
                <c:pt idx="758">
                  <c:v>2.5781022662958675E-2</c:v>
                </c:pt>
                <c:pt idx="759">
                  <c:v>2.6725589973445985E-2</c:v>
                </c:pt>
                <c:pt idx="760">
                  <c:v>2.7801342025083553E-2</c:v>
                </c:pt>
                <c:pt idx="761">
                  <c:v>3.1265706033433815E-2</c:v>
                </c:pt>
                <c:pt idx="762">
                  <c:v>3.7826761099205353E-2</c:v>
                </c:pt>
                <c:pt idx="763">
                  <c:v>4.5120990711326359E-2</c:v>
                </c:pt>
                <c:pt idx="764">
                  <c:v>5.2262492794304727E-2</c:v>
                </c:pt>
                <c:pt idx="765">
                  <c:v>5.6734215339507621E-2</c:v>
                </c:pt>
                <c:pt idx="766">
                  <c:v>5.9638012498891779E-2</c:v>
                </c:pt>
                <c:pt idx="767">
                  <c:v>5.9643261177175555E-2</c:v>
                </c:pt>
                <c:pt idx="768">
                  <c:v>5.9150028057777915E-2</c:v>
                </c:pt>
                <c:pt idx="769">
                  <c:v>6.0185537146874246E-2</c:v>
                </c:pt>
                <c:pt idx="770">
                  <c:v>6.126821823440709E-2</c:v>
                </c:pt>
                <c:pt idx="771">
                  <c:v>6.2003128320376577E-2</c:v>
                </c:pt>
                <c:pt idx="772">
                  <c:v>6.2584110160899042E-2</c:v>
                </c:pt>
                <c:pt idx="773">
                  <c:v>6.3939311925782061E-2</c:v>
                </c:pt>
                <c:pt idx="774">
                  <c:v>6.3898891195946828E-2</c:v>
                </c:pt>
                <c:pt idx="775">
                  <c:v>6.2319581863845341E-2</c:v>
                </c:pt>
                <c:pt idx="776">
                  <c:v>6.1748278976411441E-2</c:v>
                </c:pt>
                <c:pt idx="777">
                  <c:v>6.1473204855943653E-2</c:v>
                </c:pt>
                <c:pt idx="778">
                  <c:v>6.069150554763314E-2</c:v>
                </c:pt>
                <c:pt idx="779">
                  <c:v>5.8573022597668611E-2</c:v>
                </c:pt>
                <c:pt idx="780">
                  <c:v>5.7376261890303315E-2</c:v>
                </c:pt>
                <c:pt idx="781">
                  <c:v>5.6314228631596297E-2</c:v>
                </c:pt>
                <c:pt idx="782">
                  <c:v>5.3402872044757022E-2</c:v>
                </c:pt>
                <c:pt idx="783">
                  <c:v>5.1109998880929597E-2</c:v>
                </c:pt>
                <c:pt idx="784">
                  <c:v>4.9795824309475822E-2</c:v>
                </c:pt>
                <c:pt idx="785">
                  <c:v>4.9113283628365867E-2</c:v>
                </c:pt>
                <c:pt idx="786">
                  <c:v>4.7497342022602584E-2</c:v>
                </c:pt>
                <c:pt idx="787">
                  <c:v>4.488195102935566E-2</c:v>
                </c:pt>
                <c:pt idx="788">
                  <c:v>4.2985486528497319E-2</c:v>
                </c:pt>
                <c:pt idx="789">
                  <c:v>4.0334659696978914E-2</c:v>
                </c:pt>
                <c:pt idx="790">
                  <c:v>3.7285847633879543E-2</c:v>
                </c:pt>
                <c:pt idx="791">
                  <c:v>3.4863281480135955E-2</c:v>
                </c:pt>
                <c:pt idx="792">
                  <c:v>3.368295009203881E-2</c:v>
                </c:pt>
                <c:pt idx="793">
                  <c:v>3.4163060090238506E-2</c:v>
                </c:pt>
                <c:pt idx="794">
                  <c:v>3.5008676923361515E-2</c:v>
                </c:pt>
                <c:pt idx="795">
                  <c:v>3.6306255770781393E-2</c:v>
                </c:pt>
                <c:pt idx="796">
                  <c:v>3.7266599196633665E-2</c:v>
                </c:pt>
                <c:pt idx="797">
                  <c:v>3.7519882447567765E-2</c:v>
                </c:pt>
                <c:pt idx="798">
                  <c:v>3.6608315934602675E-2</c:v>
                </c:pt>
                <c:pt idx="799">
                  <c:v>3.4541526324027405E-2</c:v>
                </c:pt>
                <c:pt idx="800">
                  <c:v>3.1929709534557427E-2</c:v>
                </c:pt>
                <c:pt idx="801">
                  <c:v>2.955736249734553E-2</c:v>
                </c:pt>
                <c:pt idx="802">
                  <c:v>2.8246715228649411E-2</c:v>
                </c:pt>
                <c:pt idx="803">
                  <c:v>2.7821199484791004E-2</c:v>
                </c:pt>
                <c:pt idx="804">
                  <c:v>2.8899618988480702E-2</c:v>
                </c:pt>
                <c:pt idx="805">
                  <c:v>3.0460753446010846E-2</c:v>
                </c:pt>
                <c:pt idx="806">
                  <c:v>3.1477886387813792E-2</c:v>
                </c:pt>
                <c:pt idx="807">
                  <c:v>3.2103197536011985E-2</c:v>
                </c:pt>
                <c:pt idx="808">
                  <c:v>3.16818511624406E-2</c:v>
                </c:pt>
                <c:pt idx="809">
                  <c:v>3.110580478316427E-2</c:v>
                </c:pt>
                <c:pt idx="810">
                  <c:v>2.9276260296181134E-2</c:v>
                </c:pt>
                <c:pt idx="811">
                  <c:v>2.7640817322271527E-2</c:v>
                </c:pt>
                <c:pt idx="812">
                  <c:v>2.7329901808760493E-2</c:v>
                </c:pt>
                <c:pt idx="813">
                  <c:v>2.6446385116022153E-2</c:v>
                </c:pt>
                <c:pt idx="814">
                  <c:v>2.6299383766129614E-2</c:v>
                </c:pt>
                <c:pt idx="815">
                  <c:v>2.5988293457994471E-2</c:v>
                </c:pt>
                <c:pt idx="816">
                  <c:v>2.6003572206667158E-2</c:v>
                </c:pt>
                <c:pt idx="817">
                  <c:v>2.5511154724713103E-2</c:v>
                </c:pt>
                <c:pt idx="818">
                  <c:v>2.4441159874857732E-2</c:v>
                </c:pt>
                <c:pt idx="819">
                  <c:v>2.5473179451847239E-2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AE-4952-933E-96FCE8D8A8F5}"/>
            </c:ext>
          </c:extLst>
        </c:ser>
        <c:ser>
          <c:idx val="0"/>
          <c:order val="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Inflation!$K$134:$K$953</c:f>
              <c:numCache>
                <c:formatCode>General</c:formatCode>
                <c:ptCount val="820"/>
                <c:pt idx="0">
                  <c:v>3.042614885155287E-2</c:v>
                </c:pt>
                <c:pt idx="1">
                  <c:v>2.9512047971105793E-2</c:v>
                </c:pt>
                <c:pt idx="2">
                  <c:v>3.0691242670647045E-2</c:v>
                </c:pt>
                <c:pt idx="3">
                  <c:v>3.0141461636869982E-2</c:v>
                </c:pt>
                <c:pt idx="4">
                  <c:v>2.8943777701036233E-2</c:v>
                </c:pt>
                <c:pt idx="5">
                  <c:v>2.756329314541589E-2</c:v>
                </c:pt>
                <c:pt idx="6">
                  <c:v>2.514338875133959E-2</c:v>
                </c:pt>
                <c:pt idx="7">
                  <c:v>2.3626496948727593E-2</c:v>
                </c:pt>
                <c:pt idx="8">
                  <c:v>2.086474052842302E-2</c:v>
                </c:pt>
                <c:pt idx="9">
                  <c:v>1.7766189936520405E-2</c:v>
                </c:pt>
                <c:pt idx="10">
                  <c:v>1.604565071846159E-2</c:v>
                </c:pt>
                <c:pt idx="11">
                  <c:v>1.5420229977138711E-2</c:v>
                </c:pt>
                <c:pt idx="12">
                  <c:v>1.3873486174430183E-2</c:v>
                </c:pt>
                <c:pt idx="13">
                  <c:v>1.2147310934116751E-2</c:v>
                </c:pt>
                <c:pt idx="14">
                  <c:v>1.0722331117086759E-2</c:v>
                </c:pt>
                <c:pt idx="15">
                  <c:v>1.0769497907214265E-2</c:v>
                </c:pt>
                <c:pt idx="16">
                  <c:v>1.2357675900534437E-2</c:v>
                </c:pt>
                <c:pt idx="17">
                  <c:v>1.3428212539967288E-2</c:v>
                </c:pt>
                <c:pt idx="18">
                  <c:v>1.3996734472963623E-2</c:v>
                </c:pt>
                <c:pt idx="19">
                  <c:v>1.4157538123259372E-2</c:v>
                </c:pt>
                <c:pt idx="20">
                  <c:v>1.5633946405815113E-2</c:v>
                </c:pt>
                <c:pt idx="21">
                  <c:v>1.848021978004083E-2</c:v>
                </c:pt>
                <c:pt idx="22">
                  <c:v>1.7897173234104002E-2</c:v>
                </c:pt>
                <c:pt idx="23">
                  <c:v>1.8674374227988344E-2</c:v>
                </c:pt>
                <c:pt idx="24">
                  <c:v>1.8198867750508829E-2</c:v>
                </c:pt>
                <c:pt idx="25">
                  <c:v>1.9877691636115358E-2</c:v>
                </c:pt>
                <c:pt idx="26">
                  <c:v>1.8923521311263403E-2</c:v>
                </c:pt>
                <c:pt idx="27">
                  <c:v>1.8859889918861505E-2</c:v>
                </c:pt>
                <c:pt idx="28">
                  <c:v>1.7192623738643276E-2</c:v>
                </c:pt>
                <c:pt idx="29">
                  <c:v>1.6332135149875693E-2</c:v>
                </c:pt>
                <c:pt idx="30">
                  <c:v>1.3961595796738224E-2</c:v>
                </c:pt>
                <c:pt idx="31">
                  <c:v>1.3014610343930755E-2</c:v>
                </c:pt>
                <c:pt idx="32">
                  <c:v>1.0854716069757131E-2</c:v>
                </c:pt>
                <c:pt idx="33">
                  <c:v>1.2050466136527105E-2</c:v>
                </c:pt>
                <c:pt idx="34">
                  <c:v>1.2271126542439004E-2</c:v>
                </c:pt>
                <c:pt idx="35">
                  <c:v>9.8061158278897609E-3</c:v>
                </c:pt>
                <c:pt idx="36">
                  <c:v>1.1807826359415574E-2</c:v>
                </c:pt>
                <c:pt idx="37">
                  <c:v>1.1264811540534991E-2</c:v>
                </c:pt>
                <c:pt idx="38">
                  <c:v>1.2983442903087894E-2</c:v>
                </c:pt>
                <c:pt idx="39">
                  <c:v>1.0906814442731616E-2</c:v>
                </c:pt>
                <c:pt idx="40">
                  <c:v>1.0200179142105581E-2</c:v>
                </c:pt>
                <c:pt idx="41">
                  <c:v>1.0187540193302758E-2</c:v>
                </c:pt>
                <c:pt idx="42">
                  <c:v>1.1602018073079645E-2</c:v>
                </c:pt>
                <c:pt idx="43">
                  <c:v>1.1976578075747535E-2</c:v>
                </c:pt>
                <c:pt idx="44">
                  <c:v>1.1781809634277829E-2</c:v>
                </c:pt>
                <c:pt idx="45">
                  <c:v>9.5190731528388972E-3</c:v>
                </c:pt>
                <c:pt idx="46">
                  <c:v>1.0843402793785706E-2</c:v>
                </c:pt>
                <c:pt idx="47">
                  <c:v>1.1780384371415653E-2</c:v>
                </c:pt>
                <c:pt idx="48">
                  <c:v>1.1060870796219091E-2</c:v>
                </c:pt>
                <c:pt idx="49">
                  <c:v>1.1294176380466592E-2</c:v>
                </c:pt>
                <c:pt idx="50">
                  <c:v>1.192099756543985E-2</c:v>
                </c:pt>
                <c:pt idx="51">
                  <c:v>1.2672848198219566E-2</c:v>
                </c:pt>
                <c:pt idx="52">
                  <c:v>1.3537353206162672E-2</c:v>
                </c:pt>
                <c:pt idx="53">
                  <c:v>1.2544272276896196E-2</c:v>
                </c:pt>
                <c:pt idx="54">
                  <c:v>1.2113579438877642E-2</c:v>
                </c:pt>
                <c:pt idx="55">
                  <c:v>1.2968893622102851E-2</c:v>
                </c:pt>
                <c:pt idx="56">
                  <c:v>1.3959193849541696E-2</c:v>
                </c:pt>
                <c:pt idx="57">
                  <c:v>1.3449969454078614E-2</c:v>
                </c:pt>
                <c:pt idx="58">
                  <c:v>1.2027381474974175E-2</c:v>
                </c:pt>
                <c:pt idx="59">
                  <c:v>1.2485187498176509E-2</c:v>
                </c:pt>
                <c:pt idx="60">
                  <c:v>1.1767577177125677E-2</c:v>
                </c:pt>
                <c:pt idx="61">
                  <c:v>1.1853781454946144E-2</c:v>
                </c:pt>
                <c:pt idx="62">
                  <c:v>1.1138725995216425E-2</c:v>
                </c:pt>
                <c:pt idx="63">
                  <c:v>1.0357027124472007E-2</c:v>
                </c:pt>
                <c:pt idx="64">
                  <c:v>9.7837659581558323E-3</c:v>
                </c:pt>
                <c:pt idx="65">
                  <c:v>1.1818430507331001E-2</c:v>
                </c:pt>
                <c:pt idx="66">
                  <c:v>1.3006415669572224E-2</c:v>
                </c:pt>
                <c:pt idx="67">
                  <c:v>1.3708953096848053E-2</c:v>
                </c:pt>
                <c:pt idx="68">
                  <c:v>1.2619272855917241E-2</c:v>
                </c:pt>
                <c:pt idx="69">
                  <c:v>1.4720781255668336E-2</c:v>
                </c:pt>
                <c:pt idx="70">
                  <c:v>1.56123002108427E-2</c:v>
                </c:pt>
                <c:pt idx="71">
                  <c:v>1.6788602434002098E-2</c:v>
                </c:pt>
                <c:pt idx="72">
                  <c:v>1.8632608549576379E-2</c:v>
                </c:pt>
                <c:pt idx="73">
                  <c:v>1.6928536167643726E-2</c:v>
                </c:pt>
                <c:pt idx="74">
                  <c:v>1.6403985086014261E-2</c:v>
                </c:pt>
                <c:pt idx="75">
                  <c:v>1.6266034906992966E-2</c:v>
                </c:pt>
                <c:pt idx="76">
                  <c:v>1.5794394582927251E-2</c:v>
                </c:pt>
                <c:pt idx="77">
                  <c:v>1.4540640720622389E-2</c:v>
                </c:pt>
                <c:pt idx="78">
                  <c:v>1.2699547879939488E-2</c:v>
                </c:pt>
                <c:pt idx="79">
                  <c:v>1.1069399697369475E-2</c:v>
                </c:pt>
                <c:pt idx="80">
                  <c:v>1.0813754444874923E-2</c:v>
                </c:pt>
                <c:pt idx="81">
                  <c:v>1.0796075834701824E-2</c:v>
                </c:pt>
                <c:pt idx="82">
                  <c:v>1.2398192144304987E-2</c:v>
                </c:pt>
                <c:pt idx="83">
                  <c:v>1.140340195813655E-2</c:v>
                </c:pt>
                <c:pt idx="84">
                  <c:v>1.2150215079789806E-2</c:v>
                </c:pt>
                <c:pt idx="85">
                  <c:v>1.3155364979794359E-2</c:v>
                </c:pt>
                <c:pt idx="86">
                  <c:v>1.3912052830130528E-2</c:v>
                </c:pt>
                <c:pt idx="87">
                  <c:v>1.5668092586445082E-2</c:v>
                </c:pt>
                <c:pt idx="88">
                  <c:v>1.6066234182742167E-2</c:v>
                </c:pt>
                <c:pt idx="89">
                  <c:v>1.6397043745435325E-2</c:v>
                </c:pt>
                <c:pt idx="90">
                  <c:v>1.5650720493796122E-2</c:v>
                </c:pt>
                <c:pt idx="91">
                  <c:v>1.4743496623872754E-2</c:v>
                </c:pt>
                <c:pt idx="92">
                  <c:v>1.5782709622758129E-2</c:v>
                </c:pt>
                <c:pt idx="93">
                  <c:v>1.4415057162749823E-2</c:v>
                </c:pt>
                <c:pt idx="94">
                  <c:v>1.4464147250094705E-2</c:v>
                </c:pt>
                <c:pt idx="95">
                  <c:v>1.5631335435222105E-2</c:v>
                </c:pt>
                <c:pt idx="96">
                  <c:v>1.5352751103156759E-2</c:v>
                </c:pt>
                <c:pt idx="97">
                  <c:v>1.9175033939400121E-2</c:v>
                </c:pt>
                <c:pt idx="98">
                  <c:v>2.0639967564243578E-2</c:v>
                </c:pt>
                <c:pt idx="99">
                  <c:v>2.3595283158595326E-2</c:v>
                </c:pt>
                <c:pt idx="100">
                  <c:v>2.5737110609158398E-2</c:v>
                </c:pt>
                <c:pt idx="101">
                  <c:v>2.6952944383294042E-2</c:v>
                </c:pt>
                <c:pt idx="102">
                  <c:v>2.9984353900456118E-2</c:v>
                </c:pt>
                <c:pt idx="103">
                  <c:v>3.3158147783820202E-2</c:v>
                </c:pt>
                <c:pt idx="104">
                  <c:v>3.4367596969514247E-2</c:v>
                </c:pt>
                <c:pt idx="105">
                  <c:v>3.6738031895738488E-2</c:v>
                </c:pt>
                <c:pt idx="106">
                  <c:v>3.538905584237978E-2</c:v>
                </c:pt>
                <c:pt idx="107">
                  <c:v>3.5098677588949134E-2</c:v>
                </c:pt>
                <c:pt idx="108">
                  <c:v>3.5086180925013033E-2</c:v>
                </c:pt>
                <c:pt idx="109">
                  <c:v>3.259127312593102E-2</c:v>
                </c:pt>
                <c:pt idx="110">
                  <c:v>3.1152964093298818E-2</c:v>
                </c:pt>
                <c:pt idx="111">
                  <c:v>2.8692789653081974E-2</c:v>
                </c:pt>
                <c:pt idx="112">
                  <c:v>2.7022390238376048E-2</c:v>
                </c:pt>
                <c:pt idx="113">
                  <c:v>2.7606466386046635E-2</c:v>
                </c:pt>
                <c:pt idx="114">
                  <c:v>2.7643917585499223E-2</c:v>
                </c:pt>
                <c:pt idx="115">
                  <c:v>2.840510957065312E-2</c:v>
                </c:pt>
                <c:pt idx="116">
                  <c:v>2.9725253055298551E-2</c:v>
                </c:pt>
                <c:pt idx="117">
                  <c:v>3.0533861908352E-2</c:v>
                </c:pt>
                <c:pt idx="118">
                  <c:v>3.4508403024375023E-2</c:v>
                </c:pt>
                <c:pt idx="119">
                  <c:v>3.7184681303566169E-2</c:v>
                </c:pt>
                <c:pt idx="120">
                  <c:v>3.9278230975577588E-2</c:v>
                </c:pt>
                <c:pt idx="121">
                  <c:v>4.1408653517668093E-2</c:v>
                </c:pt>
                <c:pt idx="122">
                  <c:v>4.2566213193137525E-2</c:v>
                </c:pt>
                <c:pt idx="123">
                  <c:v>4.2934072155482395E-2</c:v>
                </c:pt>
                <c:pt idx="124">
                  <c:v>4.331302272096943E-2</c:v>
                </c:pt>
                <c:pt idx="125">
                  <c:v>4.3860095982507508E-2</c:v>
                </c:pt>
                <c:pt idx="126">
                  <c:v>4.5678210054934165E-2</c:v>
                </c:pt>
                <c:pt idx="127">
                  <c:v>4.5027818778365425E-2</c:v>
                </c:pt>
                <c:pt idx="128">
                  <c:v>4.6085188136399169E-2</c:v>
                </c:pt>
                <c:pt idx="129">
                  <c:v>4.8367226462544599E-2</c:v>
                </c:pt>
                <c:pt idx="130">
                  <c:v>4.9617693974753019E-2</c:v>
                </c:pt>
                <c:pt idx="131">
                  <c:v>5.0421342854717777E-2</c:v>
                </c:pt>
                <c:pt idx="132">
                  <c:v>5.0245393838200647E-2</c:v>
                </c:pt>
                <c:pt idx="133">
                  <c:v>5.1452349617495896E-2</c:v>
                </c:pt>
                <c:pt idx="134">
                  <c:v>5.4393689012115776E-2</c:v>
                </c:pt>
                <c:pt idx="135">
                  <c:v>5.7028406902161655E-2</c:v>
                </c:pt>
                <c:pt idx="136">
                  <c:v>5.6129219102673433E-2</c:v>
                </c:pt>
                <c:pt idx="137">
                  <c:v>5.6321215226306842E-2</c:v>
                </c:pt>
                <c:pt idx="138">
                  <c:v>5.7474210330930697E-2</c:v>
                </c:pt>
                <c:pt idx="139">
                  <c:v>5.8674751206184761E-2</c:v>
                </c:pt>
                <c:pt idx="140">
                  <c:v>5.9120082960998688E-2</c:v>
                </c:pt>
                <c:pt idx="141">
                  <c:v>5.8349342969607421E-2</c:v>
                </c:pt>
                <c:pt idx="142">
                  <c:v>5.8592745478198149E-2</c:v>
                </c:pt>
                <c:pt idx="143">
                  <c:v>5.9238754202062871E-2</c:v>
                </c:pt>
                <c:pt idx="144">
                  <c:v>6.0147979742584179E-2</c:v>
                </c:pt>
                <c:pt idx="145">
                  <c:v>6.0104311721719872E-2</c:v>
                </c:pt>
                <c:pt idx="146">
                  <c:v>6.0414395458741499E-2</c:v>
                </c:pt>
                <c:pt idx="147">
                  <c:v>6.1208931390745847E-2</c:v>
                </c:pt>
                <c:pt idx="148">
                  <c:v>6.2113978325453678E-2</c:v>
                </c:pt>
                <c:pt idx="149">
                  <c:v>6.3110570079703054E-2</c:v>
                </c:pt>
                <c:pt idx="150">
                  <c:v>6.1670598587608927E-2</c:v>
                </c:pt>
                <c:pt idx="151">
                  <c:v>6.1143593625802073E-2</c:v>
                </c:pt>
                <c:pt idx="152">
                  <c:v>6.0142518977410075E-2</c:v>
                </c:pt>
                <c:pt idx="153">
                  <c:v>5.8713111132841667E-2</c:v>
                </c:pt>
                <c:pt idx="154">
                  <c:v>5.9497742807114951E-2</c:v>
                </c:pt>
                <c:pt idx="155">
                  <c:v>5.8532289186426389E-2</c:v>
                </c:pt>
                <c:pt idx="156">
                  <c:v>5.6732480153020348E-2</c:v>
                </c:pt>
                <c:pt idx="157">
                  <c:v>5.40895107760343E-2</c:v>
                </c:pt>
                <c:pt idx="158">
                  <c:v>5.042059220740136E-2</c:v>
                </c:pt>
                <c:pt idx="159">
                  <c:v>4.8031482040155726E-2</c:v>
                </c:pt>
                <c:pt idx="160">
                  <c:v>4.7427053051668888E-2</c:v>
                </c:pt>
                <c:pt idx="161">
                  <c:v>4.5081446311213247E-2</c:v>
                </c:pt>
                <c:pt idx="162">
                  <c:v>4.3459299767407977E-2</c:v>
                </c:pt>
                <c:pt idx="163">
                  <c:v>4.1855088073535551E-2</c:v>
                </c:pt>
                <c:pt idx="164">
                  <c:v>3.9624724139026735E-2</c:v>
                </c:pt>
                <c:pt idx="165">
                  <c:v>3.8033196627194454E-2</c:v>
                </c:pt>
                <c:pt idx="166">
                  <c:v>3.5628998604226358E-2</c:v>
                </c:pt>
                <c:pt idx="167">
                  <c:v>3.3453629434097631E-2</c:v>
                </c:pt>
                <c:pt idx="168">
                  <c:v>3.3346134953037454E-2</c:v>
                </c:pt>
                <c:pt idx="169">
                  <c:v>3.3917935846605296E-2</c:v>
                </c:pt>
                <c:pt idx="170">
                  <c:v>3.2403277457200841E-2</c:v>
                </c:pt>
                <c:pt idx="171">
                  <c:v>3.1878813953574836E-2</c:v>
                </c:pt>
                <c:pt idx="172">
                  <c:v>3.053929694502594E-2</c:v>
                </c:pt>
                <c:pt idx="173">
                  <c:v>2.962208921887427E-2</c:v>
                </c:pt>
                <c:pt idx="174">
                  <c:v>2.9551063739665706E-2</c:v>
                </c:pt>
                <c:pt idx="175">
                  <c:v>2.984236398025164E-2</c:v>
                </c:pt>
                <c:pt idx="176">
                  <c:v>3.0801934302413625E-2</c:v>
                </c:pt>
                <c:pt idx="177">
                  <c:v>3.0735923133001886E-2</c:v>
                </c:pt>
                <c:pt idx="178">
                  <c:v>3.0712255190144422E-2</c:v>
                </c:pt>
                <c:pt idx="179">
                  <c:v>3.1429040454917345E-2</c:v>
                </c:pt>
                <c:pt idx="180">
                  <c:v>3.1213712949601902E-2</c:v>
                </c:pt>
                <c:pt idx="181">
                  <c:v>3.3134931295341508E-2</c:v>
                </c:pt>
                <c:pt idx="182">
                  <c:v>3.7873834495745606E-2</c:v>
                </c:pt>
                <c:pt idx="183">
                  <c:v>4.0216420367535477E-2</c:v>
                </c:pt>
                <c:pt idx="184">
                  <c:v>4.3473365195328129E-2</c:v>
                </c:pt>
                <c:pt idx="185">
                  <c:v>4.677246623493958E-2</c:v>
                </c:pt>
                <c:pt idx="186">
                  <c:v>4.8030933667649933E-2</c:v>
                </c:pt>
                <c:pt idx="187">
                  <c:v>5.4635841234799198E-2</c:v>
                </c:pt>
                <c:pt idx="188">
                  <c:v>5.7702105482554278E-2</c:v>
                </c:pt>
                <c:pt idx="189">
                  <c:v>6.2153245659237299E-2</c:v>
                </c:pt>
                <c:pt idx="190">
                  <c:v>6.5189318667577045E-2</c:v>
                </c:pt>
                <c:pt idx="191">
                  <c:v>6.8421825576335027E-2</c:v>
                </c:pt>
                <c:pt idx="192">
                  <c:v>7.416043669997785E-2</c:v>
                </c:pt>
                <c:pt idx="193">
                  <c:v>7.7152063232786838E-2</c:v>
                </c:pt>
                <c:pt idx="194">
                  <c:v>8.1033776984944739E-2</c:v>
                </c:pt>
                <c:pt idx="195">
                  <c:v>8.3608243672932681E-2</c:v>
                </c:pt>
                <c:pt idx="196">
                  <c:v>8.993062712325256E-2</c:v>
                </c:pt>
                <c:pt idx="197">
                  <c:v>9.5207435826832498E-2</c:v>
                </c:pt>
                <c:pt idx="198">
                  <c:v>0.10072835380255729</c:v>
                </c:pt>
                <c:pt idx="199">
                  <c:v>0.10475543712777957</c:v>
                </c:pt>
                <c:pt idx="200">
                  <c:v>0.11108713826383459</c:v>
                </c:pt>
                <c:pt idx="201">
                  <c:v>0.11523954434073985</c:v>
                </c:pt>
                <c:pt idx="202">
                  <c:v>0.11901179613683455</c:v>
                </c:pt>
                <c:pt idx="203">
                  <c:v>0.1208183330617299</c:v>
                </c:pt>
                <c:pt idx="204">
                  <c:v>0.12108819144721777</c:v>
                </c:pt>
                <c:pt idx="205">
                  <c:v>0.1194309602392728</c:v>
                </c:pt>
                <c:pt idx="206">
                  <c:v>0.11312903859141876</c:v>
                </c:pt>
                <c:pt idx="207">
                  <c:v>0.10793674050422836</c:v>
                </c:pt>
                <c:pt idx="208">
                  <c:v>9.8302016540715242E-2</c:v>
                </c:pt>
                <c:pt idx="209">
                  <c:v>9.2050279463820495E-2</c:v>
                </c:pt>
                <c:pt idx="210">
                  <c:v>8.6670615127672657E-2</c:v>
                </c:pt>
                <c:pt idx="211">
                  <c:v>7.7379758657536379E-2</c:v>
                </c:pt>
                <c:pt idx="212">
                  <c:v>7.2168837027089816E-2</c:v>
                </c:pt>
                <c:pt idx="213">
                  <c:v>6.8993806020514248E-2</c:v>
                </c:pt>
                <c:pt idx="214">
                  <c:v>6.8662042085363029E-2</c:v>
                </c:pt>
                <c:pt idx="215">
                  <c:v>6.789965938728576E-2</c:v>
                </c:pt>
                <c:pt idx="216">
                  <c:v>6.7492897661201201E-2</c:v>
                </c:pt>
                <c:pt idx="217">
                  <c:v>6.6299534097194135E-2</c:v>
                </c:pt>
                <c:pt idx="218">
                  <c:v>6.6153667963713858E-2</c:v>
                </c:pt>
                <c:pt idx="219">
                  <c:v>6.4400395413091949E-2</c:v>
                </c:pt>
                <c:pt idx="220">
                  <c:v>6.394085856427334E-2</c:v>
                </c:pt>
                <c:pt idx="221">
                  <c:v>6.1052837098132307E-2</c:v>
                </c:pt>
                <c:pt idx="222">
                  <c:v>5.943964650810396E-2</c:v>
                </c:pt>
                <c:pt idx="223">
                  <c:v>5.91552185052448E-2</c:v>
                </c:pt>
                <c:pt idx="224">
                  <c:v>5.8193657249987985E-2</c:v>
                </c:pt>
                <c:pt idx="225">
                  <c:v>5.8656300106226134E-2</c:v>
                </c:pt>
                <c:pt idx="226">
                  <c:v>5.7262543355114492E-2</c:v>
                </c:pt>
                <c:pt idx="227">
                  <c:v>5.745006978387629E-2</c:v>
                </c:pt>
                <c:pt idx="228">
                  <c:v>5.8375152250262796E-2</c:v>
                </c:pt>
                <c:pt idx="229">
                  <c:v>6.1872911148757703E-2</c:v>
                </c:pt>
                <c:pt idx="230">
                  <c:v>6.3258322929533262E-2</c:v>
                </c:pt>
                <c:pt idx="231">
                  <c:v>6.523628815636745E-2</c:v>
                </c:pt>
                <c:pt idx="232">
                  <c:v>6.5353197531612561E-2</c:v>
                </c:pt>
                <c:pt idx="233">
                  <c:v>6.7107396355316207E-2</c:v>
                </c:pt>
                <c:pt idx="234">
                  <c:v>6.675751292869847E-2</c:v>
                </c:pt>
                <c:pt idx="235">
                  <c:v>6.6103595791161762E-2</c:v>
                </c:pt>
                <c:pt idx="236">
                  <c:v>6.4876250886671871E-2</c:v>
                </c:pt>
                <c:pt idx="237">
                  <c:v>6.3226217969243936E-2</c:v>
                </c:pt>
                <c:pt idx="238">
                  <c:v>6.3501363315154824E-2</c:v>
                </c:pt>
                <c:pt idx="239">
                  <c:v>6.3023719905604458E-2</c:v>
                </c:pt>
                <c:pt idx="240">
                  <c:v>6.2800167511187999E-2</c:v>
                </c:pt>
                <c:pt idx="241">
                  <c:v>6.0970740870524121E-2</c:v>
                </c:pt>
                <c:pt idx="242">
                  <c:v>6.2352683392050079E-2</c:v>
                </c:pt>
                <c:pt idx="243">
                  <c:v>6.5101354920940269E-2</c:v>
                </c:pt>
                <c:pt idx="244">
                  <c:v>6.88444450835069E-2</c:v>
                </c:pt>
                <c:pt idx="245">
                  <c:v>7.2092690469058918E-2</c:v>
                </c:pt>
                <c:pt idx="246">
                  <c:v>7.5485845921219485E-2</c:v>
                </c:pt>
                <c:pt idx="247">
                  <c:v>7.8827568472105702E-2</c:v>
                </c:pt>
                <c:pt idx="248">
                  <c:v>8.3921599810151126E-2</c:v>
                </c:pt>
                <c:pt idx="249">
                  <c:v>8.7983960002682327E-2</c:v>
                </c:pt>
                <c:pt idx="250">
                  <c:v>8.9216942272686284E-2</c:v>
                </c:pt>
                <c:pt idx="251">
                  <c:v>8.9738600119844247E-2</c:v>
                </c:pt>
                <c:pt idx="252">
                  <c:v>9.1141619607395752E-2</c:v>
                </c:pt>
                <c:pt idx="253">
                  <c:v>9.4826844671924704E-2</c:v>
                </c:pt>
                <c:pt idx="254">
                  <c:v>9.6791626249650708E-2</c:v>
                </c:pt>
                <c:pt idx="255">
                  <c:v>9.7476541115032067E-2</c:v>
                </c:pt>
                <c:pt idx="256">
                  <c:v>9.9467723121228035E-2</c:v>
                </c:pt>
                <c:pt idx="257">
                  <c:v>0.10236750020733038</c:v>
                </c:pt>
                <c:pt idx="258">
                  <c:v>0.10614534237575346</c:v>
                </c:pt>
                <c:pt idx="259">
                  <c:v>0.10970505516874868</c:v>
                </c:pt>
                <c:pt idx="260">
                  <c:v>0.11107149503450764</c:v>
                </c:pt>
                <c:pt idx="261">
                  <c:v>0.11381742936981454</c:v>
                </c:pt>
                <c:pt idx="262">
                  <c:v>0.11783338621746026</c:v>
                </c:pt>
                <c:pt idx="263">
                  <c:v>0.12249048809092278</c:v>
                </c:pt>
                <c:pt idx="264">
                  <c:v>0.12742033187438906</c:v>
                </c:pt>
                <c:pt idx="265">
                  <c:v>0.13020343254762795</c:v>
                </c:pt>
                <c:pt idx="266">
                  <c:v>0.13588071551306385</c:v>
                </c:pt>
                <c:pt idx="267">
                  <c:v>0.13994743858130687</c:v>
                </c:pt>
                <c:pt idx="268">
                  <c:v>0.14185657241258259</c:v>
                </c:pt>
                <c:pt idx="269">
                  <c:v>0.14402094487178352</c:v>
                </c:pt>
                <c:pt idx="270">
                  <c:v>0.13602278314183869</c:v>
                </c:pt>
                <c:pt idx="271">
                  <c:v>0.13071209569850289</c:v>
                </c:pt>
                <c:pt idx="272">
                  <c:v>0.12573396814495241</c:v>
                </c:pt>
                <c:pt idx="273">
                  <c:v>0.12057335214841475</c:v>
                </c:pt>
                <c:pt idx="274">
                  <c:v>0.11619604515334403</c:v>
                </c:pt>
                <c:pt idx="275">
                  <c:v>0.11143000205751824</c:v>
                </c:pt>
                <c:pt idx="276">
                  <c:v>0.10809201443881622</c:v>
                </c:pt>
                <c:pt idx="277">
                  <c:v>0.10691521135398435</c:v>
                </c:pt>
                <c:pt idx="278">
                  <c:v>0.10410640171702584</c:v>
                </c:pt>
                <c:pt idx="279">
                  <c:v>0.10246390375873671</c:v>
                </c:pt>
                <c:pt idx="280">
                  <c:v>0.10194266641854233</c:v>
                </c:pt>
                <c:pt idx="281">
                  <c:v>0.10069938991740629</c:v>
                </c:pt>
                <c:pt idx="282">
                  <c:v>0.10677124052185122</c:v>
                </c:pt>
                <c:pt idx="283">
                  <c:v>0.10704249103319924</c:v>
                </c:pt>
                <c:pt idx="284">
                  <c:v>0.10851979189088928</c:v>
                </c:pt>
                <c:pt idx="285">
                  <c:v>0.10525776283650429</c:v>
                </c:pt>
                <c:pt idx="286">
                  <c:v>0.10214973282966205</c:v>
                </c:pt>
                <c:pt idx="287">
                  <c:v>9.8526719681621022E-2</c:v>
                </c:pt>
                <c:pt idx="288">
                  <c:v>9.3459218493797513E-2</c:v>
                </c:pt>
                <c:pt idx="289">
                  <c:v>8.796581368298223E-2</c:v>
                </c:pt>
                <c:pt idx="290">
                  <c:v>7.8443030500201127E-2</c:v>
                </c:pt>
                <c:pt idx="291">
                  <c:v>7.2924224324662057E-2</c:v>
                </c:pt>
                <c:pt idx="292">
                  <c:v>6.9319913752285689E-2</c:v>
                </c:pt>
                <c:pt idx="293">
                  <c:v>6.7428550171480639E-2</c:v>
                </c:pt>
                <c:pt idx="294">
                  <c:v>6.3835335989543829E-2</c:v>
                </c:pt>
                <c:pt idx="295">
                  <c:v>6.1281185600582933E-2</c:v>
                </c:pt>
                <c:pt idx="296">
                  <c:v>5.8068454011588166E-2</c:v>
                </c:pt>
                <c:pt idx="297">
                  <c:v>5.9674534654978739E-2</c:v>
                </c:pt>
                <c:pt idx="298">
                  <c:v>5.5541422583602951E-2</c:v>
                </c:pt>
                <c:pt idx="299">
                  <c:v>4.8267545330617279E-2</c:v>
                </c:pt>
                <c:pt idx="300">
                  <c:v>4.3395114113772504E-2</c:v>
                </c:pt>
                <c:pt idx="301">
                  <c:v>3.7868746404661813E-2</c:v>
                </c:pt>
                <c:pt idx="302">
                  <c:v>3.3991803954178779E-2</c:v>
                </c:pt>
                <c:pt idx="303">
                  <c:v>3.0233875004785582E-2</c:v>
                </c:pt>
                <c:pt idx="304">
                  <c:v>2.6644820753540799E-2</c:v>
                </c:pt>
                <c:pt idx="305">
                  <c:v>2.4745201838261122E-2</c:v>
                </c:pt>
                <c:pt idx="306">
                  <c:v>2.6812306069935732E-2</c:v>
                </c:pt>
                <c:pt idx="307">
                  <c:v>2.9344318864893582E-2</c:v>
                </c:pt>
                <c:pt idx="308">
                  <c:v>3.3626662671781826E-2</c:v>
                </c:pt>
                <c:pt idx="309">
                  <c:v>3.6310953382203082E-2</c:v>
                </c:pt>
                <c:pt idx="310">
                  <c:v>4.0579525732660771E-2</c:v>
                </c:pt>
                <c:pt idx="311">
                  <c:v>4.3888209478659124E-2</c:v>
                </c:pt>
                <c:pt idx="312">
                  <c:v>4.6562446626986498E-2</c:v>
                </c:pt>
                <c:pt idx="313">
                  <c:v>4.8042687308513188E-2</c:v>
                </c:pt>
                <c:pt idx="314">
                  <c:v>4.94455190277312E-2</c:v>
                </c:pt>
                <c:pt idx="315">
                  <c:v>4.939305088662499E-2</c:v>
                </c:pt>
                <c:pt idx="316">
                  <c:v>4.9385798952238547E-2</c:v>
                </c:pt>
                <c:pt idx="317">
                  <c:v>4.9816886354730028E-2</c:v>
                </c:pt>
                <c:pt idx="318">
                  <c:v>4.8912899506884322E-2</c:v>
                </c:pt>
                <c:pt idx="319">
                  <c:v>4.8310156022986606E-2</c:v>
                </c:pt>
                <c:pt idx="320">
                  <c:v>4.7451500781468148E-2</c:v>
                </c:pt>
                <c:pt idx="321">
                  <c:v>4.6246240146267992E-2</c:v>
                </c:pt>
                <c:pt idx="322">
                  <c:v>4.432628770836694E-2</c:v>
                </c:pt>
                <c:pt idx="323">
                  <c:v>4.3427066746523912E-2</c:v>
                </c:pt>
                <c:pt idx="324">
                  <c:v>4.0339314625414735E-2</c:v>
                </c:pt>
                <c:pt idx="325">
                  <c:v>4.0999265011822661E-2</c:v>
                </c:pt>
                <c:pt idx="326">
                  <c:v>4.1340527201706223E-2</c:v>
                </c:pt>
                <c:pt idx="327">
                  <c:v>4.0048631544309432E-2</c:v>
                </c:pt>
                <c:pt idx="328">
                  <c:v>4.0083963105024822E-2</c:v>
                </c:pt>
                <c:pt idx="329">
                  <c:v>4.0121494235401955E-2</c:v>
                </c:pt>
                <c:pt idx="330">
                  <c:v>3.9501129202275331E-2</c:v>
                </c:pt>
                <c:pt idx="331">
                  <c:v>3.8727639838051497E-2</c:v>
                </c:pt>
                <c:pt idx="332">
                  <c:v>3.6924208999666031E-2</c:v>
                </c:pt>
                <c:pt idx="333">
                  <c:v>3.6631446149553548E-2</c:v>
                </c:pt>
                <c:pt idx="334">
                  <c:v>3.8027810422006425E-2</c:v>
                </c:pt>
                <c:pt idx="335">
                  <c:v>3.8384963862332477E-2</c:v>
                </c:pt>
                <c:pt idx="336">
                  <c:v>3.9530239260753108E-2</c:v>
                </c:pt>
                <c:pt idx="337">
                  <c:v>3.7172237191946067E-2</c:v>
                </c:pt>
                <c:pt idx="338">
                  <c:v>3.4473701025974302E-2</c:v>
                </c:pt>
                <c:pt idx="339">
                  <c:v>3.2423617384521652E-2</c:v>
                </c:pt>
                <c:pt idx="340">
                  <c:v>3.0456206891248672E-2</c:v>
                </c:pt>
                <c:pt idx="341">
                  <c:v>2.8734549501871598E-2</c:v>
                </c:pt>
                <c:pt idx="342">
                  <c:v>2.6179200420714144E-2</c:v>
                </c:pt>
                <c:pt idx="343">
                  <c:v>2.410128666197614E-2</c:v>
                </c:pt>
                <c:pt idx="344">
                  <c:v>2.4575035443216431E-2</c:v>
                </c:pt>
                <c:pt idx="345">
                  <c:v>2.4556119151560085E-2</c:v>
                </c:pt>
                <c:pt idx="346">
                  <c:v>2.4315189108279789E-2</c:v>
                </c:pt>
                <c:pt idx="347">
                  <c:v>2.5320823195578435E-2</c:v>
                </c:pt>
                <c:pt idx="348">
                  <c:v>2.7172418942204735E-2</c:v>
                </c:pt>
                <c:pt idx="349">
                  <c:v>3.0271612024187933E-2</c:v>
                </c:pt>
                <c:pt idx="350">
                  <c:v>3.367959519824143E-2</c:v>
                </c:pt>
                <c:pt idx="351">
                  <c:v>3.7282025845347067E-2</c:v>
                </c:pt>
                <c:pt idx="352">
                  <c:v>3.8707582026572429E-2</c:v>
                </c:pt>
                <c:pt idx="353">
                  <c:v>3.9681522966400429E-2</c:v>
                </c:pt>
                <c:pt idx="354">
                  <c:v>4.0640931420664272E-2</c:v>
                </c:pt>
                <c:pt idx="355">
                  <c:v>4.2042696276582414E-2</c:v>
                </c:pt>
                <c:pt idx="356">
                  <c:v>4.279095743426875E-2</c:v>
                </c:pt>
                <c:pt idx="357">
                  <c:v>4.3313320561360724E-2</c:v>
                </c:pt>
                <c:pt idx="358">
                  <c:v>4.3485919200010992E-2</c:v>
                </c:pt>
                <c:pt idx="359">
                  <c:v>4.2577814093652466E-2</c:v>
                </c:pt>
                <c:pt idx="360">
                  <c:v>4.2394408883745183E-2</c:v>
                </c:pt>
                <c:pt idx="361">
                  <c:v>4.1354411447898365E-2</c:v>
                </c:pt>
                <c:pt idx="362">
                  <c:v>4.060212335264024E-2</c:v>
                </c:pt>
                <c:pt idx="363">
                  <c:v>4.0580650853957068E-2</c:v>
                </c:pt>
                <c:pt idx="364">
                  <c:v>4.036961468011202E-2</c:v>
                </c:pt>
                <c:pt idx="365">
                  <c:v>4.1313693819655328E-2</c:v>
                </c:pt>
                <c:pt idx="366">
                  <c:v>4.1911444186851277E-2</c:v>
                </c:pt>
                <c:pt idx="367">
                  <c:v>4.2638433769473405E-2</c:v>
                </c:pt>
                <c:pt idx="368">
                  <c:v>4.436253594337275E-2</c:v>
                </c:pt>
                <c:pt idx="369">
                  <c:v>4.4859645242707469E-2</c:v>
                </c:pt>
                <c:pt idx="370">
                  <c:v>4.5648966234551502E-2</c:v>
                </c:pt>
                <c:pt idx="371">
                  <c:v>4.6374615686711362E-2</c:v>
                </c:pt>
                <c:pt idx="372">
                  <c:v>4.6702042098764718E-2</c:v>
                </c:pt>
                <c:pt idx="373">
                  <c:v>4.7121355492236894E-2</c:v>
                </c:pt>
                <c:pt idx="374">
                  <c:v>4.7163984944576853E-2</c:v>
                </c:pt>
                <c:pt idx="375">
                  <c:v>4.7113605756167243E-2</c:v>
                </c:pt>
                <c:pt idx="376">
                  <c:v>4.8087450107434038E-2</c:v>
                </c:pt>
                <c:pt idx="377">
                  <c:v>4.818382381343228E-2</c:v>
                </c:pt>
                <c:pt idx="378">
                  <c:v>4.8080721090802081E-2</c:v>
                </c:pt>
                <c:pt idx="379">
                  <c:v>4.6658378620774599E-2</c:v>
                </c:pt>
                <c:pt idx="380">
                  <c:v>4.5233797469931947E-2</c:v>
                </c:pt>
                <c:pt idx="381">
                  <c:v>4.5378183460667909E-2</c:v>
                </c:pt>
                <c:pt idx="382">
                  <c:v>4.4844396633883288E-2</c:v>
                </c:pt>
                <c:pt idx="383">
                  <c:v>4.4042809256225057E-2</c:v>
                </c:pt>
                <c:pt idx="384">
                  <c:v>4.5234742043899545E-2</c:v>
                </c:pt>
                <c:pt idx="385">
                  <c:v>4.6489192262399004E-2</c:v>
                </c:pt>
                <c:pt idx="386">
                  <c:v>4.8444689957178988E-2</c:v>
                </c:pt>
                <c:pt idx="387">
                  <c:v>4.8427209378002434E-2</c:v>
                </c:pt>
                <c:pt idx="388">
                  <c:v>4.8251301970419103E-2</c:v>
                </c:pt>
                <c:pt idx="389">
                  <c:v>5.0695382983164505E-2</c:v>
                </c:pt>
                <c:pt idx="390">
                  <c:v>5.2020734445132333E-2</c:v>
                </c:pt>
                <c:pt idx="391">
                  <c:v>5.5569298317611482E-2</c:v>
                </c:pt>
                <c:pt idx="392">
                  <c:v>5.6821219609439588E-2</c:v>
                </c:pt>
                <c:pt idx="393">
                  <c:v>5.7565664108063408E-2</c:v>
                </c:pt>
                <c:pt idx="394">
                  <c:v>5.7875374368550225E-2</c:v>
                </c:pt>
                <c:pt idx="395">
                  <c:v>5.8497405923440382E-2</c:v>
                </c:pt>
                <c:pt idx="396">
                  <c:v>5.835680738710336E-2</c:v>
                </c:pt>
                <c:pt idx="397">
                  <c:v>5.7045524356063415E-2</c:v>
                </c:pt>
                <c:pt idx="398">
                  <c:v>5.3474090671530305E-2</c:v>
                </c:pt>
                <c:pt idx="399">
                  <c:v>5.1047705350538763E-2</c:v>
                </c:pt>
                <c:pt idx="400">
                  <c:v>4.9502882768428069E-2</c:v>
                </c:pt>
                <c:pt idx="401">
                  <c:v>4.6312826475995439E-2</c:v>
                </c:pt>
                <c:pt idx="402">
                  <c:v>4.2679365578316586E-2</c:v>
                </c:pt>
                <c:pt idx="403">
                  <c:v>3.9300230653276425E-2</c:v>
                </c:pt>
                <c:pt idx="404">
                  <c:v>3.7814424174877459E-2</c:v>
                </c:pt>
                <c:pt idx="405">
                  <c:v>3.5928159401976634E-2</c:v>
                </c:pt>
                <c:pt idx="406">
                  <c:v>3.6508411907032134E-2</c:v>
                </c:pt>
                <c:pt idx="407">
                  <c:v>3.6077541922681977E-2</c:v>
                </c:pt>
                <c:pt idx="408">
                  <c:v>3.4667453817914584E-2</c:v>
                </c:pt>
                <c:pt idx="409">
                  <c:v>3.4224800736503858E-2</c:v>
                </c:pt>
                <c:pt idx="410">
                  <c:v>3.5131038145350346E-2</c:v>
                </c:pt>
                <c:pt idx="411">
                  <c:v>3.4976603970932885E-2</c:v>
                </c:pt>
                <c:pt idx="412">
                  <c:v>3.4310858523419585E-2</c:v>
                </c:pt>
                <c:pt idx="413">
                  <c:v>3.3368709667253749E-2</c:v>
                </c:pt>
                <c:pt idx="414">
                  <c:v>3.352810359924624E-2</c:v>
                </c:pt>
                <c:pt idx="415">
                  <c:v>3.2836810221173296E-2</c:v>
                </c:pt>
                <c:pt idx="416">
                  <c:v>3.1796657748566826E-2</c:v>
                </c:pt>
                <c:pt idx="417">
                  <c:v>3.3150191073982926E-2</c:v>
                </c:pt>
                <c:pt idx="418">
                  <c:v>3.269290943215325E-2</c:v>
                </c:pt>
                <c:pt idx="419">
                  <c:v>3.2305118265883837E-2</c:v>
                </c:pt>
                <c:pt idx="420">
                  <c:v>3.3187112070385882E-2</c:v>
                </c:pt>
                <c:pt idx="421">
                  <c:v>3.3626198594996104E-2</c:v>
                </c:pt>
                <c:pt idx="422">
                  <c:v>3.2880921511560801E-2</c:v>
                </c:pt>
                <c:pt idx="423">
                  <c:v>3.3431766936729945E-2</c:v>
                </c:pt>
                <c:pt idx="424">
                  <c:v>3.3281327419880491E-2</c:v>
                </c:pt>
                <c:pt idx="425">
                  <c:v>3.2540375227416263E-2</c:v>
                </c:pt>
                <c:pt idx="426">
                  <c:v>3.1051697181041948E-2</c:v>
                </c:pt>
                <c:pt idx="427">
                  <c:v>3.0672072351661583E-2</c:v>
                </c:pt>
                <c:pt idx="428">
                  <c:v>2.9621277961871528E-2</c:v>
                </c:pt>
                <c:pt idx="429">
                  <c:v>2.8663301957375931E-2</c:v>
                </c:pt>
                <c:pt idx="430">
                  <c:v>2.8295629572538339E-2</c:v>
                </c:pt>
                <c:pt idx="431">
                  <c:v>2.8237946909890788E-2</c:v>
                </c:pt>
                <c:pt idx="432">
                  <c:v>2.6841101605065754E-2</c:v>
                </c:pt>
                <c:pt idx="433">
                  <c:v>2.6622737206714042E-2</c:v>
                </c:pt>
                <c:pt idx="434">
                  <c:v>2.7822530163228665E-2</c:v>
                </c:pt>
                <c:pt idx="435">
                  <c:v>2.6323286978775562E-2</c:v>
                </c:pt>
                <c:pt idx="436">
                  <c:v>2.5855848859473729E-2</c:v>
                </c:pt>
                <c:pt idx="437">
                  <c:v>2.636820092369313E-2</c:v>
                </c:pt>
                <c:pt idx="438">
                  <c:v>2.7177797396012504E-2</c:v>
                </c:pt>
                <c:pt idx="439">
                  <c:v>2.7861572647212451E-2</c:v>
                </c:pt>
                <c:pt idx="440">
                  <c:v>2.8423973919892487E-2</c:v>
                </c:pt>
                <c:pt idx="441">
                  <c:v>2.7611411085908755E-2</c:v>
                </c:pt>
                <c:pt idx="442">
                  <c:v>2.8004590767034709E-2</c:v>
                </c:pt>
                <c:pt idx="443">
                  <c:v>2.7693460331406183E-2</c:v>
                </c:pt>
                <c:pt idx="444">
                  <c:v>2.9196868842856438E-2</c:v>
                </c:pt>
                <c:pt idx="445">
                  <c:v>2.9058408984317996E-2</c:v>
                </c:pt>
                <c:pt idx="446">
                  <c:v>2.8746877693733963E-2</c:v>
                </c:pt>
                <c:pt idx="447">
                  <c:v>3.0303993174989274E-2</c:v>
                </c:pt>
                <c:pt idx="448">
                  <c:v>3.0178194938532021E-2</c:v>
                </c:pt>
                <c:pt idx="449">
                  <c:v>3.0310427895677006E-2</c:v>
                </c:pt>
                <c:pt idx="450">
                  <c:v>2.9782113619581829E-2</c:v>
                </c:pt>
                <c:pt idx="451">
                  <c:v>2.9306149139181059E-2</c:v>
                </c:pt>
                <c:pt idx="452">
                  <c:v>2.9017469580787159E-2</c:v>
                </c:pt>
                <c:pt idx="453">
                  <c:v>2.9224791816351792E-2</c:v>
                </c:pt>
                <c:pt idx="454">
                  <c:v>2.8159999422155413E-2</c:v>
                </c:pt>
                <c:pt idx="455">
                  <c:v>2.7068766697343871E-2</c:v>
                </c:pt>
                <c:pt idx="456">
                  <c:v>2.744124136248749E-2</c:v>
                </c:pt>
                <c:pt idx="457">
                  <c:v>2.700112000941679E-2</c:v>
                </c:pt>
                <c:pt idx="458">
                  <c:v>2.7334348303078182E-2</c:v>
                </c:pt>
                <c:pt idx="459">
                  <c:v>2.7076813303308578E-2</c:v>
                </c:pt>
                <c:pt idx="460">
                  <c:v>2.7629472297088398E-2</c:v>
                </c:pt>
                <c:pt idx="461">
                  <c:v>2.8446936352138852E-2</c:v>
                </c:pt>
                <c:pt idx="462">
                  <c:v>2.8509427427792777E-2</c:v>
                </c:pt>
                <c:pt idx="463">
                  <c:v>2.8078957449791664E-2</c:v>
                </c:pt>
                <c:pt idx="464">
                  <c:v>2.8500705743927823E-2</c:v>
                </c:pt>
                <c:pt idx="465">
                  <c:v>2.816253387327472E-2</c:v>
                </c:pt>
                <c:pt idx="466">
                  <c:v>2.8631398731961355E-2</c:v>
                </c:pt>
                <c:pt idx="467">
                  <c:v>2.868593231002764E-2</c:v>
                </c:pt>
                <c:pt idx="468">
                  <c:v>2.7579024937774865E-2</c:v>
                </c:pt>
                <c:pt idx="469">
                  <c:v>2.7735790600115551E-2</c:v>
                </c:pt>
                <c:pt idx="470">
                  <c:v>2.6713900211541353E-2</c:v>
                </c:pt>
                <c:pt idx="471">
                  <c:v>2.6038211430588987E-2</c:v>
                </c:pt>
                <c:pt idx="472">
                  <c:v>2.4657133424326794E-2</c:v>
                </c:pt>
                <c:pt idx="473">
                  <c:v>2.360551479540457E-2</c:v>
                </c:pt>
                <c:pt idx="474">
                  <c:v>2.2551260462999378E-2</c:v>
                </c:pt>
                <c:pt idx="475">
                  <c:v>2.1581134986620176E-2</c:v>
                </c:pt>
                <c:pt idx="476">
                  <c:v>2.079669993032196E-2</c:v>
                </c:pt>
                <c:pt idx="477">
                  <c:v>2.0330559803296122E-2</c:v>
                </c:pt>
                <c:pt idx="478">
                  <c:v>1.9628499674485267E-2</c:v>
                </c:pt>
                <c:pt idx="479">
                  <c:v>1.9585146331693448E-2</c:v>
                </c:pt>
                <c:pt idx="480">
                  <c:v>1.9707708512727906E-2</c:v>
                </c:pt>
                <c:pt idx="481">
                  <c:v>1.9457643057418594E-2</c:v>
                </c:pt>
                <c:pt idx="482">
                  <c:v>1.9057015855090675E-2</c:v>
                </c:pt>
                <c:pt idx="483">
                  <c:v>1.8510265476941512E-2</c:v>
                </c:pt>
                <c:pt idx="484">
                  <c:v>1.9035987412077016E-2</c:v>
                </c:pt>
                <c:pt idx="485">
                  <c:v>1.8783755935300017E-2</c:v>
                </c:pt>
                <c:pt idx="486">
                  <c:v>1.8856486543839479E-2</c:v>
                </c:pt>
                <c:pt idx="487">
                  <c:v>1.9208163810912227E-2</c:v>
                </c:pt>
                <c:pt idx="488">
                  <c:v>1.8773311360776257E-2</c:v>
                </c:pt>
                <c:pt idx="489">
                  <c:v>1.9119610546229571E-2</c:v>
                </c:pt>
                <c:pt idx="490">
                  <c:v>1.959855458120574E-2</c:v>
                </c:pt>
                <c:pt idx="491">
                  <c:v>2.0576716177143406E-2</c:v>
                </c:pt>
                <c:pt idx="492">
                  <c:v>2.0656907317725015E-2</c:v>
                </c:pt>
                <c:pt idx="493">
                  <c:v>1.9896310645076187E-2</c:v>
                </c:pt>
                <c:pt idx="494">
                  <c:v>1.9386542960616426E-2</c:v>
                </c:pt>
                <c:pt idx="495">
                  <c:v>2.133101568598017E-2</c:v>
                </c:pt>
                <c:pt idx="496">
                  <c:v>2.0645727729217023E-2</c:v>
                </c:pt>
                <c:pt idx="497">
                  <c:v>1.9532570958931905E-2</c:v>
                </c:pt>
                <c:pt idx="498">
                  <c:v>2.0210411137393025E-2</c:v>
                </c:pt>
                <c:pt idx="499">
                  <c:v>2.0662459276709344E-2</c:v>
                </c:pt>
                <c:pt idx="500">
                  <c:v>2.3147471453084212E-2</c:v>
                </c:pt>
                <c:pt idx="501">
                  <c:v>2.3148737755066151E-2</c:v>
                </c:pt>
                <c:pt idx="502">
                  <c:v>2.3469005225666306E-2</c:v>
                </c:pt>
                <c:pt idx="503">
                  <c:v>2.4190889080330846E-2</c:v>
                </c:pt>
                <c:pt idx="504">
                  <c:v>2.5664465170030681E-2</c:v>
                </c:pt>
                <c:pt idx="505">
                  <c:v>2.7287103718936556E-2</c:v>
                </c:pt>
                <c:pt idx="506">
                  <c:v>2.9469320704589907E-2</c:v>
                </c:pt>
                <c:pt idx="507">
                  <c:v>2.7619194532605473E-2</c:v>
                </c:pt>
                <c:pt idx="508">
                  <c:v>2.8554235519904325E-2</c:v>
                </c:pt>
                <c:pt idx="509">
                  <c:v>3.089061853431796E-2</c:v>
                </c:pt>
                <c:pt idx="510">
                  <c:v>3.0759554059150318E-2</c:v>
                </c:pt>
                <c:pt idx="511">
                  <c:v>3.0463833635878401E-2</c:v>
                </c:pt>
                <c:pt idx="512">
                  <c:v>3.0272191083687838E-2</c:v>
                </c:pt>
                <c:pt idx="513">
                  <c:v>3.0355309804074526E-2</c:v>
                </c:pt>
                <c:pt idx="514">
                  <c:v>3.0717635722146808E-2</c:v>
                </c:pt>
                <c:pt idx="515">
                  <c:v>2.9911540405835269E-2</c:v>
                </c:pt>
                <c:pt idx="516">
                  <c:v>3.0408033700966952E-2</c:v>
                </c:pt>
                <c:pt idx="517">
                  <c:v>3.0741547212628451E-2</c:v>
                </c:pt>
                <c:pt idx="518">
                  <c:v>2.8896381271274696E-2</c:v>
                </c:pt>
                <c:pt idx="519">
                  <c:v>2.9423150120102992E-2</c:v>
                </c:pt>
                <c:pt idx="520">
                  <c:v>2.9911743759655329E-2</c:v>
                </c:pt>
                <c:pt idx="521">
                  <c:v>2.9929852446467287E-2</c:v>
                </c:pt>
                <c:pt idx="522">
                  <c:v>2.8206469206410067E-2</c:v>
                </c:pt>
                <c:pt idx="523">
                  <c:v>2.700168197334063E-2</c:v>
                </c:pt>
                <c:pt idx="524">
                  <c:v>2.6391477466905344E-2</c:v>
                </c:pt>
                <c:pt idx="525">
                  <c:v>2.4471447987866546E-2</c:v>
                </c:pt>
                <c:pt idx="526">
                  <c:v>2.2999533880736722E-2</c:v>
                </c:pt>
                <c:pt idx="527">
                  <c:v>2.0617139476954038E-2</c:v>
                </c:pt>
                <c:pt idx="528">
                  <c:v>1.8345268547938054E-2</c:v>
                </c:pt>
                <c:pt idx="529">
                  <c:v>1.7693890299605108E-2</c:v>
                </c:pt>
                <c:pt idx="530">
                  <c:v>1.707125671938875E-2</c:v>
                </c:pt>
                <c:pt idx="531">
                  <c:v>1.811659001357091E-2</c:v>
                </c:pt>
                <c:pt idx="532">
                  <c:v>1.7661895582216203E-2</c:v>
                </c:pt>
                <c:pt idx="533">
                  <c:v>1.7434494995035521E-2</c:v>
                </c:pt>
                <c:pt idx="534">
                  <c:v>1.8987688636900368E-2</c:v>
                </c:pt>
                <c:pt idx="535">
                  <c:v>2.0791337422324196E-2</c:v>
                </c:pt>
                <c:pt idx="536">
                  <c:v>2.082164641833284E-2</c:v>
                </c:pt>
                <c:pt idx="537">
                  <c:v>2.1808078467906E-2</c:v>
                </c:pt>
                <c:pt idx="538">
                  <c:v>2.1935046017808935E-2</c:v>
                </c:pt>
                <c:pt idx="539">
                  <c:v>2.2384770329493264E-2</c:v>
                </c:pt>
                <c:pt idx="540">
                  <c:v>2.3234161458440095E-2</c:v>
                </c:pt>
                <c:pt idx="541">
                  <c:v>2.37913418642684E-2</c:v>
                </c:pt>
                <c:pt idx="542">
                  <c:v>2.3309664306675915E-2</c:v>
                </c:pt>
                <c:pt idx="543">
                  <c:v>2.0189163907910701E-2</c:v>
                </c:pt>
                <c:pt idx="544">
                  <c:v>1.89165765077417E-2</c:v>
                </c:pt>
                <c:pt idx="545">
                  <c:v>1.8039789283506691E-2</c:v>
                </c:pt>
                <c:pt idx="546">
                  <c:v>1.7321064471547021E-2</c:v>
                </c:pt>
                <c:pt idx="547">
                  <c:v>1.6019011701665642E-2</c:v>
                </c:pt>
                <c:pt idx="548">
                  <c:v>1.5399979273882591E-2</c:v>
                </c:pt>
                <c:pt idx="549">
                  <c:v>1.4757454739905251E-2</c:v>
                </c:pt>
                <c:pt idx="550">
                  <c:v>1.430326601601567E-2</c:v>
                </c:pt>
                <c:pt idx="551">
                  <c:v>1.5195587409417899E-2</c:v>
                </c:pt>
                <c:pt idx="552">
                  <c:v>1.6066830925898445E-2</c:v>
                </c:pt>
                <c:pt idx="553">
                  <c:v>1.6156714397932481E-2</c:v>
                </c:pt>
                <c:pt idx="554">
                  <c:v>1.7683043915519392E-2</c:v>
                </c:pt>
                <c:pt idx="555">
                  <c:v>2.011025029525354E-2</c:v>
                </c:pt>
                <c:pt idx="556">
                  <c:v>2.2449679116891441E-2</c:v>
                </c:pt>
                <c:pt idx="557">
                  <c:v>2.4469485522648382E-2</c:v>
                </c:pt>
                <c:pt idx="558">
                  <c:v>2.4134196120299656E-2</c:v>
                </c:pt>
                <c:pt idx="559">
                  <c:v>2.3440052223486496E-2</c:v>
                </c:pt>
                <c:pt idx="560">
                  <c:v>2.4445851606467728E-2</c:v>
                </c:pt>
                <c:pt idx="561">
                  <c:v>2.6622215989503983E-2</c:v>
                </c:pt>
                <c:pt idx="562">
                  <c:v>2.8273507991797175E-2</c:v>
                </c:pt>
                <c:pt idx="563">
                  <c:v>2.721874771132643E-2</c:v>
                </c:pt>
                <c:pt idx="564">
                  <c:v>2.5798616028105903E-2</c:v>
                </c:pt>
                <c:pt idx="565">
                  <c:v>2.6941388112961207E-2</c:v>
                </c:pt>
                <c:pt idx="566">
                  <c:v>2.7933640542778859E-2</c:v>
                </c:pt>
                <c:pt idx="567">
                  <c:v>2.7796051865716542E-2</c:v>
                </c:pt>
                <c:pt idx="568">
                  <c:v>2.5850939349649715E-2</c:v>
                </c:pt>
                <c:pt idx="569">
                  <c:v>2.4254461134397221E-2</c:v>
                </c:pt>
                <c:pt idx="570">
                  <c:v>2.5892107649920781E-2</c:v>
                </c:pt>
                <c:pt idx="571">
                  <c:v>2.7314634531707405E-2</c:v>
                </c:pt>
                <c:pt idx="572">
                  <c:v>2.9962303760732056E-2</c:v>
                </c:pt>
                <c:pt idx="573">
                  <c:v>3.0212845026628521E-2</c:v>
                </c:pt>
                <c:pt idx="574">
                  <c:v>2.8838150557665476E-2</c:v>
                </c:pt>
                <c:pt idx="575">
                  <c:v>2.9947301139002569E-2</c:v>
                </c:pt>
                <c:pt idx="576">
                  <c:v>3.2248953200940234E-2</c:v>
                </c:pt>
                <c:pt idx="577">
                  <c:v>3.1400865499987773E-2</c:v>
                </c:pt>
                <c:pt idx="578">
                  <c:v>2.9428303900303099E-2</c:v>
                </c:pt>
                <c:pt idx="579">
                  <c:v>2.9135714523038259E-2</c:v>
                </c:pt>
                <c:pt idx="580">
                  <c:v>3.018602254520969E-2</c:v>
                </c:pt>
                <c:pt idx="581">
                  <c:v>3.122923704298336E-2</c:v>
                </c:pt>
                <c:pt idx="582">
                  <c:v>3.1104338517079833E-2</c:v>
                </c:pt>
                <c:pt idx="583">
                  <c:v>3.1750961399635735E-2</c:v>
                </c:pt>
                <c:pt idx="584">
                  <c:v>2.8076021989158206E-2</c:v>
                </c:pt>
                <c:pt idx="585">
                  <c:v>2.5966589248382022E-2</c:v>
                </c:pt>
                <c:pt idx="586">
                  <c:v>2.5679752651477705E-2</c:v>
                </c:pt>
                <c:pt idx="587">
                  <c:v>2.5635383521026622E-2</c:v>
                </c:pt>
                <c:pt idx="588">
                  <c:v>2.2976817234838298E-2</c:v>
                </c:pt>
                <c:pt idx="589">
                  <c:v>2.1947376115164174E-2</c:v>
                </c:pt>
                <c:pt idx="590">
                  <c:v>2.180386040266763E-2</c:v>
                </c:pt>
                <c:pt idx="591">
                  <c:v>2.19463534894489E-2</c:v>
                </c:pt>
                <c:pt idx="592">
                  <c:v>2.348278751848043E-2</c:v>
                </c:pt>
                <c:pt idx="593">
                  <c:v>2.4425463060171515E-2</c:v>
                </c:pt>
                <c:pt idx="594">
                  <c:v>2.4903160127138668E-2</c:v>
                </c:pt>
                <c:pt idx="595">
                  <c:v>2.4757688458961313E-2</c:v>
                </c:pt>
                <c:pt idx="596">
                  <c:v>2.7390710428338405E-2</c:v>
                </c:pt>
                <c:pt idx="597">
                  <c:v>2.9204302205069588E-2</c:v>
                </c:pt>
                <c:pt idx="598">
                  <c:v>3.1377981712470693E-2</c:v>
                </c:pt>
                <c:pt idx="599">
                  <c:v>3.1143674089234796E-2</c:v>
                </c:pt>
                <c:pt idx="600">
                  <c:v>3.2174256548287039E-2</c:v>
                </c:pt>
                <c:pt idx="601">
                  <c:v>3.2288838741394321E-2</c:v>
                </c:pt>
                <c:pt idx="602">
                  <c:v>3.3026411329632799E-2</c:v>
                </c:pt>
                <c:pt idx="603">
                  <c:v>3.3235291056513683E-2</c:v>
                </c:pt>
                <c:pt idx="604">
                  <c:v>3.3705779980329587E-2</c:v>
                </c:pt>
                <c:pt idx="605">
                  <c:v>3.6475317804947727E-2</c:v>
                </c:pt>
                <c:pt idx="606">
                  <c:v>3.860367412620519E-2</c:v>
                </c:pt>
                <c:pt idx="607">
                  <c:v>3.840595669715241E-2</c:v>
                </c:pt>
                <c:pt idx="608">
                  <c:v>3.7293135462227733E-2</c:v>
                </c:pt>
                <c:pt idx="609">
                  <c:v>3.2849277731175575E-2</c:v>
                </c:pt>
                <c:pt idx="610">
                  <c:v>2.3030855628876468E-2</c:v>
                </c:pt>
                <c:pt idx="611">
                  <c:v>1.4466864476726987E-2</c:v>
                </c:pt>
                <c:pt idx="612">
                  <c:v>8.2429556623293265E-3</c:v>
                </c:pt>
                <c:pt idx="613">
                  <c:v>3.8553369382993419E-3</c:v>
                </c:pt>
                <c:pt idx="614">
                  <c:v>-2.0628631084672611E-3</c:v>
                </c:pt>
                <c:pt idx="615">
                  <c:v>-4.8799186854168175E-3</c:v>
                </c:pt>
                <c:pt idx="616">
                  <c:v>-5.5194205419041575E-3</c:v>
                </c:pt>
                <c:pt idx="617">
                  <c:v>-2.6073060153120331E-3</c:v>
                </c:pt>
                <c:pt idx="618">
                  <c:v>-9.5387063380916737E-4</c:v>
                </c:pt>
                <c:pt idx="619">
                  <c:v>3.4734848193223866E-3</c:v>
                </c:pt>
                <c:pt idx="620">
                  <c:v>7.713937166088175E-3</c:v>
                </c:pt>
                <c:pt idx="621">
                  <c:v>1.4339743704275904E-2</c:v>
                </c:pt>
                <c:pt idx="622">
                  <c:v>2.1337265295402752E-2</c:v>
                </c:pt>
                <c:pt idx="623">
                  <c:v>2.3338386714305659E-2</c:v>
                </c:pt>
                <c:pt idx="624">
                  <c:v>2.1832290532340759E-2</c:v>
                </c:pt>
                <c:pt idx="625">
                  <c:v>1.9691885576914703E-2</c:v>
                </c:pt>
                <c:pt idx="626">
                  <c:v>1.8483514916393384E-2</c:v>
                </c:pt>
                <c:pt idx="627">
                  <c:v>1.6079611484818734E-2</c:v>
                </c:pt>
                <c:pt idx="628">
                  <c:v>1.3303708223188659E-2</c:v>
                </c:pt>
                <c:pt idx="629">
                  <c:v>9.5108716694446427E-3</c:v>
                </c:pt>
                <c:pt idx="630">
                  <c:v>8.8058539278861314E-3</c:v>
                </c:pt>
                <c:pt idx="631">
                  <c:v>7.5910367969278525E-3</c:v>
                </c:pt>
                <c:pt idx="632">
                  <c:v>7.0578781979080962E-3</c:v>
                </c:pt>
                <c:pt idx="633">
                  <c:v>7.192338196926662E-3</c:v>
                </c:pt>
                <c:pt idx="634">
                  <c:v>8.3605148647630245E-3</c:v>
                </c:pt>
                <c:pt idx="635">
                  <c:v>1.0853683319050511E-2</c:v>
                </c:pt>
                <c:pt idx="636">
                  <c:v>1.3922021104960436E-2</c:v>
                </c:pt>
                <c:pt idx="637">
                  <c:v>1.6972581355707839E-2</c:v>
                </c:pt>
                <c:pt idx="638">
                  <c:v>2.0218096623052906E-2</c:v>
                </c:pt>
                <c:pt idx="639">
                  <c:v>2.3283977167513792E-2</c:v>
                </c:pt>
                <c:pt idx="640">
                  <c:v>2.6017721719027442E-2</c:v>
                </c:pt>
                <c:pt idx="641">
                  <c:v>2.7290156775319874E-2</c:v>
                </c:pt>
                <c:pt idx="642">
                  <c:v>2.8457295954904316E-2</c:v>
                </c:pt>
                <c:pt idx="643">
                  <c:v>2.9863834749434492E-2</c:v>
                </c:pt>
                <c:pt idx="644">
                  <c:v>2.9897659035282409E-2</c:v>
                </c:pt>
                <c:pt idx="645">
                  <c:v>2.8839453719797958E-2</c:v>
                </c:pt>
                <c:pt idx="646">
                  <c:v>2.7870569791649369E-2</c:v>
                </c:pt>
                <c:pt idx="647">
                  <c:v>2.6613924899182295E-2</c:v>
                </c:pt>
                <c:pt idx="648">
                  <c:v>2.5876279524922885E-2</c:v>
                </c:pt>
                <c:pt idx="649">
                  <c:v>2.4348892932918753E-2</c:v>
                </c:pt>
                <c:pt idx="650">
                  <c:v>2.3139447359435461E-2</c:v>
                </c:pt>
                <c:pt idx="651">
                  <c:v>2.2283922297055503E-2</c:v>
                </c:pt>
                <c:pt idx="652">
                  <c:v>2.0316342754728711E-2</c:v>
                </c:pt>
                <c:pt idx="653">
                  <c:v>1.9339883666777802E-2</c:v>
                </c:pt>
                <c:pt idx="654">
                  <c:v>1.7685630832398436E-2</c:v>
                </c:pt>
                <c:pt idx="655">
                  <c:v>1.7681452461799418E-2</c:v>
                </c:pt>
                <c:pt idx="656">
                  <c:v>1.8441862350540794E-2</c:v>
                </c:pt>
                <c:pt idx="657">
                  <c:v>1.88094142231508E-2</c:v>
                </c:pt>
                <c:pt idx="658">
                  <c:v>1.8077521277442443E-2</c:v>
                </c:pt>
                <c:pt idx="659">
                  <c:v>1.8312452120245792E-2</c:v>
                </c:pt>
                <c:pt idx="660">
                  <c:v>1.9061826067774235E-2</c:v>
                </c:pt>
                <c:pt idx="661">
                  <c:v>2.0657055571231209E-2</c:v>
                </c:pt>
                <c:pt idx="662">
                  <c:v>1.8779578594560031E-2</c:v>
                </c:pt>
                <c:pt idx="663">
                  <c:v>1.6425433740626716E-2</c:v>
                </c:pt>
                <c:pt idx="664">
                  <c:v>1.6012248942913254E-2</c:v>
                </c:pt>
                <c:pt idx="665">
                  <c:v>1.6045164540608614E-2</c:v>
                </c:pt>
                <c:pt idx="666">
                  <c:v>1.574893115517173E-2</c:v>
                </c:pt>
                <c:pt idx="667">
                  <c:v>1.3964330132116953E-2</c:v>
                </c:pt>
                <c:pt idx="668">
                  <c:v>1.2686431735376535E-2</c:v>
                </c:pt>
                <c:pt idx="669">
                  <c:v>1.2693610909569386E-2</c:v>
                </c:pt>
                <c:pt idx="670">
                  <c:v>1.453142374056382E-2</c:v>
                </c:pt>
                <c:pt idx="671">
                  <c:v>1.5884168196399651E-2</c:v>
                </c:pt>
                <c:pt idx="672">
                  <c:v>1.6230353615748316E-2</c:v>
                </c:pt>
                <c:pt idx="673">
                  <c:v>1.5597065361111107E-2</c:v>
                </c:pt>
                <c:pt idx="674">
                  <c:v>1.7493065637532834E-2</c:v>
                </c:pt>
                <c:pt idx="675">
                  <c:v>1.9281485883205274E-2</c:v>
                </c:pt>
                <c:pt idx="676">
                  <c:v>2.0107632333772218E-2</c:v>
                </c:pt>
                <c:pt idx="677">
                  <c:v>1.9731909381251245E-2</c:v>
                </c:pt>
                <c:pt idx="678">
                  <c:v>1.9300244205871897E-2</c:v>
                </c:pt>
                <c:pt idx="679">
                  <c:v>1.843573301510254E-2</c:v>
                </c:pt>
                <c:pt idx="680">
                  <c:v>1.8067223792845366E-2</c:v>
                </c:pt>
                <c:pt idx="681">
                  <c:v>1.7388183220113984E-2</c:v>
                </c:pt>
                <c:pt idx="682">
                  <c:v>1.5171838036877661E-2</c:v>
                </c:pt>
                <c:pt idx="683">
                  <c:v>1.2060236427633875E-2</c:v>
                </c:pt>
                <c:pt idx="684">
                  <c:v>7.8956096128239284E-3</c:v>
                </c:pt>
                <c:pt idx="685">
                  <c:v>6.8106122897405863E-3</c:v>
                </c:pt>
                <c:pt idx="686">
                  <c:v>6.0107475653372322E-3</c:v>
                </c:pt>
                <c:pt idx="687">
                  <c:v>5.199756596028976E-3</c:v>
                </c:pt>
                <c:pt idx="688">
                  <c:v>5.5020698664200451E-3</c:v>
                </c:pt>
                <c:pt idx="689">
                  <c:v>7.0132928386862081E-3</c:v>
                </c:pt>
                <c:pt idx="690">
                  <c:v>9.7838025309606169E-3</c:v>
                </c:pt>
                <c:pt idx="691">
                  <c:v>1.1863599877245889E-2</c:v>
                </c:pt>
                <c:pt idx="692">
                  <c:v>1.2672866785206349E-2</c:v>
                </c:pt>
                <c:pt idx="693">
                  <c:v>1.4065625801951198E-2</c:v>
                </c:pt>
                <c:pt idx="694">
                  <c:v>1.5507205900190779E-2</c:v>
                </c:pt>
                <c:pt idx="695">
                  <c:v>1.5723597125711419E-2</c:v>
                </c:pt>
                <c:pt idx="696">
                  <c:v>1.5959555117011859E-2</c:v>
                </c:pt>
                <c:pt idx="697">
                  <c:v>1.3986193531474345E-2</c:v>
                </c:pt>
                <c:pt idx="698">
                  <c:v>1.3568208751186528E-2</c:v>
                </c:pt>
                <c:pt idx="699">
                  <c:v>1.4333527007944713E-2</c:v>
                </c:pt>
                <c:pt idx="700">
                  <c:v>1.4635741964586502E-2</c:v>
                </c:pt>
                <c:pt idx="701">
                  <c:v>1.5651827696441245E-2</c:v>
                </c:pt>
                <c:pt idx="702">
                  <c:v>1.6049216059384641E-2</c:v>
                </c:pt>
                <c:pt idx="703">
                  <c:v>1.830832861575854E-2</c:v>
                </c:pt>
                <c:pt idx="704">
                  <c:v>2.0438896218856362E-2</c:v>
                </c:pt>
                <c:pt idx="705">
                  <c:v>2.106115029184441E-2</c:v>
                </c:pt>
                <c:pt idx="706">
                  <c:v>2.1031099902016515E-2</c:v>
                </c:pt>
                <c:pt idx="707">
                  <c:v>2.1828993076175807E-2</c:v>
                </c:pt>
                <c:pt idx="708">
                  <c:v>2.3386307691870001E-2</c:v>
                </c:pt>
                <c:pt idx="709">
                  <c:v>2.4048332960498131E-2</c:v>
                </c:pt>
                <c:pt idx="710">
                  <c:v>2.2213379705764535E-2</c:v>
                </c:pt>
                <c:pt idx="711">
                  <c:v>2.0881832134651612E-2</c:v>
                </c:pt>
                <c:pt idx="712">
                  <c:v>1.9360285040377956E-2</c:v>
                </c:pt>
                <c:pt idx="713">
                  <c:v>1.8211396127379875E-2</c:v>
                </c:pt>
                <c:pt idx="714">
                  <c:v>1.6963075679465811E-2</c:v>
                </c:pt>
                <c:pt idx="715">
                  <c:v>1.6258824291142282E-2</c:v>
                </c:pt>
                <c:pt idx="716">
                  <c:v>1.6590097316270758E-2</c:v>
                </c:pt>
                <c:pt idx="717">
                  <c:v>1.6655363540847068E-2</c:v>
                </c:pt>
                <c:pt idx="718">
                  <c:v>1.7564825082714397E-2</c:v>
                </c:pt>
                <c:pt idx="719">
                  <c:v>1.8518175150215532E-2</c:v>
                </c:pt>
                <c:pt idx="720">
                  <c:v>2.0814205232592753E-2</c:v>
                </c:pt>
                <c:pt idx="721">
                  <c:v>2.2694372020663656E-2</c:v>
                </c:pt>
                <c:pt idx="722">
                  <c:v>2.4195680033482103E-2</c:v>
                </c:pt>
                <c:pt idx="723">
                  <c:v>2.5266456613182942E-2</c:v>
                </c:pt>
                <c:pt idx="724">
                  <c:v>2.6716081340447284E-2</c:v>
                </c:pt>
                <c:pt idx="725">
                  <c:v>2.6686187065616374E-2</c:v>
                </c:pt>
                <c:pt idx="726">
                  <c:v>2.58057377417652E-2</c:v>
                </c:pt>
                <c:pt idx="727">
                  <c:v>2.3794040312726861E-2</c:v>
                </c:pt>
                <c:pt idx="728">
                  <c:v>2.2549983483894753E-2</c:v>
                </c:pt>
                <c:pt idx="729">
                  <c:v>2.2119608002597491E-2</c:v>
                </c:pt>
                <c:pt idx="730">
                  <c:v>2.0540134642065611E-2</c:v>
                </c:pt>
                <c:pt idx="731">
                  <c:v>1.9619848800019546E-2</c:v>
                </c:pt>
                <c:pt idx="732">
                  <c:v>1.7994760347704308E-2</c:v>
                </c:pt>
                <c:pt idx="733">
                  <c:v>1.816926076314529E-2</c:v>
                </c:pt>
                <c:pt idx="734">
                  <c:v>1.9069874737803028E-2</c:v>
                </c:pt>
                <c:pt idx="735">
                  <c:v>1.964192868970438E-2</c:v>
                </c:pt>
                <c:pt idx="736">
                  <c:v>1.9278001006385548E-2</c:v>
                </c:pt>
                <c:pt idx="737">
                  <c:v>1.9442983585298723E-2</c:v>
                </c:pt>
                <c:pt idx="738">
                  <c:v>2.0494306078254365E-2</c:v>
                </c:pt>
                <c:pt idx="739">
                  <c:v>2.0801279460946565E-2</c:v>
                </c:pt>
                <c:pt idx="740">
                  <c:v>2.0569154134582102E-2</c:v>
                </c:pt>
                <c:pt idx="741">
                  <c:v>2.047978786825938E-2</c:v>
                </c:pt>
                <c:pt idx="742">
                  <c:v>2.1538230530150027E-2</c:v>
                </c:pt>
                <c:pt idx="743">
                  <c:v>2.2444891095959041E-2</c:v>
                </c:pt>
                <c:pt idx="744">
                  <c:v>2.3427225267227125E-2</c:v>
                </c:pt>
                <c:pt idx="745">
                  <c:v>2.339778393146652E-2</c:v>
                </c:pt>
                <c:pt idx="746">
                  <c:v>2.0369288203840874E-2</c:v>
                </c:pt>
                <c:pt idx="747">
                  <c:v>1.4028369603438784E-2</c:v>
                </c:pt>
                <c:pt idx="748">
                  <c:v>1.0562094441112613E-2</c:v>
                </c:pt>
                <c:pt idx="749">
                  <c:v>9.032244872242412E-3</c:v>
                </c:pt>
                <c:pt idx="750">
                  <c:v>8.4654647969686914E-3</c:v>
                </c:pt>
                <c:pt idx="751">
                  <c:v>7.7925402061278515E-3</c:v>
                </c:pt>
                <c:pt idx="752">
                  <c:v>7.8993745129534998E-3</c:v>
                </c:pt>
                <c:pt idx="753">
                  <c:v>9.9088281461096606E-3</c:v>
                </c:pt>
                <c:pt idx="754">
                  <c:v>1.3666793993249382E-2</c:v>
                </c:pt>
                <c:pt idx="755">
                  <c:v>1.7540332667567493E-2</c:v>
                </c:pt>
                <c:pt idx="756">
                  <c:v>1.9463097602654245E-2</c:v>
                </c:pt>
                <c:pt idx="757">
                  <c:v>2.1754403606017103E-2</c:v>
                </c:pt>
                <c:pt idx="758">
                  <c:v>2.6360070220697918E-2</c:v>
                </c:pt>
                <c:pt idx="759">
                  <c:v>3.4214786483065307E-2</c:v>
                </c:pt>
                <c:pt idx="760">
                  <c:v>3.9213048953201379E-2</c:v>
                </c:pt>
                <c:pt idx="761">
                  <c:v>4.3798084939837167E-2</c:v>
                </c:pt>
                <c:pt idx="762">
                  <c:v>4.6305348146560066E-2</c:v>
                </c:pt>
                <c:pt idx="763">
                  <c:v>4.8764479501722524E-2</c:v>
                </c:pt>
                <c:pt idx="764">
                  <c:v>5.2462355545622841E-2</c:v>
                </c:pt>
                <c:pt idx="765">
                  <c:v>5.8382883515215811E-2</c:v>
                </c:pt>
                <c:pt idx="766">
                  <c:v>6.2647703675826505E-2</c:v>
                </c:pt>
                <c:pt idx="767">
                  <c:v>6.5035051097097396E-2</c:v>
                </c:pt>
                <c:pt idx="768">
                  <c:v>6.7637795169019854E-2</c:v>
                </c:pt>
                <c:pt idx="769">
                  <c:v>7.0612938627731103E-2</c:v>
                </c:pt>
                <c:pt idx="770">
                  <c:v>7.3970318952206071E-2</c:v>
                </c:pt>
                <c:pt idx="771">
                  <c:v>7.3024760681131451E-2</c:v>
                </c:pt>
                <c:pt idx="772">
                  <c:v>7.4046081526947027E-2</c:v>
                </c:pt>
                <c:pt idx="773">
                  <c:v>7.6288640952984654E-2</c:v>
                </c:pt>
                <c:pt idx="774">
                  <c:v>7.5362735220870614E-2</c:v>
                </c:pt>
                <c:pt idx="775">
                  <c:v>7.4781806216783764E-2</c:v>
                </c:pt>
                <c:pt idx="776">
                  <c:v>7.3648214153432479E-2</c:v>
                </c:pt>
                <c:pt idx="777">
                  <c:v>7.0737161230414902E-2</c:v>
                </c:pt>
                <c:pt idx="778">
                  <c:v>6.6510480936540495E-2</c:v>
                </c:pt>
                <c:pt idx="779">
                  <c:v>6.026185523181038E-2</c:v>
                </c:pt>
                <c:pt idx="780">
                  <c:v>5.7267769159946524E-2</c:v>
                </c:pt>
                <c:pt idx="781">
                  <c:v>5.4653619246458063E-2</c:v>
                </c:pt>
                <c:pt idx="782">
                  <c:v>5.0507403851425658E-2</c:v>
                </c:pt>
                <c:pt idx="783">
                  <c:v>4.8497553705461272E-2</c:v>
                </c:pt>
                <c:pt idx="784">
                  <c:v>4.4799136286257979E-2</c:v>
                </c:pt>
                <c:pt idx="785">
                  <c:v>4.1119667045244335E-2</c:v>
                </c:pt>
                <c:pt idx="786">
                  <c:v>4.0473762329290008E-2</c:v>
                </c:pt>
                <c:pt idx="787">
                  <c:v>3.9633778132041608E-2</c:v>
                </c:pt>
                <c:pt idx="788">
                  <c:v>3.8365770764206164E-2</c:v>
                </c:pt>
                <c:pt idx="789">
                  <c:v>3.6341668807253757E-2</c:v>
                </c:pt>
                <c:pt idx="790">
                  <c:v>3.5315395367307156E-2</c:v>
                </c:pt>
                <c:pt idx="791">
                  <c:v>3.4759104400525098E-2</c:v>
                </c:pt>
                <c:pt idx="792">
                  <c:v>3.3985291236299953E-2</c:v>
                </c:pt>
                <c:pt idx="793">
                  <c:v>3.4085705694211543E-2</c:v>
                </c:pt>
                <c:pt idx="794">
                  <c:v>3.5124994091538908E-2</c:v>
                </c:pt>
                <c:pt idx="795">
                  <c:v>3.4769163593058428E-2</c:v>
                </c:pt>
                <c:pt idx="796">
                  <c:v>3.4176119838596863E-2</c:v>
                </c:pt>
                <c:pt idx="797">
                  <c:v>3.3093587947670589E-2</c:v>
                </c:pt>
                <c:pt idx="798">
                  <c:v>3.2348321765255705E-2</c:v>
                </c:pt>
                <c:pt idx="799">
                  <c:v>3.0622100773528949E-2</c:v>
                </c:pt>
                <c:pt idx="800">
                  <c:v>2.8758951887050077E-2</c:v>
                </c:pt>
                <c:pt idx="801">
                  <c:v>2.7830239450014893E-2</c:v>
                </c:pt>
                <c:pt idx="802">
                  <c:v>2.7353717805226663E-2</c:v>
                </c:pt>
                <c:pt idx="803">
                  <c:v>2.7501042862283998E-2</c:v>
                </c:pt>
                <c:pt idx="804">
                  <c:v>2.8644206866681454E-2</c:v>
                </c:pt>
                <c:pt idx="805">
                  <c:v>2.8867085192598674E-2</c:v>
                </c:pt>
                <c:pt idx="806">
                  <c:v>2.7960197968872724E-2</c:v>
                </c:pt>
                <c:pt idx="807">
                  <c:v>2.8438686391791312E-2</c:v>
                </c:pt>
                <c:pt idx="808">
                  <c:v>2.8622648395212613E-2</c:v>
                </c:pt>
                <c:pt idx="809">
                  <c:v>2.9384600623860668E-2</c:v>
                </c:pt>
                <c:pt idx="810">
                  <c:v>2.8835927220168756E-2</c:v>
                </c:pt>
                <c:pt idx="811">
                  <c:v>2.8505597001711347E-2</c:v>
                </c:pt>
                <c:pt idx="812">
                  <c:v>2.8233627843500753E-2</c:v>
                </c:pt>
                <c:pt idx="813">
                  <c:v>2.6271351172218904E-2</c:v>
                </c:pt>
                <c:pt idx="814">
                  <c:v>2.5979872226832956E-2</c:v>
                </c:pt>
                <c:pt idx="815">
                  <c:v>2.6102089792902183E-2</c:v>
                </c:pt>
                <c:pt idx="816">
                  <c:v>2.5422627731155001E-2</c:v>
                </c:pt>
                <c:pt idx="817">
                  <c:v>2.544145595101549E-2</c:v>
                </c:pt>
                <c:pt idx="818">
                  <c:v>2.802897347779465E-2</c:v>
                </c:pt>
                <c:pt idx="819">
                  <c:v>3.0964634447857908E-2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AAE-4952-933E-96FCE8D8A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2436248"/>
        <c:axId val="1032435168"/>
      </c:lineChart>
      <c:dateAx>
        <c:axId val="1032436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35168"/>
        <c:crosses val="autoZero"/>
        <c:auto val="1"/>
        <c:lblOffset val="100"/>
        <c:baseTimeUnit val="months"/>
      </c:dateAx>
      <c:valAx>
        <c:axId val="10324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3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1"/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Inflation!$A$134:$A$953</c:f>
              <c:numCache>
                <c:formatCode>m/d/yyyy</c:formatCode>
                <c:ptCount val="820"/>
                <c:pt idx="0">
                  <c:v>21186</c:v>
                </c:pt>
                <c:pt idx="1">
                  <c:v>21217</c:v>
                </c:pt>
                <c:pt idx="2">
                  <c:v>21245</c:v>
                </c:pt>
                <c:pt idx="3">
                  <c:v>21276</c:v>
                </c:pt>
                <c:pt idx="4">
                  <c:v>21306</c:v>
                </c:pt>
                <c:pt idx="5">
                  <c:v>21337</c:v>
                </c:pt>
                <c:pt idx="6">
                  <c:v>21367</c:v>
                </c:pt>
                <c:pt idx="7">
                  <c:v>21398</c:v>
                </c:pt>
                <c:pt idx="8">
                  <c:v>21429</c:v>
                </c:pt>
                <c:pt idx="9">
                  <c:v>21459</c:v>
                </c:pt>
                <c:pt idx="10">
                  <c:v>21490</c:v>
                </c:pt>
                <c:pt idx="11">
                  <c:v>21520</c:v>
                </c:pt>
                <c:pt idx="12">
                  <c:v>21551</c:v>
                </c:pt>
                <c:pt idx="13">
                  <c:v>21582</c:v>
                </c:pt>
                <c:pt idx="14">
                  <c:v>21610</c:v>
                </c:pt>
                <c:pt idx="15">
                  <c:v>21641</c:v>
                </c:pt>
                <c:pt idx="16">
                  <c:v>21671</c:v>
                </c:pt>
                <c:pt idx="17">
                  <c:v>21702</c:v>
                </c:pt>
                <c:pt idx="18">
                  <c:v>21732</c:v>
                </c:pt>
                <c:pt idx="19">
                  <c:v>21763</c:v>
                </c:pt>
                <c:pt idx="20">
                  <c:v>21794</c:v>
                </c:pt>
                <c:pt idx="21">
                  <c:v>21824</c:v>
                </c:pt>
                <c:pt idx="22">
                  <c:v>21855</c:v>
                </c:pt>
                <c:pt idx="23">
                  <c:v>21885</c:v>
                </c:pt>
                <c:pt idx="24">
                  <c:v>21916</c:v>
                </c:pt>
                <c:pt idx="25">
                  <c:v>21947</c:v>
                </c:pt>
                <c:pt idx="26">
                  <c:v>21976</c:v>
                </c:pt>
                <c:pt idx="27">
                  <c:v>22007</c:v>
                </c:pt>
                <c:pt idx="28">
                  <c:v>22037</c:v>
                </c:pt>
                <c:pt idx="29">
                  <c:v>22068</c:v>
                </c:pt>
                <c:pt idx="30">
                  <c:v>22098</c:v>
                </c:pt>
                <c:pt idx="31">
                  <c:v>22129</c:v>
                </c:pt>
                <c:pt idx="32">
                  <c:v>22160</c:v>
                </c:pt>
                <c:pt idx="33">
                  <c:v>22190</c:v>
                </c:pt>
                <c:pt idx="34">
                  <c:v>22221</c:v>
                </c:pt>
                <c:pt idx="35">
                  <c:v>22251</c:v>
                </c:pt>
                <c:pt idx="36">
                  <c:v>22282</c:v>
                </c:pt>
                <c:pt idx="37">
                  <c:v>22313</c:v>
                </c:pt>
                <c:pt idx="38">
                  <c:v>22341</c:v>
                </c:pt>
                <c:pt idx="39">
                  <c:v>22372</c:v>
                </c:pt>
                <c:pt idx="40">
                  <c:v>22402</c:v>
                </c:pt>
                <c:pt idx="41">
                  <c:v>22433</c:v>
                </c:pt>
                <c:pt idx="42">
                  <c:v>22463</c:v>
                </c:pt>
                <c:pt idx="43">
                  <c:v>22494</c:v>
                </c:pt>
                <c:pt idx="44">
                  <c:v>22525</c:v>
                </c:pt>
                <c:pt idx="45">
                  <c:v>22555</c:v>
                </c:pt>
                <c:pt idx="46">
                  <c:v>22586</c:v>
                </c:pt>
                <c:pt idx="47">
                  <c:v>22616</c:v>
                </c:pt>
                <c:pt idx="48">
                  <c:v>22647</c:v>
                </c:pt>
                <c:pt idx="49">
                  <c:v>22678</c:v>
                </c:pt>
                <c:pt idx="50">
                  <c:v>22706</c:v>
                </c:pt>
                <c:pt idx="51">
                  <c:v>22737</c:v>
                </c:pt>
                <c:pt idx="52">
                  <c:v>22767</c:v>
                </c:pt>
                <c:pt idx="53">
                  <c:v>22798</c:v>
                </c:pt>
                <c:pt idx="54">
                  <c:v>22828</c:v>
                </c:pt>
                <c:pt idx="55">
                  <c:v>22859</c:v>
                </c:pt>
                <c:pt idx="56">
                  <c:v>22890</c:v>
                </c:pt>
                <c:pt idx="57">
                  <c:v>22920</c:v>
                </c:pt>
                <c:pt idx="58">
                  <c:v>22951</c:v>
                </c:pt>
                <c:pt idx="59">
                  <c:v>22981</c:v>
                </c:pt>
                <c:pt idx="60">
                  <c:v>23012</c:v>
                </c:pt>
                <c:pt idx="61">
                  <c:v>23043</c:v>
                </c:pt>
                <c:pt idx="62">
                  <c:v>23071</c:v>
                </c:pt>
                <c:pt idx="63">
                  <c:v>23102</c:v>
                </c:pt>
                <c:pt idx="64">
                  <c:v>23132</c:v>
                </c:pt>
                <c:pt idx="65">
                  <c:v>23163</c:v>
                </c:pt>
                <c:pt idx="66">
                  <c:v>23193</c:v>
                </c:pt>
                <c:pt idx="67">
                  <c:v>23224</c:v>
                </c:pt>
                <c:pt idx="68">
                  <c:v>23255</c:v>
                </c:pt>
                <c:pt idx="69">
                  <c:v>23285</c:v>
                </c:pt>
                <c:pt idx="70">
                  <c:v>23316</c:v>
                </c:pt>
                <c:pt idx="71">
                  <c:v>23346</c:v>
                </c:pt>
                <c:pt idx="72">
                  <c:v>23377</c:v>
                </c:pt>
                <c:pt idx="73">
                  <c:v>23408</c:v>
                </c:pt>
                <c:pt idx="74">
                  <c:v>23437</c:v>
                </c:pt>
                <c:pt idx="75">
                  <c:v>23468</c:v>
                </c:pt>
                <c:pt idx="76">
                  <c:v>23498</c:v>
                </c:pt>
                <c:pt idx="77">
                  <c:v>23529</c:v>
                </c:pt>
                <c:pt idx="78">
                  <c:v>23559</c:v>
                </c:pt>
                <c:pt idx="79">
                  <c:v>23590</c:v>
                </c:pt>
                <c:pt idx="80">
                  <c:v>23621</c:v>
                </c:pt>
                <c:pt idx="81">
                  <c:v>23651</c:v>
                </c:pt>
                <c:pt idx="82">
                  <c:v>23682</c:v>
                </c:pt>
                <c:pt idx="83">
                  <c:v>23712</c:v>
                </c:pt>
                <c:pt idx="84">
                  <c:v>23743</c:v>
                </c:pt>
                <c:pt idx="85">
                  <c:v>23774</c:v>
                </c:pt>
                <c:pt idx="86">
                  <c:v>23802</c:v>
                </c:pt>
                <c:pt idx="87">
                  <c:v>23833</c:v>
                </c:pt>
                <c:pt idx="88">
                  <c:v>23863</c:v>
                </c:pt>
                <c:pt idx="89">
                  <c:v>23894</c:v>
                </c:pt>
                <c:pt idx="90">
                  <c:v>23924</c:v>
                </c:pt>
                <c:pt idx="91">
                  <c:v>23955</c:v>
                </c:pt>
                <c:pt idx="92">
                  <c:v>23986</c:v>
                </c:pt>
                <c:pt idx="93">
                  <c:v>24016</c:v>
                </c:pt>
                <c:pt idx="94">
                  <c:v>24047</c:v>
                </c:pt>
                <c:pt idx="95">
                  <c:v>24077</c:v>
                </c:pt>
                <c:pt idx="96">
                  <c:v>24108</c:v>
                </c:pt>
                <c:pt idx="97">
                  <c:v>24139</c:v>
                </c:pt>
                <c:pt idx="98">
                  <c:v>24167</c:v>
                </c:pt>
                <c:pt idx="99">
                  <c:v>24198</c:v>
                </c:pt>
                <c:pt idx="100">
                  <c:v>24228</c:v>
                </c:pt>
                <c:pt idx="101">
                  <c:v>24259</c:v>
                </c:pt>
                <c:pt idx="102">
                  <c:v>24289</c:v>
                </c:pt>
                <c:pt idx="103">
                  <c:v>24320</c:v>
                </c:pt>
                <c:pt idx="104">
                  <c:v>24351</c:v>
                </c:pt>
                <c:pt idx="105">
                  <c:v>24381</c:v>
                </c:pt>
                <c:pt idx="106">
                  <c:v>24412</c:v>
                </c:pt>
                <c:pt idx="107">
                  <c:v>24442</c:v>
                </c:pt>
                <c:pt idx="108">
                  <c:v>24473</c:v>
                </c:pt>
                <c:pt idx="109">
                  <c:v>24504</c:v>
                </c:pt>
                <c:pt idx="110">
                  <c:v>24532</c:v>
                </c:pt>
                <c:pt idx="111">
                  <c:v>24563</c:v>
                </c:pt>
                <c:pt idx="112">
                  <c:v>24593</c:v>
                </c:pt>
                <c:pt idx="113">
                  <c:v>24624</c:v>
                </c:pt>
                <c:pt idx="114">
                  <c:v>24654</c:v>
                </c:pt>
                <c:pt idx="115">
                  <c:v>24685</c:v>
                </c:pt>
                <c:pt idx="116">
                  <c:v>24716</c:v>
                </c:pt>
                <c:pt idx="117">
                  <c:v>24746</c:v>
                </c:pt>
                <c:pt idx="118">
                  <c:v>24777</c:v>
                </c:pt>
                <c:pt idx="119">
                  <c:v>24807</c:v>
                </c:pt>
                <c:pt idx="120">
                  <c:v>24838</c:v>
                </c:pt>
                <c:pt idx="121">
                  <c:v>24869</c:v>
                </c:pt>
                <c:pt idx="122">
                  <c:v>24898</c:v>
                </c:pt>
                <c:pt idx="123">
                  <c:v>24929</c:v>
                </c:pt>
                <c:pt idx="124">
                  <c:v>24959</c:v>
                </c:pt>
                <c:pt idx="125">
                  <c:v>24990</c:v>
                </c:pt>
                <c:pt idx="126">
                  <c:v>25020</c:v>
                </c:pt>
                <c:pt idx="127">
                  <c:v>25051</c:v>
                </c:pt>
                <c:pt idx="128">
                  <c:v>25082</c:v>
                </c:pt>
                <c:pt idx="129">
                  <c:v>25112</c:v>
                </c:pt>
                <c:pt idx="130">
                  <c:v>25143</c:v>
                </c:pt>
                <c:pt idx="131">
                  <c:v>25173</c:v>
                </c:pt>
                <c:pt idx="132">
                  <c:v>25204</c:v>
                </c:pt>
                <c:pt idx="133">
                  <c:v>25235</c:v>
                </c:pt>
                <c:pt idx="134">
                  <c:v>25263</c:v>
                </c:pt>
                <c:pt idx="135">
                  <c:v>25294</c:v>
                </c:pt>
                <c:pt idx="136">
                  <c:v>25324</c:v>
                </c:pt>
                <c:pt idx="137">
                  <c:v>25355</c:v>
                </c:pt>
                <c:pt idx="138">
                  <c:v>25385</c:v>
                </c:pt>
                <c:pt idx="139">
                  <c:v>25416</c:v>
                </c:pt>
                <c:pt idx="140">
                  <c:v>25447</c:v>
                </c:pt>
                <c:pt idx="141">
                  <c:v>25477</c:v>
                </c:pt>
                <c:pt idx="142">
                  <c:v>25508</c:v>
                </c:pt>
                <c:pt idx="143">
                  <c:v>25538</c:v>
                </c:pt>
                <c:pt idx="144">
                  <c:v>25569</c:v>
                </c:pt>
                <c:pt idx="145">
                  <c:v>25600</c:v>
                </c:pt>
                <c:pt idx="146">
                  <c:v>25628</c:v>
                </c:pt>
                <c:pt idx="147">
                  <c:v>25659</c:v>
                </c:pt>
                <c:pt idx="148">
                  <c:v>25689</c:v>
                </c:pt>
                <c:pt idx="149">
                  <c:v>25720</c:v>
                </c:pt>
                <c:pt idx="150">
                  <c:v>25750</c:v>
                </c:pt>
                <c:pt idx="151">
                  <c:v>25781</c:v>
                </c:pt>
                <c:pt idx="152">
                  <c:v>25812</c:v>
                </c:pt>
                <c:pt idx="153">
                  <c:v>25842</c:v>
                </c:pt>
                <c:pt idx="154">
                  <c:v>25873</c:v>
                </c:pt>
                <c:pt idx="155">
                  <c:v>25903</c:v>
                </c:pt>
                <c:pt idx="156">
                  <c:v>25934</c:v>
                </c:pt>
                <c:pt idx="157">
                  <c:v>25965</c:v>
                </c:pt>
                <c:pt idx="158">
                  <c:v>25993</c:v>
                </c:pt>
                <c:pt idx="159">
                  <c:v>26024</c:v>
                </c:pt>
                <c:pt idx="160">
                  <c:v>26054</c:v>
                </c:pt>
                <c:pt idx="161">
                  <c:v>26085</c:v>
                </c:pt>
                <c:pt idx="162">
                  <c:v>26115</c:v>
                </c:pt>
                <c:pt idx="163">
                  <c:v>26146</c:v>
                </c:pt>
                <c:pt idx="164">
                  <c:v>26177</c:v>
                </c:pt>
                <c:pt idx="165">
                  <c:v>26207</c:v>
                </c:pt>
                <c:pt idx="166">
                  <c:v>26238</c:v>
                </c:pt>
                <c:pt idx="167">
                  <c:v>26268</c:v>
                </c:pt>
                <c:pt idx="168">
                  <c:v>26299</c:v>
                </c:pt>
                <c:pt idx="169">
                  <c:v>26330</c:v>
                </c:pt>
                <c:pt idx="170">
                  <c:v>26359</c:v>
                </c:pt>
                <c:pt idx="171">
                  <c:v>26390</c:v>
                </c:pt>
                <c:pt idx="172">
                  <c:v>26420</c:v>
                </c:pt>
                <c:pt idx="173">
                  <c:v>26451</c:v>
                </c:pt>
                <c:pt idx="174">
                  <c:v>26481</c:v>
                </c:pt>
                <c:pt idx="175">
                  <c:v>26512</c:v>
                </c:pt>
                <c:pt idx="176">
                  <c:v>26543</c:v>
                </c:pt>
                <c:pt idx="177">
                  <c:v>26573</c:v>
                </c:pt>
                <c:pt idx="178">
                  <c:v>26604</c:v>
                </c:pt>
                <c:pt idx="179">
                  <c:v>26634</c:v>
                </c:pt>
                <c:pt idx="180">
                  <c:v>26665</c:v>
                </c:pt>
                <c:pt idx="181">
                  <c:v>26696</c:v>
                </c:pt>
                <c:pt idx="182">
                  <c:v>26724</c:v>
                </c:pt>
                <c:pt idx="183">
                  <c:v>26755</c:v>
                </c:pt>
                <c:pt idx="184">
                  <c:v>26785</c:v>
                </c:pt>
                <c:pt idx="185">
                  <c:v>26816</c:v>
                </c:pt>
                <c:pt idx="186">
                  <c:v>26846</c:v>
                </c:pt>
                <c:pt idx="187">
                  <c:v>26877</c:v>
                </c:pt>
                <c:pt idx="188">
                  <c:v>26908</c:v>
                </c:pt>
                <c:pt idx="189">
                  <c:v>26938</c:v>
                </c:pt>
                <c:pt idx="190">
                  <c:v>26969</c:v>
                </c:pt>
                <c:pt idx="191">
                  <c:v>26999</c:v>
                </c:pt>
                <c:pt idx="192">
                  <c:v>27030</c:v>
                </c:pt>
                <c:pt idx="193">
                  <c:v>27061</c:v>
                </c:pt>
                <c:pt idx="194">
                  <c:v>27089</c:v>
                </c:pt>
                <c:pt idx="195">
                  <c:v>27120</c:v>
                </c:pt>
                <c:pt idx="196">
                  <c:v>27150</c:v>
                </c:pt>
                <c:pt idx="197">
                  <c:v>27181</c:v>
                </c:pt>
                <c:pt idx="198">
                  <c:v>27211</c:v>
                </c:pt>
                <c:pt idx="199">
                  <c:v>27242</c:v>
                </c:pt>
                <c:pt idx="200">
                  <c:v>27273</c:v>
                </c:pt>
                <c:pt idx="201">
                  <c:v>27303</c:v>
                </c:pt>
                <c:pt idx="202">
                  <c:v>27334</c:v>
                </c:pt>
                <c:pt idx="203">
                  <c:v>27364</c:v>
                </c:pt>
                <c:pt idx="204">
                  <c:v>27395</c:v>
                </c:pt>
                <c:pt idx="205">
                  <c:v>27426</c:v>
                </c:pt>
                <c:pt idx="206">
                  <c:v>27454</c:v>
                </c:pt>
                <c:pt idx="207">
                  <c:v>27485</c:v>
                </c:pt>
                <c:pt idx="208">
                  <c:v>27515</c:v>
                </c:pt>
                <c:pt idx="209">
                  <c:v>27546</c:v>
                </c:pt>
                <c:pt idx="210">
                  <c:v>27576</c:v>
                </c:pt>
                <c:pt idx="211">
                  <c:v>27607</c:v>
                </c:pt>
                <c:pt idx="212">
                  <c:v>27638</c:v>
                </c:pt>
                <c:pt idx="213">
                  <c:v>27668</c:v>
                </c:pt>
                <c:pt idx="214">
                  <c:v>27699</c:v>
                </c:pt>
                <c:pt idx="215">
                  <c:v>27729</c:v>
                </c:pt>
                <c:pt idx="216">
                  <c:v>27760</c:v>
                </c:pt>
                <c:pt idx="217">
                  <c:v>27791</c:v>
                </c:pt>
                <c:pt idx="218">
                  <c:v>27820</c:v>
                </c:pt>
                <c:pt idx="219">
                  <c:v>27851</c:v>
                </c:pt>
                <c:pt idx="220">
                  <c:v>27881</c:v>
                </c:pt>
                <c:pt idx="221">
                  <c:v>27912</c:v>
                </c:pt>
                <c:pt idx="222">
                  <c:v>27942</c:v>
                </c:pt>
                <c:pt idx="223">
                  <c:v>27973</c:v>
                </c:pt>
                <c:pt idx="224">
                  <c:v>28004</c:v>
                </c:pt>
                <c:pt idx="225">
                  <c:v>28034</c:v>
                </c:pt>
                <c:pt idx="226">
                  <c:v>28065</c:v>
                </c:pt>
                <c:pt idx="227">
                  <c:v>28095</c:v>
                </c:pt>
                <c:pt idx="228">
                  <c:v>28126</c:v>
                </c:pt>
                <c:pt idx="229">
                  <c:v>28157</c:v>
                </c:pt>
                <c:pt idx="230">
                  <c:v>28185</c:v>
                </c:pt>
                <c:pt idx="231">
                  <c:v>28216</c:v>
                </c:pt>
                <c:pt idx="232">
                  <c:v>28246</c:v>
                </c:pt>
                <c:pt idx="233">
                  <c:v>28277</c:v>
                </c:pt>
                <c:pt idx="234">
                  <c:v>28307</c:v>
                </c:pt>
                <c:pt idx="235">
                  <c:v>28338</c:v>
                </c:pt>
                <c:pt idx="236">
                  <c:v>28369</c:v>
                </c:pt>
                <c:pt idx="237">
                  <c:v>28399</c:v>
                </c:pt>
                <c:pt idx="238">
                  <c:v>28430</c:v>
                </c:pt>
                <c:pt idx="239">
                  <c:v>28460</c:v>
                </c:pt>
                <c:pt idx="240">
                  <c:v>28491</c:v>
                </c:pt>
                <c:pt idx="241">
                  <c:v>28522</c:v>
                </c:pt>
                <c:pt idx="242">
                  <c:v>28550</c:v>
                </c:pt>
                <c:pt idx="243">
                  <c:v>28581</c:v>
                </c:pt>
                <c:pt idx="244">
                  <c:v>28611</c:v>
                </c:pt>
                <c:pt idx="245">
                  <c:v>28642</c:v>
                </c:pt>
                <c:pt idx="246">
                  <c:v>28672</c:v>
                </c:pt>
                <c:pt idx="247">
                  <c:v>28703</c:v>
                </c:pt>
                <c:pt idx="248">
                  <c:v>28734</c:v>
                </c:pt>
                <c:pt idx="249">
                  <c:v>28764</c:v>
                </c:pt>
                <c:pt idx="250">
                  <c:v>28795</c:v>
                </c:pt>
                <c:pt idx="251">
                  <c:v>28825</c:v>
                </c:pt>
                <c:pt idx="252">
                  <c:v>28856</c:v>
                </c:pt>
                <c:pt idx="253">
                  <c:v>28887</c:v>
                </c:pt>
                <c:pt idx="254">
                  <c:v>28915</c:v>
                </c:pt>
                <c:pt idx="255">
                  <c:v>28946</c:v>
                </c:pt>
                <c:pt idx="256">
                  <c:v>28976</c:v>
                </c:pt>
                <c:pt idx="257">
                  <c:v>29007</c:v>
                </c:pt>
                <c:pt idx="258">
                  <c:v>29037</c:v>
                </c:pt>
                <c:pt idx="259">
                  <c:v>29068</c:v>
                </c:pt>
                <c:pt idx="260">
                  <c:v>29099</c:v>
                </c:pt>
                <c:pt idx="261">
                  <c:v>29129</c:v>
                </c:pt>
                <c:pt idx="262">
                  <c:v>29160</c:v>
                </c:pt>
                <c:pt idx="263">
                  <c:v>29190</c:v>
                </c:pt>
                <c:pt idx="264">
                  <c:v>29221</c:v>
                </c:pt>
                <c:pt idx="265">
                  <c:v>29252</c:v>
                </c:pt>
                <c:pt idx="266">
                  <c:v>29281</c:v>
                </c:pt>
                <c:pt idx="267">
                  <c:v>29312</c:v>
                </c:pt>
                <c:pt idx="268">
                  <c:v>29342</c:v>
                </c:pt>
                <c:pt idx="269">
                  <c:v>29373</c:v>
                </c:pt>
                <c:pt idx="270">
                  <c:v>29403</c:v>
                </c:pt>
                <c:pt idx="271">
                  <c:v>29434</c:v>
                </c:pt>
                <c:pt idx="272">
                  <c:v>29465</c:v>
                </c:pt>
                <c:pt idx="273">
                  <c:v>29495</c:v>
                </c:pt>
                <c:pt idx="274">
                  <c:v>29526</c:v>
                </c:pt>
                <c:pt idx="275">
                  <c:v>29556</c:v>
                </c:pt>
                <c:pt idx="276">
                  <c:v>29587</c:v>
                </c:pt>
                <c:pt idx="277">
                  <c:v>29618</c:v>
                </c:pt>
                <c:pt idx="278">
                  <c:v>29646</c:v>
                </c:pt>
                <c:pt idx="279">
                  <c:v>29677</c:v>
                </c:pt>
                <c:pt idx="280">
                  <c:v>29707</c:v>
                </c:pt>
                <c:pt idx="281">
                  <c:v>29738</c:v>
                </c:pt>
                <c:pt idx="282">
                  <c:v>29768</c:v>
                </c:pt>
                <c:pt idx="283">
                  <c:v>29799</c:v>
                </c:pt>
                <c:pt idx="284">
                  <c:v>29830</c:v>
                </c:pt>
                <c:pt idx="285">
                  <c:v>29860</c:v>
                </c:pt>
                <c:pt idx="286">
                  <c:v>29891</c:v>
                </c:pt>
                <c:pt idx="287">
                  <c:v>29921</c:v>
                </c:pt>
                <c:pt idx="288">
                  <c:v>29952</c:v>
                </c:pt>
                <c:pt idx="289">
                  <c:v>29983</c:v>
                </c:pt>
                <c:pt idx="290">
                  <c:v>30011</c:v>
                </c:pt>
                <c:pt idx="291">
                  <c:v>30042</c:v>
                </c:pt>
                <c:pt idx="292">
                  <c:v>30072</c:v>
                </c:pt>
                <c:pt idx="293">
                  <c:v>30103</c:v>
                </c:pt>
                <c:pt idx="294">
                  <c:v>30133</c:v>
                </c:pt>
                <c:pt idx="295">
                  <c:v>30164</c:v>
                </c:pt>
                <c:pt idx="296">
                  <c:v>30195</c:v>
                </c:pt>
                <c:pt idx="297">
                  <c:v>30225</c:v>
                </c:pt>
                <c:pt idx="298">
                  <c:v>30256</c:v>
                </c:pt>
                <c:pt idx="299">
                  <c:v>30286</c:v>
                </c:pt>
                <c:pt idx="300">
                  <c:v>30317</c:v>
                </c:pt>
                <c:pt idx="301">
                  <c:v>30348</c:v>
                </c:pt>
                <c:pt idx="302">
                  <c:v>30376</c:v>
                </c:pt>
                <c:pt idx="303">
                  <c:v>30407</c:v>
                </c:pt>
                <c:pt idx="304">
                  <c:v>30437</c:v>
                </c:pt>
                <c:pt idx="305">
                  <c:v>30468</c:v>
                </c:pt>
                <c:pt idx="306">
                  <c:v>30498</c:v>
                </c:pt>
                <c:pt idx="307">
                  <c:v>30529</c:v>
                </c:pt>
                <c:pt idx="308">
                  <c:v>30560</c:v>
                </c:pt>
                <c:pt idx="309">
                  <c:v>30590</c:v>
                </c:pt>
                <c:pt idx="310">
                  <c:v>30621</c:v>
                </c:pt>
                <c:pt idx="311">
                  <c:v>30651</c:v>
                </c:pt>
                <c:pt idx="312">
                  <c:v>30682</c:v>
                </c:pt>
                <c:pt idx="313">
                  <c:v>30713</c:v>
                </c:pt>
                <c:pt idx="314">
                  <c:v>30742</c:v>
                </c:pt>
                <c:pt idx="315">
                  <c:v>30773</c:v>
                </c:pt>
                <c:pt idx="316">
                  <c:v>30803</c:v>
                </c:pt>
                <c:pt idx="317">
                  <c:v>30834</c:v>
                </c:pt>
                <c:pt idx="318">
                  <c:v>30864</c:v>
                </c:pt>
                <c:pt idx="319">
                  <c:v>30895</c:v>
                </c:pt>
                <c:pt idx="320">
                  <c:v>30926</c:v>
                </c:pt>
                <c:pt idx="321">
                  <c:v>30956</c:v>
                </c:pt>
                <c:pt idx="322">
                  <c:v>30987</c:v>
                </c:pt>
                <c:pt idx="323">
                  <c:v>31017</c:v>
                </c:pt>
                <c:pt idx="324">
                  <c:v>31048</c:v>
                </c:pt>
                <c:pt idx="325">
                  <c:v>31079</c:v>
                </c:pt>
                <c:pt idx="326">
                  <c:v>31107</c:v>
                </c:pt>
                <c:pt idx="327">
                  <c:v>31138</c:v>
                </c:pt>
                <c:pt idx="328">
                  <c:v>31168</c:v>
                </c:pt>
                <c:pt idx="329">
                  <c:v>31199</c:v>
                </c:pt>
                <c:pt idx="330">
                  <c:v>31229</c:v>
                </c:pt>
                <c:pt idx="331">
                  <c:v>31260</c:v>
                </c:pt>
                <c:pt idx="332">
                  <c:v>31291</c:v>
                </c:pt>
                <c:pt idx="333">
                  <c:v>31321</c:v>
                </c:pt>
                <c:pt idx="334">
                  <c:v>31352</c:v>
                </c:pt>
                <c:pt idx="335">
                  <c:v>31382</c:v>
                </c:pt>
                <c:pt idx="336">
                  <c:v>31413</c:v>
                </c:pt>
                <c:pt idx="337">
                  <c:v>31444</c:v>
                </c:pt>
                <c:pt idx="338">
                  <c:v>31472</c:v>
                </c:pt>
                <c:pt idx="339">
                  <c:v>31503</c:v>
                </c:pt>
                <c:pt idx="340">
                  <c:v>31533</c:v>
                </c:pt>
                <c:pt idx="341">
                  <c:v>31564</c:v>
                </c:pt>
                <c:pt idx="342">
                  <c:v>31594</c:v>
                </c:pt>
                <c:pt idx="343">
                  <c:v>31625</c:v>
                </c:pt>
                <c:pt idx="344">
                  <c:v>31656</c:v>
                </c:pt>
                <c:pt idx="345">
                  <c:v>31686</c:v>
                </c:pt>
                <c:pt idx="346">
                  <c:v>31717</c:v>
                </c:pt>
                <c:pt idx="347">
                  <c:v>31747</c:v>
                </c:pt>
                <c:pt idx="348">
                  <c:v>31778</c:v>
                </c:pt>
                <c:pt idx="349">
                  <c:v>31809</c:v>
                </c:pt>
                <c:pt idx="350">
                  <c:v>31837</c:v>
                </c:pt>
                <c:pt idx="351">
                  <c:v>31868</c:v>
                </c:pt>
                <c:pt idx="352">
                  <c:v>31898</c:v>
                </c:pt>
                <c:pt idx="353">
                  <c:v>31929</c:v>
                </c:pt>
                <c:pt idx="354">
                  <c:v>31959</c:v>
                </c:pt>
                <c:pt idx="355">
                  <c:v>31990</c:v>
                </c:pt>
                <c:pt idx="356">
                  <c:v>32021</c:v>
                </c:pt>
                <c:pt idx="357">
                  <c:v>32051</c:v>
                </c:pt>
                <c:pt idx="358">
                  <c:v>32082</c:v>
                </c:pt>
                <c:pt idx="359">
                  <c:v>32112</c:v>
                </c:pt>
                <c:pt idx="360">
                  <c:v>32143</c:v>
                </c:pt>
                <c:pt idx="361">
                  <c:v>32174</c:v>
                </c:pt>
                <c:pt idx="362">
                  <c:v>32203</c:v>
                </c:pt>
                <c:pt idx="363">
                  <c:v>32234</c:v>
                </c:pt>
                <c:pt idx="364">
                  <c:v>32264</c:v>
                </c:pt>
                <c:pt idx="365">
                  <c:v>32295</c:v>
                </c:pt>
                <c:pt idx="366">
                  <c:v>32325</c:v>
                </c:pt>
                <c:pt idx="367">
                  <c:v>32356</c:v>
                </c:pt>
                <c:pt idx="368">
                  <c:v>32387</c:v>
                </c:pt>
                <c:pt idx="369">
                  <c:v>32417</c:v>
                </c:pt>
                <c:pt idx="370">
                  <c:v>32448</c:v>
                </c:pt>
                <c:pt idx="371">
                  <c:v>32478</c:v>
                </c:pt>
                <c:pt idx="372">
                  <c:v>32509</c:v>
                </c:pt>
                <c:pt idx="373">
                  <c:v>32540</c:v>
                </c:pt>
                <c:pt idx="374">
                  <c:v>32568</c:v>
                </c:pt>
                <c:pt idx="375">
                  <c:v>32599</c:v>
                </c:pt>
                <c:pt idx="376">
                  <c:v>32629</c:v>
                </c:pt>
                <c:pt idx="377">
                  <c:v>32660</c:v>
                </c:pt>
                <c:pt idx="378">
                  <c:v>32690</c:v>
                </c:pt>
                <c:pt idx="379">
                  <c:v>32721</c:v>
                </c:pt>
                <c:pt idx="380">
                  <c:v>32752</c:v>
                </c:pt>
                <c:pt idx="381">
                  <c:v>32782</c:v>
                </c:pt>
                <c:pt idx="382">
                  <c:v>32813</c:v>
                </c:pt>
                <c:pt idx="383">
                  <c:v>32843</c:v>
                </c:pt>
                <c:pt idx="384">
                  <c:v>32874</c:v>
                </c:pt>
                <c:pt idx="385">
                  <c:v>32905</c:v>
                </c:pt>
                <c:pt idx="386">
                  <c:v>32933</c:v>
                </c:pt>
                <c:pt idx="387">
                  <c:v>32964</c:v>
                </c:pt>
                <c:pt idx="388">
                  <c:v>32994</c:v>
                </c:pt>
                <c:pt idx="389">
                  <c:v>33025</c:v>
                </c:pt>
                <c:pt idx="390">
                  <c:v>33055</c:v>
                </c:pt>
                <c:pt idx="391">
                  <c:v>33086</c:v>
                </c:pt>
                <c:pt idx="392">
                  <c:v>33117</c:v>
                </c:pt>
                <c:pt idx="393">
                  <c:v>33147</c:v>
                </c:pt>
                <c:pt idx="394">
                  <c:v>33178</c:v>
                </c:pt>
                <c:pt idx="395">
                  <c:v>33208</c:v>
                </c:pt>
                <c:pt idx="396">
                  <c:v>33239</c:v>
                </c:pt>
                <c:pt idx="397">
                  <c:v>33270</c:v>
                </c:pt>
                <c:pt idx="398">
                  <c:v>33298</c:v>
                </c:pt>
                <c:pt idx="399">
                  <c:v>33329</c:v>
                </c:pt>
                <c:pt idx="400">
                  <c:v>33359</c:v>
                </c:pt>
                <c:pt idx="401">
                  <c:v>33390</c:v>
                </c:pt>
                <c:pt idx="402">
                  <c:v>33420</c:v>
                </c:pt>
                <c:pt idx="403">
                  <c:v>33451</c:v>
                </c:pt>
                <c:pt idx="404">
                  <c:v>33482</c:v>
                </c:pt>
                <c:pt idx="405">
                  <c:v>33512</c:v>
                </c:pt>
                <c:pt idx="406">
                  <c:v>33543</c:v>
                </c:pt>
                <c:pt idx="407">
                  <c:v>33573</c:v>
                </c:pt>
                <c:pt idx="408">
                  <c:v>33604</c:v>
                </c:pt>
                <c:pt idx="409">
                  <c:v>33635</c:v>
                </c:pt>
                <c:pt idx="410">
                  <c:v>33664</c:v>
                </c:pt>
                <c:pt idx="411">
                  <c:v>33695</c:v>
                </c:pt>
                <c:pt idx="412">
                  <c:v>33725</c:v>
                </c:pt>
                <c:pt idx="413">
                  <c:v>33756</c:v>
                </c:pt>
                <c:pt idx="414">
                  <c:v>33786</c:v>
                </c:pt>
                <c:pt idx="415">
                  <c:v>33817</c:v>
                </c:pt>
                <c:pt idx="416">
                  <c:v>33848</c:v>
                </c:pt>
                <c:pt idx="417">
                  <c:v>33878</c:v>
                </c:pt>
                <c:pt idx="418">
                  <c:v>33909</c:v>
                </c:pt>
                <c:pt idx="419">
                  <c:v>33939</c:v>
                </c:pt>
                <c:pt idx="420">
                  <c:v>33970</c:v>
                </c:pt>
                <c:pt idx="421">
                  <c:v>34001</c:v>
                </c:pt>
                <c:pt idx="422">
                  <c:v>34029</c:v>
                </c:pt>
                <c:pt idx="423">
                  <c:v>34060</c:v>
                </c:pt>
                <c:pt idx="424">
                  <c:v>34090</c:v>
                </c:pt>
                <c:pt idx="425">
                  <c:v>34121</c:v>
                </c:pt>
                <c:pt idx="426">
                  <c:v>34151</c:v>
                </c:pt>
                <c:pt idx="427">
                  <c:v>34182</c:v>
                </c:pt>
                <c:pt idx="428">
                  <c:v>34213</c:v>
                </c:pt>
                <c:pt idx="429">
                  <c:v>34243</c:v>
                </c:pt>
                <c:pt idx="430">
                  <c:v>34274</c:v>
                </c:pt>
                <c:pt idx="431">
                  <c:v>34304</c:v>
                </c:pt>
                <c:pt idx="432">
                  <c:v>34335</c:v>
                </c:pt>
                <c:pt idx="433">
                  <c:v>34366</c:v>
                </c:pt>
                <c:pt idx="434">
                  <c:v>34394</c:v>
                </c:pt>
                <c:pt idx="435">
                  <c:v>34425</c:v>
                </c:pt>
                <c:pt idx="436">
                  <c:v>34455</c:v>
                </c:pt>
                <c:pt idx="437">
                  <c:v>34486</c:v>
                </c:pt>
                <c:pt idx="438">
                  <c:v>34516</c:v>
                </c:pt>
                <c:pt idx="439">
                  <c:v>34547</c:v>
                </c:pt>
                <c:pt idx="440">
                  <c:v>34578</c:v>
                </c:pt>
                <c:pt idx="441">
                  <c:v>34608</c:v>
                </c:pt>
                <c:pt idx="442">
                  <c:v>34639</c:v>
                </c:pt>
                <c:pt idx="443">
                  <c:v>34669</c:v>
                </c:pt>
                <c:pt idx="444">
                  <c:v>34700</c:v>
                </c:pt>
                <c:pt idx="445">
                  <c:v>34731</c:v>
                </c:pt>
                <c:pt idx="446">
                  <c:v>34759</c:v>
                </c:pt>
                <c:pt idx="447">
                  <c:v>34790</c:v>
                </c:pt>
                <c:pt idx="448">
                  <c:v>34820</c:v>
                </c:pt>
                <c:pt idx="449">
                  <c:v>34851</c:v>
                </c:pt>
                <c:pt idx="450">
                  <c:v>34881</c:v>
                </c:pt>
                <c:pt idx="451">
                  <c:v>34912</c:v>
                </c:pt>
                <c:pt idx="452">
                  <c:v>34943</c:v>
                </c:pt>
                <c:pt idx="453">
                  <c:v>34973</c:v>
                </c:pt>
                <c:pt idx="454">
                  <c:v>35004</c:v>
                </c:pt>
                <c:pt idx="455">
                  <c:v>35034</c:v>
                </c:pt>
                <c:pt idx="456">
                  <c:v>35065</c:v>
                </c:pt>
                <c:pt idx="457">
                  <c:v>35096</c:v>
                </c:pt>
                <c:pt idx="458">
                  <c:v>35125</c:v>
                </c:pt>
                <c:pt idx="459">
                  <c:v>35156</c:v>
                </c:pt>
                <c:pt idx="460">
                  <c:v>35186</c:v>
                </c:pt>
                <c:pt idx="461">
                  <c:v>35217</c:v>
                </c:pt>
                <c:pt idx="462">
                  <c:v>35247</c:v>
                </c:pt>
                <c:pt idx="463">
                  <c:v>35278</c:v>
                </c:pt>
                <c:pt idx="464">
                  <c:v>35309</c:v>
                </c:pt>
                <c:pt idx="465">
                  <c:v>35339</c:v>
                </c:pt>
                <c:pt idx="466">
                  <c:v>35370</c:v>
                </c:pt>
                <c:pt idx="467">
                  <c:v>35400</c:v>
                </c:pt>
                <c:pt idx="468">
                  <c:v>35431</c:v>
                </c:pt>
                <c:pt idx="469">
                  <c:v>35462</c:v>
                </c:pt>
                <c:pt idx="470">
                  <c:v>35490</c:v>
                </c:pt>
                <c:pt idx="471">
                  <c:v>35521</c:v>
                </c:pt>
                <c:pt idx="472">
                  <c:v>35551</c:v>
                </c:pt>
                <c:pt idx="473">
                  <c:v>35582</c:v>
                </c:pt>
                <c:pt idx="474">
                  <c:v>35612</c:v>
                </c:pt>
                <c:pt idx="475">
                  <c:v>35643</c:v>
                </c:pt>
                <c:pt idx="476">
                  <c:v>35674</c:v>
                </c:pt>
                <c:pt idx="477">
                  <c:v>35704</c:v>
                </c:pt>
                <c:pt idx="478">
                  <c:v>35735</c:v>
                </c:pt>
                <c:pt idx="479">
                  <c:v>35765</c:v>
                </c:pt>
                <c:pt idx="480">
                  <c:v>35796</c:v>
                </c:pt>
                <c:pt idx="481">
                  <c:v>35827</c:v>
                </c:pt>
                <c:pt idx="482">
                  <c:v>35855</c:v>
                </c:pt>
                <c:pt idx="483">
                  <c:v>35886</c:v>
                </c:pt>
                <c:pt idx="484">
                  <c:v>35916</c:v>
                </c:pt>
                <c:pt idx="485">
                  <c:v>35947</c:v>
                </c:pt>
                <c:pt idx="486">
                  <c:v>35977</c:v>
                </c:pt>
                <c:pt idx="487">
                  <c:v>36008</c:v>
                </c:pt>
                <c:pt idx="488">
                  <c:v>36039</c:v>
                </c:pt>
                <c:pt idx="489">
                  <c:v>36069</c:v>
                </c:pt>
                <c:pt idx="490">
                  <c:v>36100</c:v>
                </c:pt>
                <c:pt idx="491">
                  <c:v>36130</c:v>
                </c:pt>
                <c:pt idx="492">
                  <c:v>36161</c:v>
                </c:pt>
                <c:pt idx="493">
                  <c:v>36192</c:v>
                </c:pt>
                <c:pt idx="494">
                  <c:v>36220</c:v>
                </c:pt>
                <c:pt idx="495">
                  <c:v>36251</c:v>
                </c:pt>
                <c:pt idx="496">
                  <c:v>36281</c:v>
                </c:pt>
                <c:pt idx="497">
                  <c:v>36312</c:v>
                </c:pt>
                <c:pt idx="498">
                  <c:v>36342</c:v>
                </c:pt>
                <c:pt idx="499">
                  <c:v>36373</c:v>
                </c:pt>
                <c:pt idx="500">
                  <c:v>36404</c:v>
                </c:pt>
                <c:pt idx="501">
                  <c:v>36434</c:v>
                </c:pt>
                <c:pt idx="502">
                  <c:v>36465</c:v>
                </c:pt>
                <c:pt idx="503">
                  <c:v>36495</c:v>
                </c:pt>
                <c:pt idx="504">
                  <c:v>36526</c:v>
                </c:pt>
                <c:pt idx="505">
                  <c:v>36557</c:v>
                </c:pt>
                <c:pt idx="506">
                  <c:v>36586</c:v>
                </c:pt>
                <c:pt idx="507">
                  <c:v>36617</c:v>
                </c:pt>
                <c:pt idx="508">
                  <c:v>36647</c:v>
                </c:pt>
                <c:pt idx="509">
                  <c:v>36678</c:v>
                </c:pt>
                <c:pt idx="510">
                  <c:v>36708</c:v>
                </c:pt>
                <c:pt idx="511">
                  <c:v>36739</c:v>
                </c:pt>
                <c:pt idx="512">
                  <c:v>36770</c:v>
                </c:pt>
                <c:pt idx="513">
                  <c:v>36800</c:v>
                </c:pt>
                <c:pt idx="514">
                  <c:v>36831</c:v>
                </c:pt>
                <c:pt idx="515">
                  <c:v>36861</c:v>
                </c:pt>
                <c:pt idx="516">
                  <c:v>36892</c:v>
                </c:pt>
                <c:pt idx="517">
                  <c:v>36923</c:v>
                </c:pt>
                <c:pt idx="518">
                  <c:v>36951</c:v>
                </c:pt>
                <c:pt idx="519">
                  <c:v>36982</c:v>
                </c:pt>
                <c:pt idx="520">
                  <c:v>37012</c:v>
                </c:pt>
                <c:pt idx="521">
                  <c:v>37043</c:v>
                </c:pt>
                <c:pt idx="522">
                  <c:v>37073</c:v>
                </c:pt>
                <c:pt idx="523">
                  <c:v>37104</c:v>
                </c:pt>
                <c:pt idx="524">
                  <c:v>37135</c:v>
                </c:pt>
                <c:pt idx="525">
                  <c:v>37165</c:v>
                </c:pt>
                <c:pt idx="526">
                  <c:v>37196</c:v>
                </c:pt>
                <c:pt idx="527">
                  <c:v>37226</c:v>
                </c:pt>
                <c:pt idx="528">
                  <c:v>37257</c:v>
                </c:pt>
                <c:pt idx="529">
                  <c:v>37288</c:v>
                </c:pt>
                <c:pt idx="530">
                  <c:v>37316</c:v>
                </c:pt>
                <c:pt idx="531">
                  <c:v>37347</c:v>
                </c:pt>
                <c:pt idx="532">
                  <c:v>37377</c:v>
                </c:pt>
                <c:pt idx="533">
                  <c:v>37408</c:v>
                </c:pt>
                <c:pt idx="534">
                  <c:v>37438</c:v>
                </c:pt>
                <c:pt idx="535">
                  <c:v>37469</c:v>
                </c:pt>
                <c:pt idx="536">
                  <c:v>37500</c:v>
                </c:pt>
                <c:pt idx="537">
                  <c:v>37530</c:v>
                </c:pt>
                <c:pt idx="538">
                  <c:v>37561</c:v>
                </c:pt>
                <c:pt idx="539">
                  <c:v>37591</c:v>
                </c:pt>
                <c:pt idx="540">
                  <c:v>37622</c:v>
                </c:pt>
                <c:pt idx="541">
                  <c:v>37653</c:v>
                </c:pt>
                <c:pt idx="542">
                  <c:v>37681</c:v>
                </c:pt>
                <c:pt idx="543">
                  <c:v>37712</c:v>
                </c:pt>
                <c:pt idx="544">
                  <c:v>37742</c:v>
                </c:pt>
                <c:pt idx="545">
                  <c:v>37773</c:v>
                </c:pt>
                <c:pt idx="546">
                  <c:v>37803</c:v>
                </c:pt>
                <c:pt idx="547">
                  <c:v>37834</c:v>
                </c:pt>
                <c:pt idx="548">
                  <c:v>37865</c:v>
                </c:pt>
                <c:pt idx="549">
                  <c:v>37895</c:v>
                </c:pt>
                <c:pt idx="550">
                  <c:v>37926</c:v>
                </c:pt>
                <c:pt idx="551">
                  <c:v>37956</c:v>
                </c:pt>
                <c:pt idx="552">
                  <c:v>37987</c:v>
                </c:pt>
                <c:pt idx="553">
                  <c:v>38018</c:v>
                </c:pt>
                <c:pt idx="554">
                  <c:v>38047</c:v>
                </c:pt>
                <c:pt idx="555">
                  <c:v>38078</c:v>
                </c:pt>
                <c:pt idx="556">
                  <c:v>38108</c:v>
                </c:pt>
                <c:pt idx="557">
                  <c:v>38139</c:v>
                </c:pt>
                <c:pt idx="558">
                  <c:v>38169</c:v>
                </c:pt>
                <c:pt idx="559">
                  <c:v>38200</c:v>
                </c:pt>
                <c:pt idx="560">
                  <c:v>38231</c:v>
                </c:pt>
                <c:pt idx="561">
                  <c:v>38261</c:v>
                </c:pt>
                <c:pt idx="562">
                  <c:v>38292</c:v>
                </c:pt>
                <c:pt idx="563">
                  <c:v>38322</c:v>
                </c:pt>
                <c:pt idx="564">
                  <c:v>38353</c:v>
                </c:pt>
                <c:pt idx="565">
                  <c:v>38384</c:v>
                </c:pt>
                <c:pt idx="566">
                  <c:v>38412</c:v>
                </c:pt>
                <c:pt idx="567">
                  <c:v>38443</c:v>
                </c:pt>
                <c:pt idx="568">
                  <c:v>38473</c:v>
                </c:pt>
                <c:pt idx="569">
                  <c:v>38504</c:v>
                </c:pt>
                <c:pt idx="570">
                  <c:v>38534</c:v>
                </c:pt>
                <c:pt idx="571">
                  <c:v>38565</c:v>
                </c:pt>
                <c:pt idx="572">
                  <c:v>38596</c:v>
                </c:pt>
                <c:pt idx="573">
                  <c:v>38626</c:v>
                </c:pt>
                <c:pt idx="574">
                  <c:v>38657</c:v>
                </c:pt>
                <c:pt idx="575">
                  <c:v>38687</c:v>
                </c:pt>
                <c:pt idx="576">
                  <c:v>38718</c:v>
                </c:pt>
                <c:pt idx="577">
                  <c:v>38749</c:v>
                </c:pt>
                <c:pt idx="578">
                  <c:v>38777</c:v>
                </c:pt>
                <c:pt idx="579">
                  <c:v>38808</c:v>
                </c:pt>
                <c:pt idx="580">
                  <c:v>38838</c:v>
                </c:pt>
                <c:pt idx="581">
                  <c:v>38869</c:v>
                </c:pt>
                <c:pt idx="582">
                  <c:v>38899</c:v>
                </c:pt>
                <c:pt idx="583">
                  <c:v>38930</c:v>
                </c:pt>
                <c:pt idx="584">
                  <c:v>38961</c:v>
                </c:pt>
                <c:pt idx="585">
                  <c:v>38991</c:v>
                </c:pt>
                <c:pt idx="586">
                  <c:v>39022</c:v>
                </c:pt>
                <c:pt idx="587">
                  <c:v>39052</c:v>
                </c:pt>
                <c:pt idx="588">
                  <c:v>39083</c:v>
                </c:pt>
                <c:pt idx="589">
                  <c:v>39114</c:v>
                </c:pt>
                <c:pt idx="590">
                  <c:v>39142</c:v>
                </c:pt>
                <c:pt idx="591">
                  <c:v>39173</c:v>
                </c:pt>
                <c:pt idx="592">
                  <c:v>39203</c:v>
                </c:pt>
                <c:pt idx="593">
                  <c:v>39234</c:v>
                </c:pt>
                <c:pt idx="594">
                  <c:v>39264</c:v>
                </c:pt>
                <c:pt idx="595">
                  <c:v>39295</c:v>
                </c:pt>
                <c:pt idx="596">
                  <c:v>39326</c:v>
                </c:pt>
                <c:pt idx="597">
                  <c:v>39356</c:v>
                </c:pt>
                <c:pt idx="598">
                  <c:v>39387</c:v>
                </c:pt>
                <c:pt idx="599">
                  <c:v>39417</c:v>
                </c:pt>
                <c:pt idx="600">
                  <c:v>39448</c:v>
                </c:pt>
                <c:pt idx="601">
                  <c:v>39479</c:v>
                </c:pt>
                <c:pt idx="602">
                  <c:v>39508</c:v>
                </c:pt>
                <c:pt idx="603">
                  <c:v>39539</c:v>
                </c:pt>
                <c:pt idx="604">
                  <c:v>39569</c:v>
                </c:pt>
                <c:pt idx="605">
                  <c:v>39600</c:v>
                </c:pt>
                <c:pt idx="606">
                  <c:v>39630</c:v>
                </c:pt>
                <c:pt idx="607">
                  <c:v>39661</c:v>
                </c:pt>
                <c:pt idx="608">
                  <c:v>39692</c:v>
                </c:pt>
                <c:pt idx="609">
                  <c:v>39722</c:v>
                </c:pt>
                <c:pt idx="610">
                  <c:v>39753</c:v>
                </c:pt>
                <c:pt idx="611">
                  <c:v>39783</c:v>
                </c:pt>
                <c:pt idx="612">
                  <c:v>39814</c:v>
                </c:pt>
                <c:pt idx="613">
                  <c:v>39845</c:v>
                </c:pt>
                <c:pt idx="614">
                  <c:v>39873</c:v>
                </c:pt>
                <c:pt idx="615">
                  <c:v>39904</c:v>
                </c:pt>
                <c:pt idx="616">
                  <c:v>39934</c:v>
                </c:pt>
                <c:pt idx="617">
                  <c:v>39965</c:v>
                </c:pt>
                <c:pt idx="618">
                  <c:v>39995</c:v>
                </c:pt>
                <c:pt idx="619">
                  <c:v>40026</c:v>
                </c:pt>
                <c:pt idx="620">
                  <c:v>40057</c:v>
                </c:pt>
                <c:pt idx="621">
                  <c:v>40087</c:v>
                </c:pt>
                <c:pt idx="622">
                  <c:v>40118</c:v>
                </c:pt>
                <c:pt idx="623">
                  <c:v>40148</c:v>
                </c:pt>
                <c:pt idx="624">
                  <c:v>40179</c:v>
                </c:pt>
                <c:pt idx="625">
                  <c:v>40210</c:v>
                </c:pt>
                <c:pt idx="626">
                  <c:v>40238</c:v>
                </c:pt>
                <c:pt idx="627">
                  <c:v>40269</c:v>
                </c:pt>
                <c:pt idx="628">
                  <c:v>40299</c:v>
                </c:pt>
                <c:pt idx="629">
                  <c:v>40330</c:v>
                </c:pt>
                <c:pt idx="630">
                  <c:v>40360</c:v>
                </c:pt>
                <c:pt idx="631">
                  <c:v>40391</c:v>
                </c:pt>
                <c:pt idx="632">
                  <c:v>40422</c:v>
                </c:pt>
                <c:pt idx="633">
                  <c:v>40452</c:v>
                </c:pt>
                <c:pt idx="634">
                  <c:v>40483</c:v>
                </c:pt>
                <c:pt idx="635">
                  <c:v>40513</c:v>
                </c:pt>
                <c:pt idx="636">
                  <c:v>40544</c:v>
                </c:pt>
                <c:pt idx="637">
                  <c:v>40575</c:v>
                </c:pt>
                <c:pt idx="638">
                  <c:v>40603</c:v>
                </c:pt>
                <c:pt idx="639">
                  <c:v>40634</c:v>
                </c:pt>
                <c:pt idx="640">
                  <c:v>40664</c:v>
                </c:pt>
                <c:pt idx="641">
                  <c:v>40695</c:v>
                </c:pt>
                <c:pt idx="642">
                  <c:v>40725</c:v>
                </c:pt>
                <c:pt idx="643">
                  <c:v>40756</c:v>
                </c:pt>
                <c:pt idx="644">
                  <c:v>40787</c:v>
                </c:pt>
                <c:pt idx="645">
                  <c:v>40817</c:v>
                </c:pt>
                <c:pt idx="646">
                  <c:v>40848</c:v>
                </c:pt>
                <c:pt idx="647">
                  <c:v>40878</c:v>
                </c:pt>
                <c:pt idx="648">
                  <c:v>40909</c:v>
                </c:pt>
                <c:pt idx="649">
                  <c:v>40940</c:v>
                </c:pt>
                <c:pt idx="650">
                  <c:v>40969</c:v>
                </c:pt>
                <c:pt idx="651">
                  <c:v>41000</c:v>
                </c:pt>
                <c:pt idx="652">
                  <c:v>41030</c:v>
                </c:pt>
                <c:pt idx="653">
                  <c:v>41061</c:v>
                </c:pt>
                <c:pt idx="654">
                  <c:v>41091</c:v>
                </c:pt>
                <c:pt idx="655">
                  <c:v>41122</c:v>
                </c:pt>
                <c:pt idx="656">
                  <c:v>41153</c:v>
                </c:pt>
                <c:pt idx="657">
                  <c:v>41183</c:v>
                </c:pt>
                <c:pt idx="658">
                  <c:v>41214</c:v>
                </c:pt>
                <c:pt idx="659">
                  <c:v>41244</c:v>
                </c:pt>
                <c:pt idx="660">
                  <c:v>41275</c:v>
                </c:pt>
                <c:pt idx="661">
                  <c:v>41306</c:v>
                </c:pt>
                <c:pt idx="662">
                  <c:v>41334</c:v>
                </c:pt>
                <c:pt idx="663">
                  <c:v>41365</c:v>
                </c:pt>
                <c:pt idx="664">
                  <c:v>41395</c:v>
                </c:pt>
                <c:pt idx="665">
                  <c:v>41426</c:v>
                </c:pt>
                <c:pt idx="666">
                  <c:v>41456</c:v>
                </c:pt>
                <c:pt idx="667">
                  <c:v>41487</c:v>
                </c:pt>
                <c:pt idx="668">
                  <c:v>41518</c:v>
                </c:pt>
                <c:pt idx="669">
                  <c:v>41548</c:v>
                </c:pt>
                <c:pt idx="670">
                  <c:v>41579</c:v>
                </c:pt>
                <c:pt idx="671">
                  <c:v>41609</c:v>
                </c:pt>
                <c:pt idx="672">
                  <c:v>41640</c:v>
                </c:pt>
                <c:pt idx="673">
                  <c:v>41671</c:v>
                </c:pt>
                <c:pt idx="674">
                  <c:v>41699</c:v>
                </c:pt>
                <c:pt idx="675">
                  <c:v>41730</c:v>
                </c:pt>
                <c:pt idx="676">
                  <c:v>41760</c:v>
                </c:pt>
                <c:pt idx="677">
                  <c:v>41791</c:v>
                </c:pt>
                <c:pt idx="678">
                  <c:v>41821</c:v>
                </c:pt>
                <c:pt idx="679">
                  <c:v>41852</c:v>
                </c:pt>
                <c:pt idx="680">
                  <c:v>41883</c:v>
                </c:pt>
                <c:pt idx="681">
                  <c:v>41913</c:v>
                </c:pt>
                <c:pt idx="682">
                  <c:v>41944</c:v>
                </c:pt>
                <c:pt idx="683">
                  <c:v>41974</c:v>
                </c:pt>
                <c:pt idx="684">
                  <c:v>42005</c:v>
                </c:pt>
                <c:pt idx="685">
                  <c:v>42036</c:v>
                </c:pt>
                <c:pt idx="686">
                  <c:v>42064</c:v>
                </c:pt>
                <c:pt idx="687">
                  <c:v>42095</c:v>
                </c:pt>
                <c:pt idx="688">
                  <c:v>42125</c:v>
                </c:pt>
                <c:pt idx="689">
                  <c:v>42156</c:v>
                </c:pt>
                <c:pt idx="690">
                  <c:v>42186</c:v>
                </c:pt>
                <c:pt idx="691">
                  <c:v>42217</c:v>
                </c:pt>
                <c:pt idx="692">
                  <c:v>42248</c:v>
                </c:pt>
                <c:pt idx="693">
                  <c:v>42278</c:v>
                </c:pt>
                <c:pt idx="694">
                  <c:v>42309</c:v>
                </c:pt>
                <c:pt idx="695">
                  <c:v>42339</c:v>
                </c:pt>
                <c:pt idx="696">
                  <c:v>42370</c:v>
                </c:pt>
                <c:pt idx="697">
                  <c:v>42401</c:v>
                </c:pt>
                <c:pt idx="698">
                  <c:v>42430</c:v>
                </c:pt>
                <c:pt idx="699">
                  <c:v>42461</c:v>
                </c:pt>
                <c:pt idx="700">
                  <c:v>42491</c:v>
                </c:pt>
                <c:pt idx="701">
                  <c:v>42522</c:v>
                </c:pt>
                <c:pt idx="702">
                  <c:v>42552</c:v>
                </c:pt>
                <c:pt idx="703">
                  <c:v>42583</c:v>
                </c:pt>
                <c:pt idx="704">
                  <c:v>42614</c:v>
                </c:pt>
                <c:pt idx="705">
                  <c:v>42644</c:v>
                </c:pt>
                <c:pt idx="706">
                  <c:v>42675</c:v>
                </c:pt>
                <c:pt idx="707">
                  <c:v>42705</c:v>
                </c:pt>
                <c:pt idx="708">
                  <c:v>42736</c:v>
                </c:pt>
                <c:pt idx="709">
                  <c:v>42767</c:v>
                </c:pt>
                <c:pt idx="710">
                  <c:v>42795</c:v>
                </c:pt>
                <c:pt idx="711">
                  <c:v>42826</c:v>
                </c:pt>
                <c:pt idx="712">
                  <c:v>42856</c:v>
                </c:pt>
                <c:pt idx="713">
                  <c:v>42887</c:v>
                </c:pt>
                <c:pt idx="714">
                  <c:v>42917</c:v>
                </c:pt>
                <c:pt idx="715">
                  <c:v>42948</c:v>
                </c:pt>
                <c:pt idx="716">
                  <c:v>42979</c:v>
                </c:pt>
                <c:pt idx="717">
                  <c:v>43009</c:v>
                </c:pt>
                <c:pt idx="718">
                  <c:v>43040</c:v>
                </c:pt>
                <c:pt idx="719">
                  <c:v>43070</c:v>
                </c:pt>
                <c:pt idx="720">
                  <c:v>43101</c:v>
                </c:pt>
                <c:pt idx="721">
                  <c:v>43132</c:v>
                </c:pt>
                <c:pt idx="722">
                  <c:v>43160</c:v>
                </c:pt>
                <c:pt idx="723">
                  <c:v>43191</c:v>
                </c:pt>
                <c:pt idx="724">
                  <c:v>43221</c:v>
                </c:pt>
                <c:pt idx="725">
                  <c:v>43252</c:v>
                </c:pt>
                <c:pt idx="726">
                  <c:v>43282</c:v>
                </c:pt>
                <c:pt idx="727">
                  <c:v>43313</c:v>
                </c:pt>
                <c:pt idx="728">
                  <c:v>43344</c:v>
                </c:pt>
                <c:pt idx="729">
                  <c:v>43374</c:v>
                </c:pt>
                <c:pt idx="730">
                  <c:v>43405</c:v>
                </c:pt>
                <c:pt idx="731">
                  <c:v>43435</c:v>
                </c:pt>
                <c:pt idx="732">
                  <c:v>43466</c:v>
                </c:pt>
                <c:pt idx="733">
                  <c:v>43497</c:v>
                </c:pt>
                <c:pt idx="734">
                  <c:v>43525</c:v>
                </c:pt>
                <c:pt idx="735">
                  <c:v>43556</c:v>
                </c:pt>
                <c:pt idx="736">
                  <c:v>43586</c:v>
                </c:pt>
                <c:pt idx="737">
                  <c:v>43617</c:v>
                </c:pt>
                <c:pt idx="738">
                  <c:v>43647</c:v>
                </c:pt>
                <c:pt idx="739">
                  <c:v>43678</c:v>
                </c:pt>
                <c:pt idx="740">
                  <c:v>43709</c:v>
                </c:pt>
                <c:pt idx="741">
                  <c:v>43739</c:v>
                </c:pt>
                <c:pt idx="742">
                  <c:v>43770</c:v>
                </c:pt>
                <c:pt idx="743">
                  <c:v>43800</c:v>
                </c:pt>
                <c:pt idx="744">
                  <c:v>43831</c:v>
                </c:pt>
                <c:pt idx="745">
                  <c:v>43862</c:v>
                </c:pt>
                <c:pt idx="746">
                  <c:v>43891</c:v>
                </c:pt>
                <c:pt idx="747">
                  <c:v>43922</c:v>
                </c:pt>
                <c:pt idx="748">
                  <c:v>43952</c:v>
                </c:pt>
                <c:pt idx="749">
                  <c:v>43983</c:v>
                </c:pt>
                <c:pt idx="750">
                  <c:v>44013</c:v>
                </c:pt>
                <c:pt idx="751">
                  <c:v>44044</c:v>
                </c:pt>
                <c:pt idx="752">
                  <c:v>44075</c:v>
                </c:pt>
                <c:pt idx="753">
                  <c:v>44105</c:v>
                </c:pt>
                <c:pt idx="754">
                  <c:v>44136</c:v>
                </c:pt>
                <c:pt idx="755">
                  <c:v>44166</c:v>
                </c:pt>
                <c:pt idx="756">
                  <c:v>44197</c:v>
                </c:pt>
                <c:pt idx="757">
                  <c:v>44228</c:v>
                </c:pt>
                <c:pt idx="758">
                  <c:v>44256</c:v>
                </c:pt>
                <c:pt idx="759">
                  <c:v>44287</c:v>
                </c:pt>
                <c:pt idx="760">
                  <c:v>44317</c:v>
                </c:pt>
                <c:pt idx="761">
                  <c:v>44348</c:v>
                </c:pt>
                <c:pt idx="762">
                  <c:v>44378</c:v>
                </c:pt>
                <c:pt idx="763">
                  <c:v>44409</c:v>
                </c:pt>
                <c:pt idx="764">
                  <c:v>44440</c:v>
                </c:pt>
                <c:pt idx="765">
                  <c:v>44470</c:v>
                </c:pt>
                <c:pt idx="766">
                  <c:v>44501</c:v>
                </c:pt>
                <c:pt idx="767">
                  <c:v>44531</c:v>
                </c:pt>
                <c:pt idx="768">
                  <c:v>44562</c:v>
                </c:pt>
                <c:pt idx="769">
                  <c:v>44593</c:v>
                </c:pt>
                <c:pt idx="770">
                  <c:v>44621</c:v>
                </c:pt>
                <c:pt idx="771">
                  <c:v>44652</c:v>
                </c:pt>
                <c:pt idx="772">
                  <c:v>44682</c:v>
                </c:pt>
                <c:pt idx="773">
                  <c:v>44713</c:v>
                </c:pt>
                <c:pt idx="774">
                  <c:v>44743</c:v>
                </c:pt>
                <c:pt idx="775">
                  <c:v>44774</c:v>
                </c:pt>
                <c:pt idx="776">
                  <c:v>44805</c:v>
                </c:pt>
                <c:pt idx="777">
                  <c:v>44835</c:v>
                </c:pt>
                <c:pt idx="778">
                  <c:v>44866</c:v>
                </c:pt>
                <c:pt idx="779">
                  <c:v>44896</c:v>
                </c:pt>
                <c:pt idx="780">
                  <c:v>44927</c:v>
                </c:pt>
                <c:pt idx="781">
                  <c:v>44958</c:v>
                </c:pt>
                <c:pt idx="782">
                  <c:v>44986</c:v>
                </c:pt>
                <c:pt idx="783">
                  <c:v>45017</c:v>
                </c:pt>
                <c:pt idx="784">
                  <c:v>45047</c:v>
                </c:pt>
                <c:pt idx="785">
                  <c:v>45078</c:v>
                </c:pt>
                <c:pt idx="786">
                  <c:v>45108</c:v>
                </c:pt>
                <c:pt idx="787">
                  <c:v>45139</c:v>
                </c:pt>
                <c:pt idx="788">
                  <c:v>45170</c:v>
                </c:pt>
                <c:pt idx="789">
                  <c:v>45200</c:v>
                </c:pt>
                <c:pt idx="790">
                  <c:v>45231</c:v>
                </c:pt>
                <c:pt idx="791">
                  <c:v>45261</c:v>
                </c:pt>
                <c:pt idx="792">
                  <c:v>45292</c:v>
                </c:pt>
                <c:pt idx="793">
                  <c:v>45323</c:v>
                </c:pt>
                <c:pt idx="794">
                  <c:v>45352</c:v>
                </c:pt>
                <c:pt idx="795">
                  <c:v>45383</c:v>
                </c:pt>
                <c:pt idx="796">
                  <c:v>45413</c:v>
                </c:pt>
                <c:pt idx="797">
                  <c:v>45444</c:v>
                </c:pt>
                <c:pt idx="798">
                  <c:v>45474</c:v>
                </c:pt>
                <c:pt idx="799">
                  <c:v>45505</c:v>
                </c:pt>
                <c:pt idx="800">
                  <c:v>45536</c:v>
                </c:pt>
                <c:pt idx="801">
                  <c:v>45566</c:v>
                </c:pt>
                <c:pt idx="802">
                  <c:v>45597</c:v>
                </c:pt>
                <c:pt idx="803">
                  <c:v>45627</c:v>
                </c:pt>
                <c:pt idx="804">
                  <c:v>45658</c:v>
                </c:pt>
                <c:pt idx="805">
                  <c:v>45689</c:v>
                </c:pt>
                <c:pt idx="806">
                  <c:v>45717</c:v>
                </c:pt>
                <c:pt idx="807">
                  <c:v>45748</c:v>
                </c:pt>
                <c:pt idx="808">
                  <c:v>45778</c:v>
                </c:pt>
                <c:pt idx="809">
                  <c:v>45809</c:v>
                </c:pt>
                <c:pt idx="810">
                  <c:v>45839</c:v>
                </c:pt>
                <c:pt idx="811">
                  <c:v>45870</c:v>
                </c:pt>
                <c:pt idx="812">
                  <c:v>45901</c:v>
                </c:pt>
                <c:pt idx="813">
                  <c:v>45931</c:v>
                </c:pt>
                <c:pt idx="814">
                  <c:v>45962</c:v>
                </c:pt>
                <c:pt idx="815">
                  <c:v>45992</c:v>
                </c:pt>
                <c:pt idx="816">
                  <c:v>46023</c:v>
                </c:pt>
                <c:pt idx="817">
                  <c:v>46054</c:v>
                </c:pt>
                <c:pt idx="818">
                  <c:v>46082</c:v>
                </c:pt>
                <c:pt idx="819">
                  <c:v>46113</c:v>
                </c:pt>
              </c:numCache>
            </c:numRef>
          </c:cat>
          <c:val>
            <c:numRef>
              <c:f>Inflation!$O$134:$O$953</c:f>
              <c:numCache>
                <c:formatCode>General</c:formatCode>
                <c:ptCount val="820"/>
                <c:pt idx="48">
                  <c:v>3.4097587131367402E-2</c:v>
                </c:pt>
                <c:pt idx="49">
                  <c:v>3.1351742627345754E-2</c:v>
                </c:pt>
                <c:pt idx="50">
                  <c:v>2.8241018766755999E-2</c:v>
                </c:pt>
                <c:pt idx="51">
                  <c:v>2.4981683998658084E-2</c:v>
                </c:pt>
                <c:pt idx="52">
                  <c:v>2.5295174262734574E-2</c:v>
                </c:pt>
                <c:pt idx="53">
                  <c:v>2.6700536193029568E-2</c:v>
                </c:pt>
                <c:pt idx="54">
                  <c:v>3.0073262032085574E-2</c:v>
                </c:pt>
                <c:pt idx="55">
                  <c:v>2.8443954575818331E-2</c:v>
                </c:pt>
                <c:pt idx="56">
                  <c:v>2.5123549032688375E-2</c:v>
                </c:pt>
                <c:pt idx="57">
                  <c:v>2.5957771847898603E-2</c:v>
                </c:pt>
                <c:pt idx="58">
                  <c:v>2.58577718478986E-2</c:v>
                </c:pt>
                <c:pt idx="59">
                  <c:v>2.6270776407864044E-2</c:v>
                </c:pt>
                <c:pt idx="60">
                  <c:v>2.4984420772303562E-2</c:v>
                </c:pt>
                <c:pt idx="61">
                  <c:v>2.6911723679840502E-2</c:v>
                </c:pt>
                <c:pt idx="62">
                  <c:v>2.8030527013589768E-2</c:v>
                </c:pt>
                <c:pt idx="63">
                  <c:v>3.076256206554133E-2</c:v>
                </c:pt>
                <c:pt idx="64">
                  <c:v>3.0371428571428383E-2</c:v>
                </c:pt>
                <c:pt idx="65">
                  <c:v>2.665935120820935E-2</c:v>
                </c:pt>
                <c:pt idx="66">
                  <c:v>2.4647385837193815E-2</c:v>
                </c:pt>
                <c:pt idx="67">
                  <c:v>2.4478203434610234E-2</c:v>
                </c:pt>
                <c:pt idx="68">
                  <c:v>3.0938067061144159E-2</c:v>
                </c:pt>
                <c:pt idx="69">
                  <c:v>2.8920934825543122E-2</c:v>
                </c:pt>
                <c:pt idx="70">
                  <c:v>2.8033443054641047E-2</c:v>
                </c:pt>
                <c:pt idx="71">
                  <c:v>2.4841803818301471E-2</c:v>
                </c:pt>
                <c:pt idx="72">
                  <c:v>2.5274244415243105E-2</c:v>
                </c:pt>
                <c:pt idx="73">
                  <c:v>2.7392388451443671E-2</c:v>
                </c:pt>
                <c:pt idx="74">
                  <c:v>2.8106260242543459E-2</c:v>
                </c:pt>
                <c:pt idx="75">
                  <c:v>2.6880052493438278E-2</c:v>
                </c:pt>
                <c:pt idx="76">
                  <c:v>2.6595214683710254E-2</c:v>
                </c:pt>
                <c:pt idx="77">
                  <c:v>2.8632375040836308E-2</c:v>
                </c:pt>
                <c:pt idx="78">
                  <c:v>3.1147311827957005E-2</c:v>
                </c:pt>
                <c:pt idx="79">
                  <c:v>3.2143902439024388E-2</c:v>
                </c:pt>
                <c:pt idx="80">
                  <c:v>3.0281250000000003E-2</c:v>
                </c:pt>
                <c:pt idx="81">
                  <c:v>2.9867479674796818E-2</c:v>
                </c:pt>
                <c:pt idx="82">
                  <c:v>2.7529889538661444E-2</c:v>
                </c:pt>
                <c:pt idx="83">
                  <c:v>2.9818134715025861E-2</c:v>
                </c:pt>
                <c:pt idx="84">
                  <c:v>3.0910989010989057E-2</c:v>
                </c:pt>
                <c:pt idx="85">
                  <c:v>3.0129763830475581E-2</c:v>
                </c:pt>
                <c:pt idx="86">
                  <c:v>3.0141370394311612E-2</c:v>
                </c:pt>
                <c:pt idx="87">
                  <c:v>2.8106623586429756E-2</c:v>
                </c:pt>
                <c:pt idx="88">
                  <c:v>2.5960555196901297E-2</c:v>
                </c:pt>
                <c:pt idx="89">
                  <c:v>2.2751402773299095E-2</c:v>
                </c:pt>
                <c:pt idx="90">
                  <c:v>2.3947130883301214E-2</c:v>
                </c:pt>
                <c:pt idx="91">
                  <c:v>2.6396940418679481E-2</c:v>
                </c:pt>
                <c:pt idx="92">
                  <c:v>2.552548262548255E-2</c:v>
                </c:pt>
                <c:pt idx="93">
                  <c:v>2.6469151670951332E-2</c:v>
                </c:pt>
                <c:pt idx="94">
                  <c:v>2.7197853252162861E-2</c:v>
                </c:pt>
                <c:pt idx="95">
                  <c:v>2.6999999999999892E-2</c:v>
                </c:pt>
                <c:pt idx="96">
                  <c:v>2.69184143222507E-2</c:v>
                </c:pt>
                <c:pt idx="97">
                  <c:v>2.2724552429667526E-2</c:v>
                </c:pt>
                <c:pt idx="98">
                  <c:v>2.0913350367294727E-2</c:v>
                </c:pt>
                <c:pt idx="99">
                  <c:v>1.8819311663479957E-2</c:v>
                </c:pt>
                <c:pt idx="100">
                  <c:v>2.0163405336721611E-2</c:v>
                </c:pt>
                <c:pt idx="101">
                  <c:v>2.3740620056943849E-2</c:v>
                </c:pt>
                <c:pt idx="102">
                  <c:v>2.2650918302723005E-2</c:v>
                </c:pt>
                <c:pt idx="103">
                  <c:v>1.7334706814580131E-2</c:v>
                </c:pt>
                <c:pt idx="104">
                  <c:v>1.6063124604680665E-2</c:v>
                </c:pt>
                <c:pt idx="105">
                  <c:v>1.2185308056871867E-2</c:v>
                </c:pt>
                <c:pt idx="106">
                  <c:v>1.6009448818897452E-2</c:v>
                </c:pt>
                <c:pt idx="107">
                  <c:v>1.4805023547880714E-2</c:v>
                </c:pt>
                <c:pt idx="108">
                  <c:v>1.3805018820577102E-2</c:v>
                </c:pt>
                <c:pt idx="109">
                  <c:v>1.7621695760598348E-2</c:v>
                </c:pt>
                <c:pt idx="110">
                  <c:v>1.9918334369173459E-2</c:v>
                </c:pt>
                <c:pt idx="111">
                  <c:v>2.0497273853779363E-2</c:v>
                </c:pt>
                <c:pt idx="112">
                  <c:v>2.5316074188562528E-2</c:v>
                </c:pt>
                <c:pt idx="113">
                  <c:v>2.17873996294011E-2</c:v>
                </c:pt>
                <c:pt idx="114">
                  <c:v>2.2324191063174313E-2</c:v>
                </c:pt>
                <c:pt idx="115">
                  <c:v>2.6766309341500746E-2</c:v>
                </c:pt>
                <c:pt idx="116">
                  <c:v>2.704580152671749E-2</c:v>
                </c:pt>
                <c:pt idx="117">
                  <c:v>2.8924809741248045E-2</c:v>
                </c:pt>
                <c:pt idx="118">
                  <c:v>2.6478102189781201E-2</c:v>
                </c:pt>
                <c:pt idx="119">
                  <c:v>2.4193195625759563E-2</c:v>
                </c:pt>
                <c:pt idx="120">
                  <c:v>1.8825835866261284E-2</c:v>
                </c:pt>
                <c:pt idx="121">
                  <c:v>1.9236363636363621E-2</c:v>
                </c:pt>
                <c:pt idx="122">
                  <c:v>1.8006060606060685E-2</c:v>
                </c:pt>
                <c:pt idx="123">
                  <c:v>1.7125075528700899E-2</c:v>
                </c:pt>
                <c:pt idx="124">
                  <c:v>1.6403927492447262E-2</c:v>
                </c:pt>
                <c:pt idx="125">
                  <c:v>1.5157957957957796E-2</c:v>
                </c:pt>
                <c:pt idx="126">
                  <c:v>1.0089820359281472E-2</c:v>
                </c:pt>
                <c:pt idx="127">
                  <c:v>9.4238805970150163E-3</c:v>
                </c:pt>
                <c:pt idx="128">
                  <c:v>9.9571428571427964E-3</c:v>
                </c:pt>
                <c:pt idx="129">
                  <c:v>8.3222551928784777E-3</c:v>
                </c:pt>
                <c:pt idx="130">
                  <c:v>1.2752212389380464E-2</c:v>
                </c:pt>
                <c:pt idx="131">
                  <c:v>1.324117647058818E-2</c:v>
                </c:pt>
                <c:pt idx="132">
                  <c:v>1.3479178885630543E-2</c:v>
                </c:pt>
                <c:pt idx="133">
                  <c:v>1.5116374269006076E-2</c:v>
                </c:pt>
                <c:pt idx="134">
                  <c:v>1.0521865889212612E-2</c:v>
                </c:pt>
                <c:pt idx="135">
                  <c:v>6.4674418604652381E-3</c:v>
                </c:pt>
                <c:pt idx="136">
                  <c:v>8.127536231884086E-3</c:v>
                </c:pt>
                <c:pt idx="137">
                  <c:v>1.0944956772334452E-2</c:v>
                </c:pt>
                <c:pt idx="138">
                  <c:v>1.2758739255014431E-2</c:v>
                </c:pt>
                <c:pt idx="139">
                  <c:v>1.2614285714285731E-2</c:v>
                </c:pt>
                <c:pt idx="140">
                  <c:v>1.4619943019943071E-2</c:v>
                </c:pt>
                <c:pt idx="141">
                  <c:v>1.4342776203965887E-2</c:v>
                </c:pt>
                <c:pt idx="142">
                  <c:v>1.2077966101694843E-2</c:v>
                </c:pt>
                <c:pt idx="143">
                  <c:v>1.7511235955056201E-2</c:v>
                </c:pt>
                <c:pt idx="144">
                  <c:v>1.6275350140056238E-2</c:v>
                </c:pt>
                <c:pt idx="145">
                  <c:v>8.1541899441339577E-3</c:v>
                </c:pt>
                <c:pt idx="146">
                  <c:v>9.7581717451524913E-3</c:v>
                </c:pt>
                <c:pt idx="147">
                  <c:v>1.3293939393939219E-2</c:v>
                </c:pt>
                <c:pt idx="148">
                  <c:v>1.8660439560439557E-2</c:v>
                </c:pt>
                <c:pt idx="149">
                  <c:v>1.8290710382513814E-2</c:v>
                </c:pt>
                <c:pt idx="150">
                  <c:v>1.7534782608695565E-2</c:v>
                </c:pt>
                <c:pt idx="151">
                  <c:v>1.8389430894308972E-2</c:v>
                </c:pt>
                <c:pt idx="152">
                  <c:v>1.7296226415094346E-2</c:v>
                </c:pt>
                <c:pt idx="153">
                  <c:v>1.6999731903485221E-2</c:v>
                </c:pt>
                <c:pt idx="154">
                  <c:v>1.2399999999999953E-2</c:v>
                </c:pt>
                <c:pt idx="155">
                  <c:v>8.1970822281169226E-3</c:v>
                </c:pt>
                <c:pt idx="156">
                  <c:v>9.6295514511872612E-3</c:v>
                </c:pt>
                <c:pt idx="157">
                  <c:v>1.3855905511811109E-2</c:v>
                </c:pt>
                <c:pt idx="158">
                  <c:v>1.2613577023498586E-2</c:v>
                </c:pt>
                <c:pt idx="159">
                  <c:v>1.6741558441558425E-2</c:v>
                </c:pt>
                <c:pt idx="160">
                  <c:v>1.9858549222797992E-2</c:v>
                </c:pt>
                <c:pt idx="161">
                  <c:v>2.1385567010309206E-2</c:v>
                </c:pt>
                <c:pt idx="162">
                  <c:v>2.3598200514138717E-2</c:v>
                </c:pt>
                <c:pt idx="163">
                  <c:v>2.221025641025634E-2</c:v>
                </c:pt>
                <c:pt idx="164">
                  <c:v>2.0583673469387928E-2</c:v>
                </c:pt>
                <c:pt idx="165">
                  <c:v>2.1228934010152224E-2</c:v>
                </c:pt>
                <c:pt idx="166">
                  <c:v>2.2746464646464751E-2</c:v>
                </c:pt>
                <c:pt idx="167">
                  <c:v>2.663668341708534E-2</c:v>
                </c:pt>
                <c:pt idx="168">
                  <c:v>2.6918546365914627E-2</c:v>
                </c:pt>
                <c:pt idx="169">
                  <c:v>2.3206015037593931E-2</c:v>
                </c:pt>
                <c:pt idx="170">
                  <c:v>2.5700000000000084E-2</c:v>
                </c:pt>
                <c:pt idx="171">
                  <c:v>2.698728179551118E-2</c:v>
                </c:pt>
                <c:pt idx="172">
                  <c:v>2.9041935483870775E-2</c:v>
                </c:pt>
                <c:pt idx="173">
                  <c:v>3.1470370370370329E-2</c:v>
                </c:pt>
                <c:pt idx="174">
                  <c:v>3.1543349753694619E-2</c:v>
                </c:pt>
                <c:pt idx="175">
                  <c:v>3.2615970515970719E-2</c:v>
                </c:pt>
                <c:pt idx="176">
                  <c:v>3.3637254901960678E-2</c:v>
                </c:pt>
                <c:pt idx="177">
                  <c:v>3.3015158924205187E-2</c:v>
                </c:pt>
                <c:pt idx="178">
                  <c:v>2.8653658536585344E-2</c:v>
                </c:pt>
                <c:pt idx="179">
                  <c:v>2.9536739659367442E-2</c:v>
                </c:pt>
                <c:pt idx="180">
                  <c:v>2.8192233009708648E-2</c:v>
                </c:pt>
                <c:pt idx="181">
                  <c:v>2.7752657004830969E-2</c:v>
                </c:pt>
                <c:pt idx="182">
                  <c:v>1.8790821256038648E-2</c:v>
                </c:pt>
                <c:pt idx="183">
                  <c:v>1.3687951807228829E-2</c:v>
                </c:pt>
                <c:pt idx="184">
                  <c:v>1.3211538461538538E-2</c:v>
                </c:pt>
                <c:pt idx="185">
                  <c:v>9.0479616306953781E-3</c:v>
                </c:pt>
                <c:pt idx="186">
                  <c:v>1.3883732057416193E-2</c:v>
                </c:pt>
                <c:pt idx="187">
                  <c:v>1.4319809069129885E-5</c:v>
                </c:pt>
                <c:pt idx="188">
                  <c:v>-2.7342042755344603E-3</c:v>
                </c:pt>
                <c:pt idx="189">
                  <c:v>-1.2668720379146972E-2</c:v>
                </c:pt>
                <c:pt idx="190">
                  <c:v>-1.524716981132071E-2</c:v>
                </c:pt>
                <c:pt idx="191">
                  <c:v>-2.20117647058823E-2</c:v>
                </c:pt>
                <c:pt idx="192">
                  <c:v>-2.6118735362997539E-2</c:v>
                </c:pt>
                <c:pt idx="193">
                  <c:v>-3.0399999999999872E-2</c:v>
                </c:pt>
                <c:pt idx="194">
                  <c:v>-2.9282488479262681E-2</c:v>
                </c:pt>
                <c:pt idx="195">
                  <c:v>-2.5586498855835138E-2</c:v>
                </c:pt>
                <c:pt idx="196">
                  <c:v>-3.126150341685649E-2</c:v>
                </c:pt>
                <c:pt idx="197">
                  <c:v>-3.3197285067873145E-2</c:v>
                </c:pt>
                <c:pt idx="198">
                  <c:v>-3.7284615384615194E-2</c:v>
                </c:pt>
                <c:pt idx="199">
                  <c:v>-2.8488888888888828E-2</c:v>
                </c:pt>
                <c:pt idx="200">
                  <c:v>-3.9069026548672434E-2</c:v>
                </c:pt>
                <c:pt idx="201">
                  <c:v>-3.9421052631578982E-2</c:v>
                </c:pt>
                <c:pt idx="202">
                  <c:v>-4.5204357298475037E-2</c:v>
                </c:pt>
                <c:pt idx="203">
                  <c:v>-4.6650323974082128E-2</c:v>
                </c:pt>
                <c:pt idx="204">
                  <c:v>-4.2521367521367551E-2</c:v>
                </c:pt>
                <c:pt idx="205">
                  <c:v>-3.8150739957716867E-2</c:v>
                </c:pt>
                <c:pt idx="206">
                  <c:v>-2.7302510460251034E-2</c:v>
                </c:pt>
                <c:pt idx="207">
                  <c:v>-1.9571101871101823E-2</c:v>
                </c:pt>
                <c:pt idx="208">
                  <c:v>-1.1992592592592555E-2</c:v>
                </c:pt>
                <c:pt idx="209">
                  <c:v>-1.3236734693877539E-2</c:v>
                </c:pt>
                <c:pt idx="210">
                  <c:v>-1.4734685598377428E-2</c:v>
                </c:pt>
                <c:pt idx="211">
                  <c:v>-2.1723446893789494E-3</c:v>
                </c:pt>
                <c:pt idx="212">
                  <c:v>5.2486166007905261E-3</c:v>
                </c:pt>
                <c:pt idx="213">
                  <c:v>4.9294117647059321E-3</c:v>
                </c:pt>
                <c:pt idx="214">
                  <c:v>6.7135922330096992E-3</c:v>
                </c:pt>
                <c:pt idx="215">
                  <c:v>8.7090558766859533E-3</c:v>
                </c:pt>
                <c:pt idx="216">
                  <c:v>1.047839388145308E-2</c:v>
                </c:pt>
                <c:pt idx="217">
                  <c:v>1.5162357414448741E-2</c:v>
                </c:pt>
                <c:pt idx="218">
                  <c:v>1.6693939393939455E-2</c:v>
                </c:pt>
                <c:pt idx="219">
                  <c:v>1.7109433962264053E-2</c:v>
                </c:pt>
                <c:pt idx="220">
                  <c:v>1.6853107344632787E-2</c:v>
                </c:pt>
                <c:pt idx="221">
                  <c:v>1.8786915887850419E-2</c:v>
                </c:pt>
                <c:pt idx="222">
                  <c:v>2.2744444444444414E-2</c:v>
                </c:pt>
                <c:pt idx="223">
                  <c:v>2.0504428044280432E-2</c:v>
                </c:pt>
                <c:pt idx="224">
                  <c:v>2.0954945054945023E-2</c:v>
                </c:pt>
                <c:pt idx="225">
                  <c:v>1.945519125683054E-2</c:v>
                </c:pt>
                <c:pt idx="226">
                  <c:v>2.2267088607594895E-2</c:v>
                </c:pt>
                <c:pt idx="227">
                  <c:v>1.8340287769784261E-2</c:v>
                </c:pt>
                <c:pt idx="228">
                  <c:v>2.0128673835125344E-2</c:v>
                </c:pt>
                <c:pt idx="229">
                  <c:v>1.3077101967799681E-2</c:v>
                </c:pt>
                <c:pt idx="230">
                  <c:v>1.031428571428572E-2</c:v>
                </c:pt>
                <c:pt idx="231">
                  <c:v>4.1812834224598389E-3</c:v>
                </c:pt>
                <c:pt idx="232">
                  <c:v>7.2241134751771519E-3</c:v>
                </c:pt>
                <c:pt idx="233">
                  <c:v>5.7805996472664323E-3</c:v>
                </c:pt>
                <c:pt idx="234">
                  <c:v>6.6333333333333522E-3</c:v>
                </c:pt>
                <c:pt idx="235">
                  <c:v>7.6823734729493665E-3</c:v>
                </c:pt>
                <c:pt idx="236">
                  <c:v>9.1638888888890546E-3</c:v>
                </c:pt>
                <c:pt idx="237">
                  <c:v>1.1296718480138079E-2</c:v>
                </c:pt>
                <c:pt idx="238">
                  <c:v>8.6743545611015771E-3</c:v>
                </c:pt>
                <c:pt idx="239">
                  <c:v>1.0119178082191913E-2</c:v>
                </c:pt>
                <c:pt idx="240">
                  <c:v>1.1456899488926697E-2</c:v>
                </c:pt>
                <c:pt idx="241">
                  <c:v>1.7905396290050571E-2</c:v>
                </c:pt>
                <c:pt idx="242">
                  <c:v>1.6641610738255166E-2</c:v>
                </c:pt>
                <c:pt idx="243">
                  <c:v>1.6500000000000056E-2</c:v>
                </c:pt>
                <c:pt idx="244">
                  <c:v>1.2071428571428594E-2</c:v>
                </c:pt>
                <c:pt idx="245">
                  <c:v>1.0219834710743836E-2</c:v>
                </c:pt>
                <c:pt idx="246">
                  <c:v>9.0973684210526595E-3</c:v>
                </c:pt>
                <c:pt idx="247">
                  <c:v>5.5402618657937608E-3</c:v>
                </c:pt>
                <c:pt idx="248">
                  <c:v>-6.2871125611746459E-4</c:v>
                </c:pt>
                <c:pt idx="249">
                  <c:v>-2.885714285714186E-3</c:v>
                </c:pt>
                <c:pt idx="250">
                  <c:v>-6.0967741935474828E-4</c:v>
                </c:pt>
                <c:pt idx="251">
                  <c:v>2.1235955056157774E-4</c:v>
                </c:pt>
                <c:pt idx="252">
                  <c:v>-1.5039872408293131E-3</c:v>
                </c:pt>
                <c:pt idx="253">
                  <c:v>-7.4126984126985096E-3</c:v>
                </c:pt>
                <c:pt idx="254">
                  <c:v>-1.132365930599373E-2</c:v>
                </c:pt>
                <c:pt idx="255">
                  <c:v>-1.3051330203442846E-2</c:v>
                </c:pt>
                <c:pt idx="256">
                  <c:v>-1.4476744186046525E-2</c:v>
                </c:pt>
                <c:pt idx="257">
                  <c:v>-2.1669230769230732E-2</c:v>
                </c:pt>
                <c:pt idx="258">
                  <c:v>-2.5003816793893213E-2</c:v>
                </c:pt>
                <c:pt idx="259">
                  <c:v>-2.8061153262518845E-2</c:v>
                </c:pt>
                <c:pt idx="260">
                  <c:v>-2.5496992481203129E-2</c:v>
                </c:pt>
                <c:pt idx="261">
                  <c:v>-1.7715350223547172E-2</c:v>
                </c:pt>
                <c:pt idx="262">
                  <c:v>-1.9425925925925999E-2</c:v>
                </c:pt>
                <c:pt idx="263">
                  <c:v>-2.864786450662736E-2</c:v>
                </c:pt>
                <c:pt idx="264">
                  <c:v>-3.0686131386861243E-2</c:v>
                </c:pt>
                <c:pt idx="265">
                  <c:v>-1.7518497109826434E-2</c:v>
                </c:pt>
                <c:pt idx="266">
                  <c:v>-1.8422746781115718E-2</c:v>
                </c:pt>
                <c:pt idx="267">
                  <c:v>-3.1192351274787602E-2</c:v>
                </c:pt>
                <c:pt idx="268">
                  <c:v>-4.2457703081232423E-2</c:v>
                </c:pt>
                <c:pt idx="269">
                  <c:v>-4.4859279778393213E-2</c:v>
                </c:pt>
                <c:pt idx="270">
                  <c:v>-2.9006849315068403E-2</c:v>
                </c:pt>
                <c:pt idx="271">
                  <c:v>-1.7900949796472151E-2</c:v>
                </c:pt>
                <c:pt idx="272">
                  <c:v>-1.2588172043010756E-2</c:v>
                </c:pt>
                <c:pt idx="273">
                  <c:v>-8.829787234042541E-3</c:v>
                </c:pt>
                <c:pt idx="274">
                  <c:v>4.8421052631583694E-4</c:v>
                </c:pt>
                <c:pt idx="275">
                  <c:v>4.8629388816644747E-3</c:v>
                </c:pt>
                <c:pt idx="276">
                  <c:v>7.7512820512820324E-3</c:v>
                </c:pt>
                <c:pt idx="277">
                  <c:v>1.7975949367088656E-2</c:v>
                </c:pt>
                <c:pt idx="278">
                  <c:v>2.5082646691635402E-2</c:v>
                </c:pt>
                <c:pt idx="279">
                  <c:v>3.5440296662546417E-2</c:v>
                </c:pt>
                <c:pt idx="280">
                  <c:v>4.3080783353733193E-2</c:v>
                </c:pt>
                <c:pt idx="281">
                  <c:v>3.7730303030303086E-2</c:v>
                </c:pt>
                <c:pt idx="282">
                  <c:v>3.5051815980629397E-2</c:v>
                </c:pt>
                <c:pt idx="283">
                  <c:v>4.1226923076923133E-2</c:v>
                </c:pt>
                <c:pt idx="284">
                  <c:v>4.3545649582836798E-2</c:v>
                </c:pt>
                <c:pt idx="285">
                  <c:v>4.8784533648170064E-2</c:v>
                </c:pt>
                <c:pt idx="286">
                  <c:v>3.8105607476635384E-2</c:v>
                </c:pt>
                <c:pt idx="287">
                  <c:v>4.8079629629629778E-2</c:v>
                </c:pt>
                <c:pt idx="288">
                  <c:v>6.3331192660550512E-2</c:v>
                </c:pt>
                <c:pt idx="289">
                  <c:v>6.8163636363636315E-2</c:v>
                </c:pt>
                <c:pt idx="290">
                  <c:v>6.9751241534988517E-2</c:v>
                </c:pt>
                <c:pt idx="291">
                  <c:v>7.2482267115600407E-2</c:v>
                </c:pt>
                <c:pt idx="292">
                  <c:v>6.7080713489409027E-2</c:v>
                </c:pt>
                <c:pt idx="293">
                  <c:v>7.1176795580110586E-2</c:v>
                </c:pt>
                <c:pt idx="294">
                  <c:v>7.3926229508196634E-2</c:v>
                </c:pt>
                <c:pt idx="295">
                  <c:v>7.0947071583514043E-2</c:v>
                </c:pt>
                <c:pt idx="296">
                  <c:v>7.3990762620837633E-2</c:v>
                </c:pt>
                <c:pt idx="297">
                  <c:v>5.8778800856531116E-2</c:v>
                </c:pt>
                <c:pt idx="298">
                  <c:v>6.0723880597014807E-2</c:v>
                </c:pt>
                <c:pt idx="299">
                  <c:v>6.7142826780021203E-2</c:v>
                </c:pt>
                <c:pt idx="300">
                  <c:v>6.7523728813559267E-2</c:v>
                </c:pt>
                <c:pt idx="301">
                  <c:v>7.2353115100316764E-2</c:v>
                </c:pt>
                <c:pt idx="302">
                  <c:v>6.9197148891235544E-2</c:v>
                </c:pt>
                <c:pt idx="303">
                  <c:v>6.3999999999999974E-2</c:v>
                </c:pt>
                <c:pt idx="304">
                  <c:v>6.9389155370177202E-2</c:v>
                </c:pt>
                <c:pt idx="305">
                  <c:v>8.3757731958762752E-2</c:v>
                </c:pt>
                <c:pt idx="306">
                  <c:v>9.0210256410256373E-2</c:v>
                </c:pt>
                <c:pt idx="307">
                  <c:v>9.3935005117707415E-2</c:v>
                </c:pt>
                <c:pt idx="308">
                  <c:v>8.8864380757420716E-2</c:v>
                </c:pt>
                <c:pt idx="309">
                  <c:v>8.7877064220183418E-2</c:v>
                </c:pt>
                <c:pt idx="310">
                  <c:v>8.5267346938775454E-2</c:v>
                </c:pt>
                <c:pt idx="311">
                  <c:v>8.0428966223132045E-2</c:v>
                </c:pt>
                <c:pt idx="312">
                  <c:v>7.3799080694586489E-2</c:v>
                </c:pt>
                <c:pt idx="313">
                  <c:v>7.1461224489796027E-2</c:v>
                </c:pt>
                <c:pt idx="314">
                  <c:v>7.4270336391437236E-2</c:v>
                </c:pt>
                <c:pt idx="315">
                  <c:v>8.0753441295546541E-2</c:v>
                </c:pt>
                <c:pt idx="316">
                  <c:v>9.0753225806451732E-2</c:v>
                </c:pt>
                <c:pt idx="317">
                  <c:v>9.2340442655935606E-2</c:v>
                </c:pt>
                <c:pt idx="318">
                  <c:v>9.051382765531063E-2</c:v>
                </c:pt>
                <c:pt idx="319">
                  <c:v>8.424295704295684E-2</c:v>
                </c:pt>
                <c:pt idx="320">
                  <c:v>8.23713147410359E-2</c:v>
                </c:pt>
                <c:pt idx="321">
                  <c:v>7.8941269841269771E-2</c:v>
                </c:pt>
                <c:pt idx="322">
                  <c:v>7.4156973293768441E-2</c:v>
                </c:pt>
                <c:pt idx="323">
                  <c:v>7.4566074950690467E-2</c:v>
                </c:pt>
                <c:pt idx="324">
                  <c:v>7.8540450538687412E-2</c:v>
                </c:pt>
                <c:pt idx="325">
                  <c:v>7.9037621832358532E-2</c:v>
                </c:pt>
                <c:pt idx="326">
                  <c:v>8.0699125364431537E-2</c:v>
                </c:pt>
                <c:pt idx="327">
                  <c:v>7.8481994191674717E-2</c:v>
                </c:pt>
                <c:pt idx="328">
                  <c:v>7.2751207729468484E-2</c:v>
                </c:pt>
                <c:pt idx="329">
                  <c:v>6.4955834136933482E-2</c:v>
                </c:pt>
                <c:pt idx="330">
                  <c:v>6.851786743515835E-2</c:v>
                </c:pt>
                <c:pt idx="331">
                  <c:v>6.9775095785440666E-2</c:v>
                </c:pt>
                <c:pt idx="332">
                  <c:v>7.1226265520534987E-2</c:v>
                </c:pt>
                <c:pt idx="333">
                  <c:v>7.0049857278782171E-2</c:v>
                </c:pt>
                <c:pt idx="334">
                  <c:v>6.2662298195631405E-2</c:v>
                </c:pt>
                <c:pt idx="335">
                  <c:v>5.4685308056872092E-2</c:v>
                </c:pt>
                <c:pt idx="336">
                  <c:v>5.216490066225167E-2</c:v>
                </c:pt>
                <c:pt idx="337">
                  <c:v>5.5015051740357396E-2</c:v>
                </c:pt>
                <c:pt idx="338">
                  <c:v>5.6264419475655553E-2</c:v>
                </c:pt>
                <c:pt idx="339">
                  <c:v>5.7112149532710307E-2</c:v>
                </c:pt>
                <c:pt idx="340">
                  <c:v>6.0308955223880523E-2</c:v>
                </c:pt>
                <c:pt idx="341">
                  <c:v>6.0325581395348868E-2</c:v>
                </c:pt>
                <c:pt idx="342">
                  <c:v>5.6286908077994455E-2</c:v>
                </c:pt>
                <c:pt idx="343">
                  <c:v>5.5944670991659021E-2</c:v>
                </c:pt>
                <c:pt idx="344">
                  <c:v>5.6923681776133148E-2</c:v>
                </c:pt>
                <c:pt idx="345">
                  <c:v>5.8631797235022945E-2</c:v>
                </c:pt>
                <c:pt idx="346">
                  <c:v>5.9655963302752232E-2</c:v>
                </c:pt>
                <c:pt idx="347">
                  <c:v>5.9227853881278547E-2</c:v>
                </c:pt>
                <c:pt idx="348">
                  <c:v>5.7151228389444891E-2</c:v>
                </c:pt>
                <c:pt idx="349">
                  <c:v>5.3356882406563319E-2</c:v>
                </c:pt>
                <c:pt idx="350">
                  <c:v>4.4085701191567392E-2</c:v>
                </c:pt>
                <c:pt idx="351">
                  <c:v>4.3401471941122372E-2</c:v>
                </c:pt>
                <c:pt idx="352">
                  <c:v>4.9402752293577976E-2</c:v>
                </c:pt>
                <c:pt idx="353">
                  <c:v>4.6522851919561223E-2</c:v>
                </c:pt>
                <c:pt idx="354">
                  <c:v>4.5230593607306052E-2</c:v>
                </c:pt>
                <c:pt idx="355">
                  <c:v>4.4716788321167752E-2</c:v>
                </c:pt>
                <c:pt idx="356">
                  <c:v>5.1472727272727281E-2</c:v>
                </c:pt>
                <c:pt idx="357">
                  <c:v>5.164283121597095E-2</c:v>
                </c:pt>
                <c:pt idx="358">
                  <c:v>4.331014492753614E-2</c:v>
                </c:pt>
                <c:pt idx="359">
                  <c:v>4.6578700361010889E-2</c:v>
                </c:pt>
                <c:pt idx="360">
                  <c:v>4.540736086175956E-2</c:v>
                </c:pt>
                <c:pt idx="361">
                  <c:v>4.2744007155635033E-2</c:v>
                </c:pt>
                <c:pt idx="362">
                  <c:v>4.5375579322638138E-2</c:v>
                </c:pt>
                <c:pt idx="363">
                  <c:v>4.7270984915705416E-2</c:v>
                </c:pt>
                <c:pt idx="364">
                  <c:v>5.1076991150442522E-2</c:v>
                </c:pt>
                <c:pt idx="365">
                  <c:v>4.9552422907488902E-2</c:v>
                </c:pt>
                <c:pt idx="366">
                  <c:v>4.9299472759226623E-2</c:v>
                </c:pt>
                <c:pt idx="367">
                  <c:v>5.1480139982502213E-2</c:v>
                </c:pt>
                <c:pt idx="368">
                  <c:v>4.7951700087183982E-2</c:v>
                </c:pt>
                <c:pt idx="369">
                  <c:v>4.5391304347825942E-2</c:v>
                </c:pt>
                <c:pt idx="370">
                  <c:v>4.713899480069339E-2</c:v>
                </c:pt>
                <c:pt idx="371">
                  <c:v>4.6982352941176406E-2</c:v>
                </c:pt>
                <c:pt idx="372">
                  <c:v>4.6072413793103464E-2</c:v>
                </c:pt>
                <c:pt idx="373">
                  <c:v>4.5228399311531997E-2</c:v>
                </c:pt>
                <c:pt idx="374">
                  <c:v>4.4672961373390579E-2</c:v>
                </c:pt>
                <c:pt idx="375">
                  <c:v>4.145870307167232E-2</c:v>
                </c:pt>
                <c:pt idx="376">
                  <c:v>3.5834042553191545E-2</c:v>
                </c:pt>
                <c:pt idx="377">
                  <c:v>3.1105084745762804E-2</c:v>
                </c:pt>
                <c:pt idx="378">
                  <c:v>2.9567088607594882E-2</c:v>
                </c:pt>
                <c:pt idx="379">
                  <c:v>3.4881512605041951E-2</c:v>
                </c:pt>
                <c:pt idx="380">
                  <c:v>3.754853556485363E-2</c:v>
                </c:pt>
                <c:pt idx="381">
                  <c:v>3.4228440366972535E-2</c:v>
                </c:pt>
                <c:pt idx="382">
                  <c:v>3.21497090606815E-2</c:v>
                </c:pt>
                <c:pt idx="383">
                  <c:v>3.2003976801988382E-2</c:v>
                </c:pt>
                <c:pt idx="384">
                  <c:v>3.011980198019798E-2</c:v>
                </c:pt>
                <c:pt idx="385">
                  <c:v>3.2068421052631649E-2</c:v>
                </c:pt>
                <c:pt idx="386">
                  <c:v>3.3526841243862654E-2</c:v>
                </c:pt>
                <c:pt idx="387">
                  <c:v>4.0783834281072143E-2</c:v>
                </c:pt>
                <c:pt idx="388">
                  <c:v>4.3945998383185234E-2</c:v>
                </c:pt>
                <c:pt idx="389">
                  <c:v>3.8063497179693609E-2</c:v>
                </c:pt>
                <c:pt idx="390">
                  <c:v>3.6507228915662729E-2</c:v>
                </c:pt>
                <c:pt idx="391">
                  <c:v>3.0471887550200888E-2</c:v>
                </c:pt>
                <c:pt idx="392">
                  <c:v>2.7201282051281944E-2</c:v>
                </c:pt>
                <c:pt idx="393">
                  <c:v>2.3404146730462483E-2</c:v>
                </c:pt>
                <c:pt idx="394">
                  <c:v>2.1946068308181271E-2</c:v>
                </c:pt>
                <c:pt idx="395">
                  <c:v>1.8250514647664376E-2</c:v>
                </c:pt>
                <c:pt idx="396">
                  <c:v>2.4429411764705949E-2</c:v>
                </c:pt>
                <c:pt idx="397">
                  <c:v>2.5374999999999912E-2</c:v>
                </c:pt>
                <c:pt idx="398">
                  <c:v>3.2888491446345022E-2</c:v>
                </c:pt>
                <c:pt idx="399">
                  <c:v>3.2300698215671234E-2</c:v>
                </c:pt>
                <c:pt idx="400">
                  <c:v>3.0351432997676189E-2</c:v>
                </c:pt>
                <c:pt idx="401">
                  <c:v>3.5840800615858384E-2</c:v>
                </c:pt>
                <c:pt idx="402">
                  <c:v>3.9021839080459753E-2</c:v>
                </c:pt>
                <c:pt idx="403">
                  <c:v>4.1006079027355688E-2</c:v>
                </c:pt>
                <c:pt idx="404">
                  <c:v>4.253773584905661E-2</c:v>
                </c:pt>
                <c:pt idx="405">
                  <c:v>4.6814242878560813E-2</c:v>
                </c:pt>
                <c:pt idx="406">
                  <c:v>4.3534330590874817E-2</c:v>
                </c:pt>
                <c:pt idx="407">
                  <c:v>4.1093740685543875E-2</c:v>
                </c:pt>
                <c:pt idx="408">
                  <c:v>4.3573942093541013E-2</c:v>
                </c:pt>
                <c:pt idx="409">
                  <c:v>4.5210089020771699E-2</c:v>
                </c:pt>
                <c:pt idx="410">
                  <c:v>4.3500890207715276E-2</c:v>
                </c:pt>
                <c:pt idx="411">
                  <c:v>4.297172464840851E-2</c:v>
                </c:pt>
                <c:pt idx="412">
                  <c:v>4.3664011799409957E-2</c:v>
                </c:pt>
                <c:pt idx="413">
                  <c:v>4.2452941176470693E-2</c:v>
                </c:pt>
                <c:pt idx="414">
                  <c:v>3.6828781204111469E-2</c:v>
                </c:pt>
                <c:pt idx="415">
                  <c:v>3.5153294289897483E-2</c:v>
                </c:pt>
                <c:pt idx="416">
                  <c:v>3.4272992700729879E-2</c:v>
                </c:pt>
                <c:pt idx="417">
                  <c:v>3.3101166180758021E-2</c:v>
                </c:pt>
                <c:pt idx="418">
                  <c:v>3.7495355587808601E-2</c:v>
                </c:pt>
                <c:pt idx="419">
                  <c:v>3.8032850940665455E-2</c:v>
                </c:pt>
                <c:pt idx="420">
                  <c:v>3.346203904555306E-2</c:v>
                </c:pt>
                <c:pt idx="421">
                  <c:v>3.0132467532467469E-2</c:v>
                </c:pt>
                <c:pt idx="422">
                  <c:v>2.9605895039539851E-2</c:v>
                </c:pt>
                <c:pt idx="423">
                  <c:v>2.8136154949784851E-2</c:v>
                </c:pt>
                <c:pt idx="424">
                  <c:v>2.8188117394416505E-2</c:v>
                </c:pt>
                <c:pt idx="425">
                  <c:v>2.9621413276231037E-2</c:v>
                </c:pt>
                <c:pt idx="426">
                  <c:v>2.9630249110320375E-2</c:v>
                </c:pt>
                <c:pt idx="427">
                  <c:v>2.8390909090909168E-2</c:v>
                </c:pt>
                <c:pt idx="428">
                  <c:v>2.5960028348688845E-2</c:v>
                </c:pt>
                <c:pt idx="429">
                  <c:v>2.5777064220183429E-2</c:v>
                </c:pt>
                <c:pt idx="430">
                  <c:v>2.9754539057002066E-2</c:v>
                </c:pt>
                <c:pt idx="431">
                  <c:v>2.9590372452564927E-2</c:v>
                </c:pt>
                <c:pt idx="432">
                  <c:v>3.2990196078431462E-2</c:v>
                </c:pt>
                <c:pt idx="433">
                  <c:v>3.4542767295597486E-2</c:v>
                </c:pt>
                <c:pt idx="434">
                  <c:v>3.8282205163991764E-2</c:v>
                </c:pt>
                <c:pt idx="435">
                  <c:v>4.605605006954118E-2</c:v>
                </c:pt>
                <c:pt idx="436">
                  <c:v>4.8915117891816934E-2</c:v>
                </c:pt>
                <c:pt idx="437">
                  <c:v>4.6051975051975044E-2</c:v>
                </c:pt>
                <c:pt idx="438">
                  <c:v>4.6010380622837396E-2</c:v>
                </c:pt>
                <c:pt idx="439">
                  <c:v>4.3394475138121655E-2</c:v>
                </c:pt>
                <c:pt idx="440">
                  <c:v>4.494482758620677E-2</c:v>
                </c:pt>
                <c:pt idx="441">
                  <c:v>5.1301098901098768E-2</c:v>
                </c:pt>
                <c:pt idx="442">
                  <c:v>5.3572602739725972E-2</c:v>
                </c:pt>
                <c:pt idx="443">
                  <c:v>5.2125974025974242E-2</c:v>
                </c:pt>
                <c:pt idx="444">
                  <c:v>4.9091866028708214E-2</c:v>
                </c:pt>
                <c:pt idx="445">
                  <c:v>4.6070143149284051E-2</c:v>
                </c:pt>
                <c:pt idx="446">
                  <c:v>4.4127804214819821E-2</c:v>
                </c:pt>
                <c:pt idx="447">
                  <c:v>3.9349999999999774E-2</c:v>
                </c:pt>
                <c:pt idx="448">
                  <c:v>3.5113559322033944E-2</c:v>
                </c:pt>
                <c:pt idx="449">
                  <c:v>3.1274036511156254E-2</c:v>
                </c:pt>
                <c:pt idx="450">
                  <c:v>3.4498113207547296E-2</c:v>
                </c:pt>
                <c:pt idx="451">
                  <c:v>3.8725503355704613E-2</c:v>
                </c:pt>
                <c:pt idx="452">
                  <c:v>3.6547890154052298E-2</c:v>
                </c:pt>
                <c:pt idx="453">
                  <c:v>3.2956894243641337E-2</c:v>
                </c:pt>
                <c:pt idx="454">
                  <c:v>3.3265287049399329E-2</c:v>
                </c:pt>
                <c:pt idx="455">
                  <c:v>3.1783544303797331E-2</c:v>
                </c:pt>
                <c:pt idx="456">
                  <c:v>2.8593023255814039E-2</c:v>
                </c:pt>
                <c:pt idx="457">
                  <c:v>3.0929688535453928E-2</c:v>
                </c:pt>
                <c:pt idx="458">
                  <c:v>3.4260846560846506E-2</c:v>
                </c:pt>
                <c:pt idx="459">
                  <c:v>3.6773254281949941E-2</c:v>
                </c:pt>
                <c:pt idx="460">
                  <c:v>3.9129125575279353E-2</c:v>
                </c:pt>
                <c:pt idx="461">
                  <c:v>4.0884776902887332E-2</c:v>
                </c:pt>
                <c:pt idx="462">
                  <c:v>3.986644823066833E-2</c:v>
                </c:pt>
                <c:pt idx="463">
                  <c:v>3.8277043819489917E-2</c:v>
                </c:pt>
                <c:pt idx="464">
                  <c:v>3.8254278249510082E-2</c:v>
                </c:pt>
                <c:pt idx="465">
                  <c:v>3.4681107491856794E-2</c:v>
                </c:pt>
                <c:pt idx="466">
                  <c:v>2.9469095640858922E-2</c:v>
                </c:pt>
                <c:pt idx="467">
                  <c:v>2.921182586094867E-2</c:v>
                </c:pt>
                <c:pt idx="468">
                  <c:v>3.541861667744009E-2</c:v>
                </c:pt>
                <c:pt idx="469">
                  <c:v>3.3877419354838748E-2</c:v>
                </c:pt>
                <c:pt idx="470">
                  <c:v>3.9247266881028905E-2</c:v>
                </c:pt>
                <c:pt idx="471">
                  <c:v>4.4556630365150382E-2</c:v>
                </c:pt>
                <c:pt idx="472">
                  <c:v>4.4721483375959104E-2</c:v>
                </c:pt>
                <c:pt idx="473">
                  <c:v>4.2564326738991728E-2</c:v>
                </c:pt>
                <c:pt idx="474">
                  <c:v>4.054394904458599E-2</c:v>
                </c:pt>
                <c:pt idx="475">
                  <c:v>4.0099236641221225E-2</c:v>
                </c:pt>
                <c:pt idx="476">
                  <c:v>3.9905960684844602E-2</c:v>
                </c:pt>
                <c:pt idx="477">
                  <c:v>3.9440328697850836E-2</c:v>
                </c:pt>
                <c:pt idx="478">
                  <c:v>3.989640831758038E-2</c:v>
                </c:pt>
                <c:pt idx="479">
                  <c:v>4.1129541169075925E-2</c:v>
                </c:pt>
                <c:pt idx="480">
                  <c:v>3.9088833124215953E-2</c:v>
                </c:pt>
                <c:pt idx="481">
                  <c:v>4.129799624295552E-2</c:v>
                </c:pt>
                <c:pt idx="482">
                  <c:v>4.2732790988736065E-2</c:v>
                </c:pt>
                <c:pt idx="483">
                  <c:v>4.2016010006254094E-2</c:v>
                </c:pt>
                <c:pt idx="484">
                  <c:v>3.9614446529080645E-2</c:v>
                </c:pt>
                <c:pt idx="485">
                  <c:v>3.8770287141073619E-2</c:v>
                </c:pt>
                <c:pt idx="486">
                  <c:v>3.7143640897755702E-2</c:v>
                </c:pt>
                <c:pt idx="487">
                  <c:v>3.723084577114421E-2</c:v>
                </c:pt>
                <c:pt idx="488">
                  <c:v>3.3832009925558203E-2</c:v>
                </c:pt>
                <c:pt idx="489">
                  <c:v>3.0439318885448922E-2</c:v>
                </c:pt>
                <c:pt idx="490">
                  <c:v>3.3457699443413695E-2</c:v>
                </c:pt>
                <c:pt idx="491">
                  <c:v>3.0430778739184226E-2</c:v>
                </c:pt>
                <c:pt idx="492">
                  <c:v>3.0533333333333391E-2</c:v>
                </c:pt>
                <c:pt idx="493">
                  <c:v>3.3333333333333395E-2</c:v>
                </c:pt>
                <c:pt idx="494">
                  <c:v>3.5016049382716068E-2</c:v>
                </c:pt>
                <c:pt idx="495">
                  <c:v>2.8988655980271158E-2</c:v>
                </c:pt>
                <c:pt idx="496">
                  <c:v>3.4489790897909038E-2</c:v>
                </c:pt>
                <c:pt idx="497">
                  <c:v>3.9343980343980407E-2</c:v>
                </c:pt>
                <c:pt idx="498">
                  <c:v>3.6453921568627416E-2</c:v>
                </c:pt>
                <c:pt idx="499">
                  <c:v>3.6756181150550897E-2</c:v>
                </c:pt>
                <c:pt idx="500">
                  <c:v>3.2900305810397462E-2</c:v>
                </c:pt>
                <c:pt idx="501">
                  <c:v>3.5474618669920702E-2</c:v>
                </c:pt>
                <c:pt idx="502">
                  <c:v>3.4096465569774394E-2</c:v>
                </c:pt>
                <c:pt idx="503">
                  <c:v>3.6036009732360028E-2</c:v>
                </c:pt>
                <c:pt idx="504">
                  <c:v>3.8670431086824456E-2</c:v>
                </c:pt>
                <c:pt idx="505">
                  <c:v>3.3020279295689139E-2</c:v>
                </c:pt>
                <c:pt idx="506">
                  <c:v>2.4978640776698993E-2</c:v>
                </c:pt>
                <c:pt idx="507">
                  <c:v>2.976136226642561E-2</c:v>
                </c:pt>
                <c:pt idx="508">
                  <c:v>3.3074698795180865E-2</c:v>
                </c:pt>
                <c:pt idx="509">
                  <c:v>2.3650602409638621E-2</c:v>
                </c:pt>
                <c:pt idx="510">
                  <c:v>2.4507198560288046E-2</c:v>
                </c:pt>
                <c:pt idx="511">
                  <c:v>2.4787133453022282E-2</c:v>
                </c:pt>
                <c:pt idx="512">
                  <c:v>2.3435041716329097E-2</c:v>
                </c:pt>
                <c:pt idx="513">
                  <c:v>2.2896728138013127E-2</c:v>
                </c:pt>
                <c:pt idx="514">
                  <c:v>2.2758194774346791E-2</c:v>
                </c:pt>
                <c:pt idx="515">
                  <c:v>1.8039810426540459E-2</c:v>
                </c:pt>
                <c:pt idx="516">
                  <c:v>1.4387950383934055E-2</c:v>
                </c:pt>
                <c:pt idx="517">
                  <c:v>1.5705882352941077E-2</c:v>
                </c:pt>
                <c:pt idx="518">
                  <c:v>1.9075438596491356E-2</c:v>
                </c:pt>
                <c:pt idx="519">
                  <c:v>1.9217437097717942E-2</c:v>
                </c:pt>
                <c:pt idx="520">
                  <c:v>1.8269158878504603E-2</c:v>
                </c:pt>
                <c:pt idx="521">
                  <c:v>2.0860394889663111E-2</c:v>
                </c:pt>
                <c:pt idx="522">
                  <c:v>2.5185176606832504E-2</c:v>
                </c:pt>
                <c:pt idx="523">
                  <c:v>2.2485176606832497E-2</c:v>
                </c:pt>
                <c:pt idx="524">
                  <c:v>2.1378341013824957E-2</c:v>
                </c:pt>
                <c:pt idx="525">
                  <c:v>2.4423404255319234E-2</c:v>
                </c:pt>
                <c:pt idx="526">
                  <c:v>2.7556257175660036E-2</c:v>
                </c:pt>
                <c:pt idx="527">
                  <c:v>3.4863344788086892E-2</c:v>
                </c:pt>
                <c:pt idx="528">
                  <c:v>3.8441002277904257E-2</c:v>
                </c:pt>
                <c:pt idx="529">
                  <c:v>3.773636363636354E-2</c:v>
                </c:pt>
                <c:pt idx="530">
                  <c:v>3.9171379897785338E-2</c:v>
                </c:pt>
                <c:pt idx="531">
                  <c:v>3.566009070294781E-2</c:v>
                </c:pt>
                <c:pt idx="532">
                  <c:v>3.9191652566272016E-2</c:v>
                </c:pt>
                <c:pt idx="533">
                  <c:v>3.8607822172200254E-2</c:v>
                </c:pt>
                <c:pt idx="534">
                  <c:v>3.1843855693348487E-2</c:v>
                </c:pt>
                <c:pt idx="535">
                  <c:v>2.5125366403607768E-2</c:v>
                </c:pt>
                <c:pt idx="536">
                  <c:v>2.3539977540707288E-2</c:v>
                </c:pt>
                <c:pt idx="537">
                  <c:v>1.9129729729729823E-2</c:v>
                </c:pt>
                <c:pt idx="538">
                  <c:v>1.7964788732394397E-2</c:v>
                </c:pt>
                <c:pt idx="539">
                  <c:v>1.549729425028179E-2</c:v>
                </c:pt>
                <c:pt idx="540">
                  <c:v>1.292543612830601E-2</c:v>
                </c:pt>
                <c:pt idx="541">
                  <c:v>7.5393258426966411E-3</c:v>
                </c:pt>
                <c:pt idx="542">
                  <c:v>7.8478991596637529E-3</c:v>
                </c:pt>
                <c:pt idx="543">
                  <c:v>1.7848745119910886E-2</c:v>
                </c:pt>
                <c:pt idx="544">
                  <c:v>1.675849582172699E-2</c:v>
                </c:pt>
                <c:pt idx="545">
                  <c:v>1.3812249443207032E-2</c:v>
                </c:pt>
                <c:pt idx="546">
                  <c:v>1.9244444444444564E-2</c:v>
                </c:pt>
                <c:pt idx="547">
                  <c:v>2.2339335180055396E-2</c:v>
                </c:pt>
                <c:pt idx="548">
                  <c:v>1.8916814159292174E-2</c:v>
                </c:pt>
                <c:pt idx="549">
                  <c:v>2.2480573951434719E-2</c:v>
                </c:pt>
                <c:pt idx="550">
                  <c:v>2.3716253443526084E-2</c:v>
                </c:pt>
                <c:pt idx="551">
                  <c:v>2.2347964796479748E-2</c:v>
                </c:pt>
                <c:pt idx="552">
                  <c:v>2.123713033953991E-2</c:v>
                </c:pt>
                <c:pt idx="553">
                  <c:v>2.3915468409586194E-2</c:v>
                </c:pt>
                <c:pt idx="554">
                  <c:v>2.0899238716693969E-2</c:v>
                </c:pt>
                <c:pt idx="555">
                  <c:v>2.0574235807860122E-2</c:v>
                </c:pt>
                <c:pt idx="556">
                  <c:v>1.8222416621104555E-2</c:v>
                </c:pt>
                <c:pt idx="557">
                  <c:v>1.5623320589841609E-2</c:v>
                </c:pt>
                <c:pt idx="558">
                  <c:v>1.5604246053347717E-2</c:v>
                </c:pt>
                <c:pt idx="559">
                  <c:v>1.7325745257452729E-2</c:v>
                </c:pt>
                <c:pt idx="560">
                  <c:v>1.590831982712048E-2</c:v>
                </c:pt>
                <c:pt idx="561">
                  <c:v>9.0908599242834481E-3</c:v>
                </c:pt>
                <c:pt idx="562">
                  <c:v>5.6837837837839383E-3</c:v>
                </c:pt>
                <c:pt idx="563">
                  <c:v>8.8768194070081297E-3</c:v>
                </c:pt>
                <c:pt idx="564">
                  <c:v>1.375126140633396E-2</c:v>
                </c:pt>
                <c:pt idx="565">
                  <c:v>1.1169737546866607E-2</c:v>
                </c:pt>
                <c:pt idx="566">
                  <c:v>1.2931587386424262E-2</c:v>
                </c:pt>
                <c:pt idx="567">
                  <c:v>9.7820704375667436E-3</c:v>
                </c:pt>
                <c:pt idx="568">
                  <c:v>1.2707120085015851E-2</c:v>
                </c:pt>
                <c:pt idx="569">
                  <c:v>1.4589730015881451E-2</c:v>
                </c:pt>
                <c:pt idx="570">
                  <c:v>1.1128397673188788E-2</c:v>
                </c:pt>
                <c:pt idx="571">
                  <c:v>6.130655391120482E-3</c:v>
                </c:pt>
                <c:pt idx="572">
                  <c:v>-5.4183350895680507E-3</c:v>
                </c:pt>
                <c:pt idx="573">
                  <c:v>1.0989517819706418E-3</c:v>
                </c:pt>
                <c:pt idx="574">
                  <c:v>1.2014501825769471E-2</c:v>
                </c:pt>
                <c:pt idx="575">
                  <c:v>1.1314501825769464E-2</c:v>
                </c:pt>
                <c:pt idx="576">
                  <c:v>4.0121085594988296E-3</c:v>
                </c:pt>
                <c:pt idx="577">
                  <c:v>9.3174636174637032E-3</c:v>
                </c:pt>
                <c:pt idx="578">
                  <c:v>1.3020818228896981E-2</c:v>
                </c:pt>
                <c:pt idx="579">
                  <c:v>1.3761641713990691E-2</c:v>
                </c:pt>
                <c:pt idx="580">
                  <c:v>1.1327272727272714E-2</c:v>
                </c:pt>
                <c:pt idx="581">
                  <c:v>9.2827568404748317E-3</c:v>
                </c:pt>
                <c:pt idx="582">
                  <c:v>9.8533093894304646E-3</c:v>
                </c:pt>
                <c:pt idx="583">
                  <c:v>9.5343192248851655E-3</c:v>
                </c:pt>
                <c:pt idx="584">
                  <c:v>2.707927565392363E-2</c:v>
                </c:pt>
                <c:pt idx="585">
                  <c:v>3.323671521848303E-2</c:v>
                </c:pt>
                <c:pt idx="586">
                  <c:v>2.6312973245835328E-2</c:v>
                </c:pt>
                <c:pt idx="587">
                  <c:v>2.0360222110045532E-2</c:v>
                </c:pt>
                <c:pt idx="588">
                  <c:v>2.6842348218765764E-2</c:v>
                </c:pt>
                <c:pt idx="589">
                  <c:v>2.299739217652972E-2</c:v>
                </c:pt>
                <c:pt idx="590">
                  <c:v>1.7618027040560723E-2</c:v>
                </c:pt>
                <c:pt idx="591">
                  <c:v>2.0970752366716479E-2</c:v>
                </c:pt>
                <c:pt idx="592">
                  <c:v>2.040114257327387E-2</c:v>
                </c:pt>
                <c:pt idx="593">
                  <c:v>2.4072348860257727E-2</c:v>
                </c:pt>
                <c:pt idx="594">
                  <c:v>2.6821094135041926E-2</c:v>
                </c:pt>
                <c:pt idx="595">
                  <c:v>2.7725515210991238E-2</c:v>
                </c:pt>
                <c:pt idx="596">
                  <c:v>1.6861735700197313E-2</c:v>
                </c:pt>
                <c:pt idx="597">
                  <c:v>9.1930163447252397E-3</c:v>
                </c:pt>
                <c:pt idx="598">
                  <c:v>-2.2326732673266583E-3</c:v>
                </c:pt>
                <c:pt idx="599">
                  <c:v>-8.813392417532373E-5</c:v>
                </c:pt>
                <c:pt idx="600">
                  <c:v>-5.5469565516598068E-3</c:v>
                </c:pt>
                <c:pt idx="601">
                  <c:v>-4.0295927061196751E-3</c:v>
                </c:pt>
                <c:pt idx="602">
                  <c:v>-4.6490355013443438E-3</c:v>
                </c:pt>
                <c:pt idx="603">
                  <c:v>-2.2376097598881262E-3</c:v>
                </c:pt>
                <c:pt idx="604">
                  <c:v>-2.0841382312399293E-3</c:v>
                </c:pt>
                <c:pt idx="605">
                  <c:v>-8.3596610594786486E-3</c:v>
                </c:pt>
                <c:pt idx="606">
                  <c:v>-1.4875120783418377E-2</c:v>
                </c:pt>
                <c:pt idx="607">
                  <c:v>-1.4180171620912382E-2</c:v>
                </c:pt>
                <c:pt idx="608">
                  <c:v>-1.263319875136075E-2</c:v>
                </c:pt>
                <c:pt idx="609">
                  <c:v>7.8942110043487418E-4</c:v>
                </c:pt>
                <c:pt idx="610">
                  <c:v>2.430082529383315E-2</c:v>
                </c:pt>
                <c:pt idx="611">
                  <c:v>2.442228002553859E-2</c:v>
                </c:pt>
                <c:pt idx="612">
                  <c:v>2.6335860190221272E-2</c:v>
                </c:pt>
                <c:pt idx="613">
                  <c:v>2.8615368593284892E-2</c:v>
                </c:pt>
                <c:pt idx="614">
                  <c:v>3.2664787676623841E-2</c:v>
                </c:pt>
                <c:pt idx="615">
                  <c:v>3.5063244243767069E-2</c:v>
                </c:pt>
                <c:pt idx="616">
                  <c:v>4.3057614958551718E-2</c:v>
                </c:pt>
                <c:pt idx="617">
                  <c:v>4.9491746182109157E-2</c:v>
                </c:pt>
                <c:pt idx="618">
                  <c:v>5.5187610037622771E-2</c:v>
                </c:pt>
                <c:pt idx="619">
                  <c:v>5.0738355663267634E-2</c:v>
                </c:pt>
                <c:pt idx="620">
                  <c:v>4.7779428628864723E-2</c:v>
                </c:pt>
                <c:pt idx="621">
                  <c:v>3.6139682942003384E-2</c:v>
                </c:pt>
                <c:pt idx="622">
                  <c:v>1.4854128255290727E-2</c:v>
                </c:pt>
                <c:pt idx="623">
                  <c:v>7.758768767916327E-3</c:v>
                </c:pt>
                <c:pt idx="624">
                  <c:v>1.1088886110232843E-2</c:v>
                </c:pt>
                <c:pt idx="625">
                  <c:v>1.5386636421334712E-2</c:v>
                </c:pt>
                <c:pt idx="626">
                  <c:v>1.4438285606720114E-2</c:v>
                </c:pt>
                <c:pt idx="627">
                  <c:v>1.6432292474695596E-2</c:v>
                </c:pt>
                <c:pt idx="628">
                  <c:v>1.4164510707814319E-2</c:v>
                </c:pt>
                <c:pt idx="629">
                  <c:v>2.0784394059313732E-2</c:v>
                </c:pt>
                <c:pt idx="630">
                  <c:v>1.6692215195178921E-2</c:v>
                </c:pt>
                <c:pt idx="631">
                  <c:v>1.5498224604887458E-2</c:v>
                </c:pt>
                <c:pt idx="632">
                  <c:v>1.5316877527668225E-2</c:v>
                </c:pt>
                <c:pt idx="633">
                  <c:v>1.3733048510685374E-2</c:v>
                </c:pt>
                <c:pt idx="634">
                  <c:v>1.675455223399662E-2</c:v>
                </c:pt>
                <c:pt idx="635">
                  <c:v>1.8522069777820629E-2</c:v>
                </c:pt>
                <c:pt idx="636">
                  <c:v>1.6892165084970226E-2</c:v>
                </c:pt>
                <c:pt idx="637">
                  <c:v>1.4551018266668547E-2</c:v>
                </c:pt>
                <c:pt idx="638">
                  <c:v>7.9075848964589093E-3</c:v>
                </c:pt>
                <c:pt idx="639">
                  <c:v>3.8276555521313052E-3</c:v>
                </c:pt>
                <c:pt idx="640">
                  <c:v>-2.8897188089649986E-3</c:v>
                </c:pt>
                <c:pt idx="641">
                  <c:v>-5.0231815063604135E-3</c:v>
                </c:pt>
                <c:pt idx="642">
                  <c:v>-5.798809769996166E-3</c:v>
                </c:pt>
                <c:pt idx="643">
                  <c:v>-1.4549960307080799E-2</c:v>
                </c:pt>
                <c:pt idx="644">
                  <c:v>-1.8326216928186853E-2</c:v>
                </c:pt>
                <c:pt idx="645">
                  <c:v>-1.3722681306640526E-2</c:v>
                </c:pt>
                <c:pt idx="646">
                  <c:v>-1.4414322145817293E-2</c:v>
                </c:pt>
                <c:pt idx="647">
                  <c:v>-1.0820668384193863E-2</c:v>
                </c:pt>
                <c:pt idx="648">
                  <c:v>-1.0387663379855024E-2</c:v>
                </c:pt>
                <c:pt idx="649">
                  <c:v>-9.2817844234738787E-3</c:v>
                </c:pt>
                <c:pt idx="650">
                  <c:v>-4.128752813320976E-3</c:v>
                </c:pt>
                <c:pt idx="651">
                  <c:v>-2.2316337413485696E-3</c:v>
                </c:pt>
                <c:pt idx="652">
                  <c:v>6.2057062533925345E-4</c:v>
                </c:pt>
                <c:pt idx="653">
                  <c:v>-3.3870448297633818E-4</c:v>
                </c:pt>
                <c:pt idx="654">
                  <c:v>1.1248852015352181E-3</c:v>
                </c:pt>
                <c:pt idx="655">
                  <c:v>-5.93491548212359E-5</c:v>
                </c:pt>
                <c:pt idx="656">
                  <c:v>-2.2971689828196126E-3</c:v>
                </c:pt>
                <c:pt idx="657">
                  <c:v>-4.0567805953693609E-3</c:v>
                </c:pt>
                <c:pt idx="658">
                  <c:v>-1.460197033926261E-3</c:v>
                </c:pt>
                <c:pt idx="659">
                  <c:v>-3.9504979689552328E-4</c:v>
                </c:pt>
                <c:pt idx="660">
                  <c:v>2.2593823790170095E-3</c:v>
                </c:pt>
                <c:pt idx="661">
                  <c:v>-3.8140490257480841E-4</c:v>
                </c:pt>
                <c:pt idx="662">
                  <c:v>4.412527588753816E-3</c:v>
                </c:pt>
                <c:pt idx="663">
                  <c:v>6.2119195242313317E-3</c:v>
                </c:pt>
                <c:pt idx="664">
                  <c:v>5.3961117208029125E-3</c:v>
                </c:pt>
                <c:pt idx="665">
                  <c:v>5.8420647284312746E-3</c:v>
                </c:pt>
                <c:pt idx="666">
                  <c:v>6.9452819458419406E-3</c:v>
                </c:pt>
                <c:pt idx="667">
                  <c:v>1.2011905113997211E-2</c:v>
                </c:pt>
                <c:pt idx="668">
                  <c:v>1.7152658918252003E-2</c:v>
                </c:pt>
                <c:pt idx="669">
                  <c:v>1.743200856508853E-2</c:v>
                </c:pt>
                <c:pt idx="670">
                  <c:v>1.4871298038045544E-2</c:v>
                </c:pt>
                <c:pt idx="671">
                  <c:v>1.3871616332426701E-2</c:v>
                </c:pt>
                <c:pt idx="672">
                  <c:v>1.302241204425085E-2</c:v>
                </c:pt>
                <c:pt idx="673">
                  <c:v>1.5895253652275051E-2</c:v>
                </c:pt>
                <c:pt idx="674">
                  <c:v>1.107305086059196E-2</c:v>
                </c:pt>
                <c:pt idx="675">
                  <c:v>6.9487469639383098E-3</c:v>
                </c:pt>
                <c:pt idx="676">
                  <c:v>3.9305231292018801E-3</c:v>
                </c:pt>
                <c:pt idx="677">
                  <c:v>5.4101830540558074E-3</c:v>
                </c:pt>
                <c:pt idx="678">
                  <c:v>5.6576212966940251E-3</c:v>
                </c:pt>
                <c:pt idx="679">
                  <c:v>7.0490165170309371E-3</c:v>
                </c:pt>
                <c:pt idx="680">
                  <c:v>8.4594902887679228E-3</c:v>
                </c:pt>
                <c:pt idx="681">
                  <c:v>6.9045829784867077E-3</c:v>
                </c:pt>
                <c:pt idx="682">
                  <c:v>1.0984750106792021E-2</c:v>
                </c:pt>
                <c:pt idx="683">
                  <c:v>1.5568786080376807E-2</c:v>
                </c:pt>
                <c:pt idx="684">
                  <c:v>2.1099309782054279E-2</c:v>
                </c:pt>
                <c:pt idx="685">
                  <c:v>2.0670314629352052E-2</c:v>
                </c:pt>
                <c:pt idx="686">
                  <c:v>2.0620312844238736E-2</c:v>
                </c:pt>
                <c:pt idx="687">
                  <c:v>2.0440309893939107E-2</c:v>
                </c:pt>
                <c:pt idx="688">
                  <c:v>2.1649667817557044E-2</c:v>
                </c:pt>
                <c:pt idx="689">
                  <c:v>2.1804281902449475E-2</c:v>
                </c:pt>
                <c:pt idx="690">
                  <c:v>2.094313888959054E-2</c:v>
                </c:pt>
                <c:pt idx="691">
                  <c:v>1.9286962014655133E-2</c:v>
                </c:pt>
                <c:pt idx="692">
                  <c:v>2.16115703836583E-2</c:v>
                </c:pt>
                <c:pt idx="693">
                  <c:v>1.9423834393294929E-2</c:v>
                </c:pt>
                <c:pt idx="694">
                  <c:v>1.8236817830814812E-2</c:v>
                </c:pt>
                <c:pt idx="695">
                  <c:v>1.6012752484635212E-2</c:v>
                </c:pt>
                <c:pt idx="696">
                  <c:v>8.5249749730561229E-3</c:v>
                </c:pt>
                <c:pt idx="697">
                  <c:v>9.3272242098733811E-3</c:v>
                </c:pt>
                <c:pt idx="698">
                  <c:v>9.9838390344780537E-3</c:v>
                </c:pt>
                <c:pt idx="699">
                  <c:v>6.3737424964651589E-3</c:v>
                </c:pt>
                <c:pt idx="700">
                  <c:v>7.3152353787537781E-3</c:v>
                </c:pt>
                <c:pt idx="701">
                  <c:v>5.607134652040574E-3</c:v>
                </c:pt>
                <c:pt idx="702">
                  <c:v>6.3163665694817434E-3</c:v>
                </c:pt>
                <c:pt idx="703">
                  <c:v>5.0468414043431369E-3</c:v>
                </c:pt>
                <c:pt idx="704">
                  <c:v>8.1355379834781652E-4</c:v>
                </c:pt>
                <c:pt idx="705">
                  <c:v>7.4075033756354144E-4</c:v>
                </c:pt>
                <c:pt idx="706">
                  <c:v>4.5566652802110641E-3</c:v>
                </c:pt>
                <c:pt idx="707">
                  <c:v>4.3920108848801397E-3</c:v>
                </c:pt>
                <c:pt idx="708">
                  <c:v>-8.0393348257111474E-4</c:v>
                </c:pt>
                <c:pt idx="709">
                  <c:v>-3.9036168132942084E-3</c:v>
                </c:pt>
                <c:pt idx="710">
                  <c:v>3.8803763440859937E-4</c:v>
                </c:pt>
                <c:pt idx="711">
                  <c:v>1.2377652808460496E-3</c:v>
                </c:pt>
                <c:pt idx="712">
                  <c:v>4.4365683323802432E-3</c:v>
                </c:pt>
                <c:pt idx="713">
                  <c:v>5.49434190040873E-3</c:v>
                </c:pt>
                <c:pt idx="714">
                  <c:v>5.9489264934339259E-3</c:v>
                </c:pt>
                <c:pt idx="715">
                  <c:v>2.8187844270301972E-3</c:v>
                </c:pt>
                <c:pt idx="716">
                  <c:v>1.9434769628821555E-4</c:v>
                </c:pt>
                <c:pt idx="717">
                  <c:v>3.3924224686751499E-3</c:v>
                </c:pt>
                <c:pt idx="718">
                  <c:v>1.7750613570443399E-3</c:v>
                </c:pt>
                <c:pt idx="719">
                  <c:v>2.7006928044774683E-3</c:v>
                </c:pt>
                <c:pt idx="720">
                  <c:v>4.2868113193605499E-3</c:v>
                </c:pt>
                <c:pt idx="721">
                  <c:v>5.9653106890813906E-3</c:v>
                </c:pt>
                <c:pt idx="722">
                  <c:v>5.0905023535006318E-3</c:v>
                </c:pt>
                <c:pt idx="723">
                  <c:v>3.9900369789470057E-3</c:v>
                </c:pt>
                <c:pt idx="724">
                  <c:v>1.9807839215750314E-3</c:v>
                </c:pt>
                <c:pt idx="725">
                  <c:v>1.0244930640598143E-3</c:v>
                </c:pt>
                <c:pt idx="726">
                  <c:v>3.5875214438071262E-4</c:v>
                </c:pt>
                <c:pt idx="727">
                  <c:v>2.4707614312574275E-3</c:v>
                </c:pt>
                <c:pt idx="728">
                  <c:v>6.6794489419117198E-3</c:v>
                </c:pt>
                <c:pt idx="729">
                  <c:v>6.5796752978194706E-3</c:v>
                </c:pt>
                <c:pt idx="730">
                  <c:v>9.7267142233222713E-3</c:v>
                </c:pt>
                <c:pt idx="731">
                  <c:v>8.2761909565989382E-3</c:v>
                </c:pt>
                <c:pt idx="732">
                  <c:v>1.2224106421708666E-2</c:v>
                </c:pt>
                <c:pt idx="733">
                  <c:v>1.1611384648678124E-2</c:v>
                </c:pt>
                <c:pt idx="734">
                  <c:v>6.8681364869360127E-3</c:v>
                </c:pt>
                <c:pt idx="735">
                  <c:v>5.2941652979093916E-3</c:v>
                </c:pt>
                <c:pt idx="736">
                  <c:v>6.0408944463938644E-3</c:v>
                </c:pt>
                <c:pt idx="737">
                  <c:v>3.9880510560995099E-3</c:v>
                </c:pt>
                <c:pt idx="738">
                  <c:v>2.3366866496293201E-3</c:v>
                </c:pt>
                <c:pt idx="739">
                  <c:v>-1.0764121066664072E-3</c:v>
                </c:pt>
                <c:pt idx="740">
                  <c:v>1.5502295960843904E-4</c:v>
                </c:pt>
                <c:pt idx="741">
                  <c:v>-2.3973699618629399E-4</c:v>
                </c:pt>
                <c:pt idx="742">
                  <c:v>-2.8229039486291664E-3</c:v>
                </c:pt>
                <c:pt idx="743">
                  <c:v>-4.5952746996244555E-3</c:v>
                </c:pt>
                <c:pt idx="744">
                  <c:v>-8.3976797684520189E-3</c:v>
                </c:pt>
                <c:pt idx="745">
                  <c:v>-8.4131667975951979E-3</c:v>
                </c:pt>
                <c:pt idx="746">
                  <c:v>-6.240399642909164E-3</c:v>
                </c:pt>
                <c:pt idx="747">
                  <c:v>3.4695270595888669E-3</c:v>
                </c:pt>
                <c:pt idx="748">
                  <c:v>4.7179869641514492E-3</c:v>
                </c:pt>
                <c:pt idx="749">
                  <c:v>1.3343716816951925E-4</c:v>
                </c:pt>
                <c:pt idx="750">
                  <c:v>-3.7686476258979975E-3</c:v>
                </c:pt>
                <c:pt idx="751">
                  <c:v>-6.3106984955238529E-3</c:v>
                </c:pt>
                <c:pt idx="752">
                  <c:v>-7.1102289123738116E-3</c:v>
                </c:pt>
                <c:pt idx="753">
                  <c:v>-4.4038634286716234E-3</c:v>
                </c:pt>
                <c:pt idx="754">
                  <c:v>-3.0574521384058445E-3</c:v>
                </c:pt>
                <c:pt idx="755">
                  <c:v>-3.9041913157794334E-3</c:v>
                </c:pt>
                <c:pt idx="756">
                  <c:v>-2.9384371370024011E-3</c:v>
                </c:pt>
                <c:pt idx="757">
                  <c:v>-4.0981677917068526E-3</c:v>
                </c:pt>
                <c:pt idx="758">
                  <c:v>-1.0578187820641908E-2</c:v>
                </c:pt>
                <c:pt idx="759">
                  <c:v>-2.493077115360573E-2</c:v>
                </c:pt>
                <c:pt idx="760">
                  <c:v>-3.2982570894676252E-2</c:v>
                </c:pt>
                <c:pt idx="761">
                  <c:v>-3.7756326203499994E-2</c:v>
                </c:pt>
                <c:pt idx="762">
                  <c:v>-3.9251693813092334E-2</c:v>
                </c:pt>
                <c:pt idx="763">
                  <c:v>-3.8720153017939664E-2</c:v>
                </c:pt>
                <c:pt idx="764">
                  <c:v>-3.9812155909491317E-2</c:v>
                </c:pt>
                <c:pt idx="765">
                  <c:v>-4.6550423902980621E-2</c:v>
                </c:pt>
                <c:pt idx="766">
                  <c:v>-5.3419704037008631E-2</c:v>
                </c:pt>
                <c:pt idx="767">
                  <c:v>-5.7043402850655393E-2</c:v>
                </c:pt>
                <c:pt idx="768">
                  <c:v>-5.7988057269678317E-2</c:v>
                </c:pt>
                <c:pt idx="769">
                  <c:v>-6.0072787665178193E-2</c:v>
                </c:pt>
                <c:pt idx="770">
                  <c:v>-6.4422049660138522E-2</c:v>
                </c:pt>
                <c:pt idx="771">
                  <c:v>-5.4817507707772245E-2</c:v>
                </c:pt>
                <c:pt idx="772">
                  <c:v>-5.6381711956420638E-2</c:v>
                </c:pt>
                <c:pt idx="773">
                  <c:v>-5.8393611031057981E-2</c:v>
                </c:pt>
                <c:pt idx="774">
                  <c:v>-5.562576727730098E-2</c:v>
                </c:pt>
                <c:pt idx="775">
                  <c:v>-5.3225791782188253E-2</c:v>
                </c:pt>
                <c:pt idx="776">
                  <c:v>-4.6721068964258212E-2</c:v>
                </c:pt>
                <c:pt idx="777">
                  <c:v>-3.7788139576930002E-2</c:v>
                </c:pt>
                <c:pt idx="778">
                  <c:v>-3.2328564565339876E-2</c:v>
                </c:pt>
                <c:pt idx="779">
                  <c:v>-2.784600402357152E-2</c:v>
                </c:pt>
                <c:pt idx="780">
                  <c:v>-2.7971785179600972E-2</c:v>
                </c:pt>
                <c:pt idx="781">
                  <c:v>-2.2078207381370875E-2</c:v>
                </c:pt>
                <c:pt idx="782">
                  <c:v>-1.2577193628899606E-2</c:v>
                </c:pt>
                <c:pt idx="783">
                  <c:v>-1.4900798791243695E-2</c:v>
                </c:pt>
                <c:pt idx="784">
                  <c:v>-5.6185123138504239E-3</c:v>
                </c:pt>
                <c:pt idx="785">
                  <c:v>6.793829270029049E-3</c:v>
                </c:pt>
                <c:pt idx="786">
                  <c:v>6.1225073157170282E-3</c:v>
                </c:pt>
                <c:pt idx="787">
                  <c:v>4.4749519649471131E-3</c:v>
                </c:pt>
                <c:pt idx="788">
                  <c:v>6.92793361880744E-3</c:v>
                </c:pt>
                <c:pt idx="789">
                  <c:v>1.5487340901388216E-2</c:v>
                </c:pt>
                <c:pt idx="790">
                  <c:v>1.3666537254088132E-2</c:v>
                </c:pt>
                <c:pt idx="791">
                  <c:v>7.0409005728970589E-3</c:v>
                </c:pt>
                <c:pt idx="792">
                  <c:v>9.7165701351442924E-3</c:v>
                </c:pt>
                <c:pt idx="793">
                  <c:v>1.0529258583513029E-2</c:v>
                </c:pt>
                <c:pt idx="794">
                  <c:v>7.2316508791634149E-3</c:v>
                </c:pt>
                <c:pt idx="795">
                  <c:v>1.1792048737803269E-2</c:v>
                </c:pt>
                <c:pt idx="796">
                  <c:v>1.2357214159968877E-2</c:v>
                </c:pt>
                <c:pt idx="797">
                  <c:v>1.3397420513529074E-2</c:v>
                </c:pt>
                <c:pt idx="798">
                  <c:v>1.308524206441699E-2</c:v>
                </c:pt>
                <c:pt idx="799">
                  <c:v>1.2628555093079627E-2</c:v>
                </c:pt>
                <c:pt idx="800">
                  <c:v>1.2935169684583296E-2</c:v>
                </c:pt>
                <c:pt idx="801">
                  <c:v>1.5211559461286564E-2</c:v>
                </c:pt>
                <c:pt idx="802">
                  <c:v>1.6405275387151669E-2</c:v>
                </c:pt>
                <c:pt idx="803">
                  <c:v>1.5193090324900183E-2</c:v>
                </c:pt>
                <c:pt idx="804">
                  <c:v>1.6390216921000393E-2</c:v>
                </c:pt>
                <c:pt idx="805">
                  <c:v>1.648416552238665E-2</c:v>
                </c:pt>
                <c:pt idx="806">
                  <c:v>1.8980185371944513E-2</c:v>
                </c:pt>
                <c:pt idx="807">
                  <c:v>1.9546117697421705E-2</c:v>
                </c:pt>
                <c:pt idx="808">
                  <c:v>2.0427348926319124E-2</c:v>
                </c:pt>
                <c:pt idx="809">
                  <c:v>1.6995461340897737E-2</c:v>
                </c:pt>
                <c:pt idx="810">
                  <c:v>1.6473819478328655E-2</c:v>
                </c:pt>
                <c:pt idx="811">
                  <c:v>1.3214082569683844E-2</c:v>
                </c:pt>
                <c:pt idx="812">
                  <c:v>1.0974284152866706E-2</c:v>
                </c:pt>
                <c:pt idx="813">
                  <c:v>1.3308637617977875E-2</c:v>
                </c:pt>
                <c:pt idx="814">
                  <c:v>1.3935560835060486E-2</c:v>
                </c:pt>
                <c:pt idx="815">
                  <c:v>1.486695885442247E-2</c:v>
                </c:pt>
                <c:pt idx="816">
                  <c:v>1.8187985678499857E-2</c:v>
                </c:pt>
                <c:pt idx="817">
                  <c:v>1.6959958896267772E-2</c:v>
                </c:pt>
                <c:pt idx="818">
                  <c:v>9.6404224713480188E-3</c:v>
                </c:pt>
                <c:pt idx="819">
                  <c:v>5.4075416325843756E-3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F-4177-A756-BA9BD0548CBE}"/>
            </c:ext>
          </c:extLst>
        </c:ser>
        <c:ser>
          <c:idx val="4"/>
          <c:order val="2"/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Inflation!$A$134:$A$953</c:f>
              <c:numCache>
                <c:formatCode>m/d/yyyy</c:formatCode>
                <c:ptCount val="820"/>
                <c:pt idx="0">
                  <c:v>21186</c:v>
                </c:pt>
                <c:pt idx="1">
                  <c:v>21217</c:v>
                </c:pt>
                <c:pt idx="2">
                  <c:v>21245</c:v>
                </c:pt>
                <c:pt idx="3">
                  <c:v>21276</c:v>
                </c:pt>
                <c:pt idx="4">
                  <c:v>21306</c:v>
                </c:pt>
                <c:pt idx="5">
                  <c:v>21337</c:v>
                </c:pt>
                <c:pt idx="6">
                  <c:v>21367</c:v>
                </c:pt>
                <c:pt idx="7">
                  <c:v>21398</c:v>
                </c:pt>
                <c:pt idx="8">
                  <c:v>21429</c:v>
                </c:pt>
                <c:pt idx="9">
                  <c:v>21459</c:v>
                </c:pt>
                <c:pt idx="10">
                  <c:v>21490</c:v>
                </c:pt>
                <c:pt idx="11">
                  <c:v>21520</c:v>
                </c:pt>
                <c:pt idx="12">
                  <c:v>21551</c:v>
                </c:pt>
                <c:pt idx="13">
                  <c:v>21582</c:v>
                </c:pt>
                <c:pt idx="14">
                  <c:v>21610</c:v>
                </c:pt>
                <c:pt idx="15">
                  <c:v>21641</c:v>
                </c:pt>
                <c:pt idx="16">
                  <c:v>21671</c:v>
                </c:pt>
                <c:pt idx="17">
                  <c:v>21702</c:v>
                </c:pt>
                <c:pt idx="18">
                  <c:v>21732</c:v>
                </c:pt>
                <c:pt idx="19">
                  <c:v>21763</c:v>
                </c:pt>
                <c:pt idx="20">
                  <c:v>21794</c:v>
                </c:pt>
                <c:pt idx="21">
                  <c:v>21824</c:v>
                </c:pt>
                <c:pt idx="22">
                  <c:v>21855</c:v>
                </c:pt>
                <c:pt idx="23">
                  <c:v>21885</c:v>
                </c:pt>
                <c:pt idx="24">
                  <c:v>21916</c:v>
                </c:pt>
                <c:pt idx="25">
                  <c:v>21947</c:v>
                </c:pt>
                <c:pt idx="26">
                  <c:v>21976</c:v>
                </c:pt>
                <c:pt idx="27">
                  <c:v>22007</c:v>
                </c:pt>
                <c:pt idx="28">
                  <c:v>22037</c:v>
                </c:pt>
                <c:pt idx="29">
                  <c:v>22068</c:v>
                </c:pt>
                <c:pt idx="30">
                  <c:v>22098</c:v>
                </c:pt>
                <c:pt idx="31">
                  <c:v>22129</c:v>
                </c:pt>
                <c:pt idx="32">
                  <c:v>22160</c:v>
                </c:pt>
                <c:pt idx="33">
                  <c:v>22190</c:v>
                </c:pt>
                <c:pt idx="34">
                  <c:v>22221</c:v>
                </c:pt>
                <c:pt idx="35">
                  <c:v>22251</c:v>
                </c:pt>
                <c:pt idx="36">
                  <c:v>22282</c:v>
                </c:pt>
                <c:pt idx="37">
                  <c:v>22313</c:v>
                </c:pt>
                <c:pt idx="38">
                  <c:v>22341</c:v>
                </c:pt>
                <c:pt idx="39">
                  <c:v>22372</c:v>
                </c:pt>
                <c:pt idx="40">
                  <c:v>22402</c:v>
                </c:pt>
                <c:pt idx="41">
                  <c:v>22433</c:v>
                </c:pt>
                <c:pt idx="42">
                  <c:v>22463</c:v>
                </c:pt>
                <c:pt idx="43">
                  <c:v>22494</c:v>
                </c:pt>
                <c:pt idx="44">
                  <c:v>22525</c:v>
                </c:pt>
                <c:pt idx="45">
                  <c:v>22555</c:v>
                </c:pt>
                <c:pt idx="46">
                  <c:v>22586</c:v>
                </c:pt>
                <c:pt idx="47">
                  <c:v>22616</c:v>
                </c:pt>
                <c:pt idx="48">
                  <c:v>22647</c:v>
                </c:pt>
                <c:pt idx="49">
                  <c:v>22678</c:v>
                </c:pt>
                <c:pt idx="50">
                  <c:v>22706</c:v>
                </c:pt>
                <c:pt idx="51">
                  <c:v>22737</c:v>
                </c:pt>
                <c:pt idx="52">
                  <c:v>22767</c:v>
                </c:pt>
                <c:pt idx="53">
                  <c:v>22798</c:v>
                </c:pt>
                <c:pt idx="54">
                  <c:v>22828</c:v>
                </c:pt>
                <c:pt idx="55">
                  <c:v>22859</c:v>
                </c:pt>
                <c:pt idx="56">
                  <c:v>22890</c:v>
                </c:pt>
                <c:pt idx="57">
                  <c:v>22920</c:v>
                </c:pt>
                <c:pt idx="58">
                  <c:v>22951</c:v>
                </c:pt>
                <c:pt idx="59">
                  <c:v>22981</c:v>
                </c:pt>
                <c:pt idx="60">
                  <c:v>23012</c:v>
                </c:pt>
                <c:pt idx="61">
                  <c:v>23043</c:v>
                </c:pt>
                <c:pt idx="62">
                  <c:v>23071</c:v>
                </c:pt>
                <c:pt idx="63">
                  <c:v>23102</c:v>
                </c:pt>
                <c:pt idx="64">
                  <c:v>23132</c:v>
                </c:pt>
                <c:pt idx="65">
                  <c:v>23163</c:v>
                </c:pt>
                <c:pt idx="66">
                  <c:v>23193</c:v>
                </c:pt>
                <c:pt idx="67">
                  <c:v>23224</c:v>
                </c:pt>
                <c:pt idx="68">
                  <c:v>23255</c:v>
                </c:pt>
                <c:pt idx="69">
                  <c:v>23285</c:v>
                </c:pt>
                <c:pt idx="70">
                  <c:v>23316</c:v>
                </c:pt>
                <c:pt idx="71">
                  <c:v>23346</c:v>
                </c:pt>
                <c:pt idx="72">
                  <c:v>23377</c:v>
                </c:pt>
                <c:pt idx="73">
                  <c:v>23408</c:v>
                </c:pt>
                <c:pt idx="74">
                  <c:v>23437</c:v>
                </c:pt>
                <c:pt idx="75">
                  <c:v>23468</c:v>
                </c:pt>
                <c:pt idx="76">
                  <c:v>23498</c:v>
                </c:pt>
                <c:pt idx="77">
                  <c:v>23529</c:v>
                </c:pt>
                <c:pt idx="78">
                  <c:v>23559</c:v>
                </c:pt>
                <c:pt idx="79">
                  <c:v>23590</c:v>
                </c:pt>
                <c:pt idx="80">
                  <c:v>23621</c:v>
                </c:pt>
                <c:pt idx="81">
                  <c:v>23651</c:v>
                </c:pt>
                <c:pt idx="82">
                  <c:v>23682</c:v>
                </c:pt>
                <c:pt idx="83">
                  <c:v>23712</c:v>
                </c:pt>
                <c:pt idx="84">
                  <c:v>23743</c:v>
                </c:pt>
                <c:pt idx="85">
                  <c:v>23774</c:v>
                </c:pt>
                <c:pt idx="86">
                  <c:v>23802</c:v>
                </c:pt>
                <c:pt idx="87">
                  <c:v>23833</c:v>
                </c:pt>
                <c:pt idx="88">
                  <c:v>23863</c:v>
                </c:pt>
                <c:pt idx="89">
                  <c:v>23894</c:v>
                </c:pt>
                <c:pt idx="90">
                  <c:v>23924</c:v>
                </c:pt>
                <c:pt idx="91">
                  <c:v>23955</c:v>
                </c:pt>
                <c:pt idx="92">
                  <c:v>23986</c:v>
                </c:pt>
                <c:pt idx="93">
                  <c:v>24016</c:v>
                </c:pt>
                <c:pt idx="94">
                  <c:v>24047</c:v>
                </c:pt>
                <c:pt idx="95">
                  <c:v>24077</c:v>
                </c:pt>
                <c:pt idx="96">
                  <c:v>24108</c:v>
                </c:pt>
                <c:pt idx="97">
                  <c:v>24139</c:v>
                </c:pt>
                <c:pt idx="98">
                  <c:v>24167</c:v>
                </c:pt>
                <c:pt idx="99">
                  <c:v>24198</c:v>
                </c:pt>
                <c:pt idx="100">
                  <c:v>24228</c:v>
                </c:pt>
                <c:pt idx="101">
                  <c:v>24259</c:v>
                </c:pt>
                <c:pt idx="102">
                  <c:v>24289</c:v>
                </c:pt>
                <c:pt idx="103">
                  <c:v>24320</c:v>
                </c:pt>
                <c:pt idx="104">
                  <c:v>24351</c:v>
                </c:pt>
                <c:pt idx="105">
                  <c:v>24381</c:v>
                </c:pt>
                <c:pt idx="106">
                  <c:v>24412</c:v>
                </c:pt>
                <c:pt idx="107">
                  <c:v>24442</c:v>
                </c:pt>
                <c:pt idx="108">
                  <c:v>24473</c:v>
                </c:pt>
                <c:pt idx="109">
                  <c:v>24504</c:v>
                </c:pt>
                <c:pt idx="110">
                  <c:v>24532</c:v>
                </c:pt>
                <c:pt idx="111">
                  <c:v>24563</c:v>
                </c:pt>
                <c:pt idx="112">
                  <c:v>24593</c:v>
                </c:pt>
                <c:pt idx="113">
                  <c:v>24624</c:v>
                </c:pt>
                <c:pt idx="114">
                  <c:v>24654</c:v>
                </c:pt>
                <c:pt idx="115">
                  <c:v>24685</c:v>
                </c:pt>
                <c:pt idx="116">
                  <c:v>24716</c:v>
                </c:pt>
                <c:pt idx="117">
                  <c:v>24746</c:v>
                </c:pt>
                <c:pt idx="118">
                  <c:v>24777</c:v>
                </c:pt>
                <c:pt idx="119">
                  <c:v>24807</c:v>
                </c:pt>
                <c:pt idx="120">
                  <c:v>24838</c:v>
                </c:pt>
                <c:pt idx="121">
                  <c:v>24869</c:v>
                </c:pt>
                <c:pt idx="122">
                  <c:v>24898</c:v>
                </c:pt>
                <c:pt idx="123">
                  <c:v>24929</c:v>
                </c:pt>
                <c:pt idx="124">
                  <c:v>24959</c:v>
                </c:pt>
                <c:pt idx="125">
                  <c:v>24990</c:v>
                </c:pt>
                <c:pt idx="126">
                  <c:v>25020</c:v>
                </c:pt>
                <c:pt idx="127">
                  <c:v>25051</c:v>
                </c:pt>
                <c:pt idx="128">
                  <c:v>25082</c:v>
                </c:pt>
                <c:pt idx="129">
                  <c:v>25112</c:v>
                </c:pt>
                <c:pt idx="130">
                  <c:v>25143</c:v>
                </c:pt>
                <c:pt idx="131">
                  <c:v>25173</c:v>
                </c:pt>
                <c:pt idx="132">
                  <c:v>25204</c:v>
                </c:pt>
                <c:pt idx="133">
                  <c:v>25235</c:v>
                </c:pt>
                <c:pt idx="134">
                  <c:v>25263</c:v>
                </c:pt>
                <c:pt idx="135">
                  <c:v>25294</c:v>
                </c:pt>
                <c:pt idx="136">
                  <c:v>25324</c:v>
                </c:pt>
                <c:pt idx="137">
                  <c:v>25355</c:v>
                </c:pt>
                <c:pt idx="138">
                  <c:v>25385</c:v>
                </c:pt>
                <c:pt idx="139">
                  <c:v>25416</c:v>
                </c:pt>
                <c:pt idx="140">
                  <c:v>25447</c:v>
                </c:pt>
                <c:pt idx="141">
                  <c:v>25477</c:v>
                </c:pt>
                <c:pt idx="142">
                  <c:v>25508</c:v>
                </c:pt>
                <c:pt idx="143">
                  <c:v>25538</c:v>
                </c:pt>
                <c:pt idx="144">
                  <c:v>25569</c:v>
                </c:pt>
                <c:pt idx="145">
                  <c:v>25600</c:v>
                </c:pt>
                <c:pt idx="146">
                  <c:v>25628</c:v>
                </c:pt>
                <c:pt idx="147">
                  <c:v>25659</c:v>
                </c:pt>
                <c:pt idx="148">
                  <c:v>25689</c:v>
                </c:pt>
                <c:pt idx="149">
                  <c:v>25720</c:v>
                </c:pt>
                <c:pt idx="150">
                  <c:v>25750</c:v>
                </c:pt>
                <c:pt idx="151">
                  <c:v>25781</c:v>
                </c:pt>
                <c:pt idx="152">
                  <c:v>25812</c:v>
                </c:pt>
                <c:pt idx="153">
                  <c:v>25842</c:v>
                </c:pt>
                <c:pt idx="154">
                  <c:v>25873</c:v>
                </c:pt>
                <c:pt idx="155">
                  <c:v>25903</c:v>
                </c:pt>
                <c:pt idx="156">
                  <c:v>25934</c:v>
                </c:pt>
                <c:pt idx="157">
                  <c:v>25965</c:v>
                </c:pt>
                <c:pt idx="158">
                  <c:v>25993</c:v>
                </c:pt>
                <c:pt idx="159">
                  <c:v>26024</c:v>
                </c:pt>
                <c:pt idx="160">
                  <c:v>26054</c:v>
                </c:pt>
                <c:pt idx="161">
                  <c:v>26085</c:v>
                </c:pt>
                <c:pt idx="162">
                  <c:v>26115</c:v>
                </c:pt>
                <c:pt idx="163">
                  <c:v>26146</c:v>
                </c:pt>
                <c:pt idx="164">
                  <c:v>26177</c:v>
                </c:pt>
                <c:pt idx="165">
                  <c:v>26207</c:v>
                </c:pt>
                <c:pt idx="166">
                  <c:v>26238</c:v>
                </c:pt>
                <c:pt idx="167">
                  <c:v>26268</c:v>
                </c:pt>
                <c:pt idx="168">
                  <c:v>26299</c:v>
                </c:pt>
                <c:pt idx="169">
                  <c:v>26330</c:v>
                </c:pt>
                <c:pt idx="170">
                  <c:v>26359</c:v>
                </c:pt>
                <c:pt idx="171">
                  <c:v>26390</c:v>
                </c:pt>
                <c:pt idx="172">
                  <c:v>26420</c:v>
                </c:pt>
                <c:pt idx="173">
                  <c:v>26451</c:v>
                </c:pt>
                <c:pt idx="174">
                  <c:v>26481</c:v>
                </c:pt>
                <c:pt idx="175">
                  <c:v>26512</c:v>
                </c:pt>
                <c:pt idx="176">
                  <c:v>26543</c:v>
                </c:pt>
                <c:pt idx="177">
                  <c:v>26573</c:v>
                </c:pt>
                <c:pt idx="178">
                  <c:v>26604</c:v>
                </c:pt>
                <c:pt idx="179">
                  <c:v>26634</c:v>
                </c:pt>
                <c:pt idx="180">
                  <c:v>26665</c:v>
                </c:pt>
                <c:pt idx="181">
                  <c:v>26696</c:v>
                </c:pt>
                <c:pt idx="182">
                  <c:v>26724</c:v>
                </c:pt>
                <c:pt idx="183">
                  <c:v>26755</c:v>
                </c:pt>
                <c:pt idx="184">
                  <c:v>26785</c:v>
                </c:pt>
                <c:pt idx="185">
                  <c:v>26816</c:v>
                </c:pt>
                <c:pt idx="186">
                  <c:v>26846</c:v>
                </c:pt>
                <c:pt idx="187">
                  <c:v>26877</c:v>
                </c:pt>
                <c:pt idx="188">
                  <c:v>26908</c:v>
                </c:pt>
                <c:pt idx="189">
                  <c:v>26938</c:v>
                </c:pt>
                <c:pt idx="190">
                  <c:v>26969</c:v>
                </c:pt>
                <c:pt idx="191">
                  <c:v>26999</c:v>
                </c:pt>
                <c:pt idx="192">
                  <c:v>27030</c:v>
                </c:pt>
                <c:pt idx="193">
                  <c:v>27061</c:v>
                </c:pt>
                <c:pt idx="194">
                  <c:v>27089</c:v>
                </c:pt>
                <c:pt idx="195">
                  <c:v>27120</c:v>
                </c:pt>
                <c:pt idx="196">
                  <c:v>27150</c:v>
                </c:pt>
                <c:pt idx="197">
                  <c:v>27181</c:v>
                </c:pt>
                <c:pt idx="198">
                  <c:v>27211</c:v>
                </c:pt>
                <c:pt idx="199">
                  <c:v>27242</c:v>
                </c:pt>
                <c:pt idx="200">
                  <c:v>27273</c:v>
                </c:pt>
                <c:pt idx="201">
                  <c:v>27303</c:v>
                </c:pt>
                <c:pt idx="202">
                  <c:v>27334</c:v>
                </c:pt>
                <c:pt idx="203">
                  <c:v>27364</c:v>
                </c:pt>
                <c:pt idx="204">
                  <c:v>27395</c:v>
                </c:pt>
                <c:pt idx="205">
                  <c:v>27426</c:v>
                </c:pt>
                <c:pt idx="206">
                  <c:v>27454</c:v>
                </c:pt>
                <c:pt idx="207">
                  <c:v>27485</c:v>
                </c:pt>
                <c:pt idx="208">
                  <c:v>27515</c:v>
                </c:pt>
                <c:pt idx="209">
                  <c:v>27546</c:v>
                </c:pt>
                <c:pt idx="210">
                  <c:v>27576</c:v>
                </c:pt>
                <c:pt idx="211">
                  <c:v>27607</c:v>
                </c:pt>
                <c:pt idx="212">
                  <c:v>27638</c:v>
                </c:pt>
                <c:pt idx="213">
                  <c:v>27668</c:v>
                </c:pt>
                <c:pt idx="214">
                  <c:v>27699</c:v>
                </c:pt>
                <c:pt idx="215">
                  <c:v>27729</c:v>
                </c:pt>
                <c:pt idx="216">
                  <c:v>27760</c:v>
                </c:pt>
                <c:pt idx="217">
                  <c:v>27791</c:v>
                </c:pt>
                <c:pt idx="218">
                  <c:v>27820</c:v>
                </c:pt>
                <c:pt idx="219">
                  <c:v>27851</c:v>
                </c:pt>
                <c:pt idx="220">
                  <c:v>27881</c:v>
                </c:pt>
                <c:pt idx="221">
                  <c:v>27912</c:v>
                </c:pt>
                <c:pt idx="222">
                  <c:v>27942</c:v>
                </c:pt>
                <c:pt idx="223">
                  <c:v>27973</c:v>
                </c:pt>
                <c:pt idx="224">
                  <c:v>28004</c:v>
                </c:pt>
                <c:pt idx="225">
                  <c:v>28034</c:v>
                </c:pt>
                <c:pt idx="226">
                  <c:v>28065</c:v>
                </c:pt>
                <c:pt idx="227">
                  <c:v>28095</c:v>
                </c:pt>
                <c:pt idx="228">
                  <c:v>28126</c:v>
                </c:pt>
                <c:pt idx="229">
                  <c:v>28157</c:v>
                </c:pt>
                <c:pt idx="230">
                  <c:v>28185</c:v>
                </c:pt>
                <c:pt idx="231">
                  <c:v>28216</c:v>
                </c:pt>
                <c:pt idx="232">
                  <c:v>28246</c:v>
                </c:pt>
                <c:pt idx="233">
                  <c:v>28277</c:v>
                </c:pt>
                <c:pt idx="234">
                  <c:v>28307</c:v>
                </c:pt>
                <c:pt idx="235">
                  <c:v>28338</c:v>
                </c:pt>
                <c:pt idx="236">
                  <c:v>28369</c:v>
                </c:pt>
                <c:pt idx="237">
                  <c:v>28399</c:v>
                </c:pt>
                <c:pt idx="238">
                  <c:v>28430</c:v>
                </c:pt>
                <c:pt idx="239">
                  <c:v>28460</c:v>
                </c:pt>
                <c:pt idx="240">
                  <c:v>28491</c:v>
                </c:pt>
                <c:pt idx="241">
                  <c:v>28522</c:v>
                </c:pt>
                <c:pt idx="242">
                  <c:v>28550</c:v>
                </c:pt>
                <c:pt idx="243">
                  <c:v>28581</c:v>
                </c:pt>
                <c:pt idx="244">
                  <c:v>28611</c:v>
                </c:pt>
                <c:pt idx="245">
                  <c:v>28642</c:v>
                </c:pt>
                <c:pt idx="246">
                  <c:v>28672</c:v>
                </c:pt>
                <c:pt idx="247">
                  <c:v>28703</c:v>
                </c:pt>
                <c:pt idx="248">
                  <c:v>28734</c:v>
                </c:pt>
                <c:pt idx="249">
                  <c:v>28764</c:v>
                </c:pt>
                <c:pt idx="250">
                  <c:v>28795</c:v>
                </c:pt>
                <c:pt idx="251">
                  <c:v>28825</c:v>
                </c:pt>
                <c:pt idx="252">
                  <c:v>28856</c:v>
                </c:pt>
                <c:pt idx="253">
                  <c:v>28887</c:v>
                </c:pt>
                <c:pt idx="254">
                  <c:v>28915</c:v>
                </c:pt>
                <c:pt idx="255">
                  <c:v>28946</c:v>
                </c:pt>
                <c:pt idx="256">
                  <c:v>28976</c:v>
                </c:pt>
                <c:pt idx="257">
                  <c:v>29007</c:v>
                </c:pt>
                <c:pt idx="258">
                  <c:v>29037</c:v>
                </c:pt>
                <c:pt idx="259">
                  <c:v>29068</c:v>
                </c:pt>
                <c:pt idx="260">
                  <c:v>29099</c:v>
                </c:pt>
                <c:pt idx="261">
                  <c:v>29129</c:v>
                </c:pt>
                <c:pt idx="262">
                  <c:v>29160</c:v>
                </c:pt>
                <c:pt idx="263">
                  <c:v>29190</c:v>
                </c:pt>
                <c:pt idx="264">
                  <c:v>29221</c:v>
                </c:pt>
                <c:pt idx="265">
                  <c:v>29252</c:v>
                </c:pt>
                <c:pt idx="266">
                  <c:v>29281</c:v>
                </c:pt>
                <c:pt idx="267">
                  <c:v>29312</c:v>
                </c:pt>
                <c:pt idx="268">
                  <c:v>29342</c:v>
                </c:pt>
                <c:pt idx="269">
                  <c:v>29373</c:v>
                </c:pt>
                <c:pt idx="270">
                  <c:v>29403</c:v>
                </c:pt>
                <c:pt idx="271">
                  <c:v>29434</c:v>
                </c:pt>
                <c:pt idx="272">
                  <c:v>29465</c:v>
                </c:pt>
                <c:pt idx="273">
                  <c:v>29495</c:v>
                </c:pt>
                <c:pt idx="274">
                  <c:v>29526</c:v>
                </c:pt>
                <c:pt idx="275">
                  <c:v>29556</c:v>
                </c:pt>
                <c:pt idx="276">
                  <c:v>29587</c:v>
                </c:pt>
                <c:pt idx="277">
                  <c:v>29618</c:v>
                </c:pt>
                <c:pt idx="278">
                  <c:v>29646</c:v>
                </c:pt>
                <c:pt idx="279">
                  <c:v>29677</c:v>
                </c:pt>
                <c:pt idx="280">
                  <c:v>29707</c:v>
                </c:pt>
                <c:pt idx="281">
                  <c:v>29738</c:v>
                </c:pt>
                <c:pt idx="282">
                  <c:v>29768</c:v>
                </c:pt>
                <c:pt idx="283">
                  <c:v>29799</c:v>
                </c:pt>
                <c:pt idx="284">
                  <c:v>29830</c:v>
                </c:pt>
                <c:pt idx="285">
                  <c:v>29860</c:v>
                </c:pt>
                <c:pt idx="286">
                  <c:v>29891</c:v>
                </c:pt>
                <c:pt idx="287">
                  <c:v>29921</c:v>
                </c:pt>
                <c:pt idx="288">
                  <c:v>29952</c:v>
                </c:pt>
                <c:pt idx="289">
                  <c:v>29983</c:v>
                </c:pt>
                <c:pt idx="290">
                  <c:v>30011</c:v>
                </c:pt>
                <c:pt idx="291">
                  <c:v>30042</c:v>
                </c:pt>
                <c:pt idx="292">
                  <c:v>30072</c:v>
                </c:pt>
                <c:pt idx="293">
                  <c:v>30103</c:v>
                </c:pt>
                <c:pt idx="294">
                  <c:v>30133</c:v>
                </c:pt>
                <c:pt idx="295">
                  <c:v>30164</c:v>
                </c:pt>
                <c:pt idx="296">
                  <c:v>30195</c:v>
                </c:pt>
                <c:pt idx="297">
                  <c:v>30225</c:v>
                </c:pt>
                <c:pt idx="298">
                  <c:v>30256</c:v>
                </c:pt>
                <c:pt idx="299">
                  <c:v>30286</c:v>
                </c:pt>
                <c:pt idx="300">
                  <c:v>30317</c:v>
                </c:pt>
                <c:pt idx="301">
                  <c:v>30348</c:v>
                </c:pt>
                <c:pt idx="302">
                  <c:v>30376</c:v>
                </c:pt>
                <c:pt idx="303">
                  <c:v>30407</c:v>
                </c:pt>
                <c:pt idx="304">
                  <c:v>30437</c:v>
                </c:pt>
                <c:pt idx="305">
                  <c:v>30468</c:v>
                </c:pt>
                <c:pt idx="306">
                  <c:v>30498</c:v>
                </c:pt>
                <c:pt idx="307">
                  <c:v>30529</c:v>
                </c:pt>
                <c:pt idx="308">
                  <c:v>30560</c:v>
                </c:pt>
                <c:pt idx="309">
                  <c:v>30590</c:v>
                </c:pt>
                <c:pt idx="310">
                  <c:v>30621</c:v>
                </c:pt>
                <c:pt idx="311">
                  <c:v>30651</c:v>
                </c:pt>
                <c:pt idx="312">
                  <c:v>30682</c:v>
                </c:pt>
                <c:pt idx="313">
                  <c:v>30713</c:v>
                </c:pt>
                <c:pt idx="314">
                  <c:v>30742</c:v>
                </c:pt>
                <c:pt idx="315">
                  <c:v>30773</c:v>
                </c:pt>
                <c:pt idx="316">
                  <c:v>30803</c:v>
                </c:pt>
                <c:pt idx="317">
                  <c:v>30834</c:v>
                </c:pt>
                <c:pt idx="318">
                  <c:v>30864</c:v>
                </c:pt>
                <c:pt idx="319">
                  <c:v>30895</c:v>
                </c:pt>
                <c:pt idx="320">
                  <c:v>30926</c:v>
                </c:pt>
                <c:pt idx="321">
                  <c:v>30956</c:v>
                </c:pt>
                <c:pt idx="322">
                  <c:v>30987</c:v>
                </c:pt>
                <c:pt idx="323">
                  <c:v>31017</c:v>
                </c:pt>
                <c:pt idx="324">
                  <c:v>31048</c:v>
                </c:pt>
                <c:pt idx="325">
                  <c:v>31079</c:v>
                </c:pt>
                <c:pt idx="326">
                  <c:v>31107</c:v>
                </c:pt>
                <c:pt idx="327">
                  <c:v>31138</c:v>
                </c:pt>
                <c:pt idx="328">
                  <c:v>31168</c:v>
                </c:pt>
                <c:pt idx="329">
                  <c:v>31199</c:v>
                </c:pt>
                <c:pt idx="330">
                  <c:v>31229</c:v>
                </c:pt>
                <c:pt idx="331">
                  <c:v>31260</c:v>
                </c:pt>
                <c:pt idx="332">
                  <c:v>31291</c:v>
                </c:pt>
                <c:pt idx="333">
                  <c:v>31321</c:v>
                </c:pt>
                <c:pt idx="334">
                  <c:v>31352</c:v>
                </c:pt>
                <c:pt idx="335">
                  <c:v>31382</c:v>
                </c:pt>
                <c:pt idx="336">
                  <c:v>31413</c:v>
                </c:pt>
                <c:pt idx="337">
                  <c:v>31444</c:v>
                </c:pt>
                <c:pt idx="338">
                  <c:v>31472</c:v>
                </c:pt>
                <c:pt idx="339">
                  <c:v>31503</c:v>
                </c:pt>
                <c:pt idx="340">
                  <c:v>31533</c:v>
                </c:pt>
                <c:pt idx="341">
                  <c:v>31564</c:v>
                </c:pt>
                <c:pt idx="342">
                  <c:v>31594</c:v>
                </c:pt>
                <c:pt idx="343">
                  <c:v>31625</c:v>
                </c:pt>
                <c:pt idx="344">
                  <c:v>31656</c:v>
                </c:pt>
                <c:pt idx="345">
                  <c:v>31686</c:v>
                </c:pt>
                <c:pt idx="346">
                  <c:v>31717</c:v>
                </c:pt>
                <c:pt idx="347">
                  <c:v>31747</c:v>
                </c:pt>
                <c:pt idx="348">
                  <c:v>31778</c:v>
                </c:pt>
                <c:pt idx="349">
                  <c:v>31809</c:v>
                </c:pt>
                <c:pt idx="350">
                  <c:v>31837</c:v>
                </c:pt>
                <c:pt idx="351">
                  <c:v>31868</c:v>
                </c:pt>
                <c:pt idx="352">
                  <c:v>31898</c:v>
                </c:pt>
                <c:pt idx="353">
                  <c:v>31929</c:v>
                </c:pt>
                <c:pt idx="354">
                  <c:v>31959</c:v>
                </c:pt>
                <c:pt idx="355">
                  <c:v>31990</c:v>
                </c:pt>
                <c:pt idx="356">
                  <c:v>32021</c:v>
                </c:pt>
                <c:pt idx="357">
                  <c:v>32051</c:v>
                </c:pt>
                <c:pt idx="358">
                  <c:v>32082</c:v>
                </c:pt>
                <c:pt idx="359">
                  <c:v>32112</c:v>
                </c:pt>
                <c:pt idx="360">
                  <c:v>32143</c:v>
                </c:pt>
                <c:pt idx="361">
                  <c:v>32174</c:v>
                </c:pt>
                <c:pt idx="362">
                  <c:v>32203</c:v>
                </c:pt>
                <c:pt idx="363">
                  <c:v>32234</c:v>
                </c:pt>
                <c:pt idx="364">
                  <c:v>32264</c:v>
                </c:pt>
                <c:pt idx="365">
                  <c:v>32295</c:v>
                </c:pt>
                <c:pt idx="366">
                  <c:v>32325</c:v>
                </c:pt>
                <c:pt idx="367">
                  <c:v>32356</c:v>
                </c:pt>
                <c:pt idx="368">
                  <c:v>32387</c:v>
                </c:pt>
                <c:pt idx="369">
                  <c:v>32417</c:v>
                </c:pt>
                <c:pt idx="370">
                  <c:v>32448</c:v>
                </c:pt>
                <c:pt idx="371">
                  <c:v>32478</c:v>
                </c:pt>
                <c:pt idx="372">
                  <c:v>32509</c:v>
                </c:pt>
                <c:pt idx="373">
                  <c:v>32540</c:v>
                </c:pt>
                <c:pt idx="374">
                  <c:v>32568</c:v>
                </c:pt>
                <c:pt idx="375">
                  <c:v>32599</c:v>
                </c:pt>
                <c:pt idx="376">
                  <c:v>32629</c:v>
                </c:pt>
                <c:pt idx="377">
                  <c:v>32660</c:v>
                </c:pt>
                <c:pt idx="378">
                  <c:v>32690</c:v>
                </c:pt>
                <c:pt idx="379">
                  <c:v>32721</c:v>
                </c:pt>
                <c:pt idx="380">
                  <c:v>32752</c:v>
                </c:pt>
                <c:pt idx="381">
                  <c:v>32782</c:v>
                </c:pt>
                <c:pt idx="382">
                  <c:v>32813</c:v>
                </c:pt>
                <c:pt idx="383">
                  <c:v>32843</c:v>
                </c:pt>
                <c:pt idx="384">
                  <c:v>32874</c:v>
                </c:pt>
                <c:pt idx="385">
                  <c:v>32905</c:v>
                </c:pt>
                <c:pt idx="386">
                  <c:v>32933</c:v>
                </c:pt>
                <c:pt idx="387">
                  <c:v>32964</c:v>
                </c:pt>
                <c:pt idx="388">
                  <c:v>32994</c:v>
                </c:pt>
                <c:pt idx="389">
                  <c:v>33025</c:v>
                </c:pt>
                <c:pt idx="390">
                  <c:v>33055</c:v>
                </c:pt>
                <c:pt idx="391">
                  <c:v>33086</c:v>
                </c:pt>
                <c:pt idx="392">
                  <c:v>33117</c:v>
                </c:pt>
                <c:pt idx="393">
                  <c:v>33147</c:v>
                </c:pt>
                <c:pt idx="394">
                  <c:v>33178</c:v>
                </c:pt>
                <c:pt idx="395">
                  <c:v>33208</c:v>
                </c:pt>
                <c:pt idx="396">
                  <c:v>33239</c:v>
                </c:pt>
                <c:pt idx="397">
                  <c:v>33270</c:v>
                </c:pt>
                <c:pt idx="398">
                  <c:v>33298</c:v>
                </c:pt>
                <c:pt idx="399">
                  <c:v>33329</c:v>
                </c:pt>
                <c:pt idx="400">
                  <c:v>33359</c:v>
                </c:pt>
                <c:pt idx="401">
                  <c:v>33390</c:v>
                </c:pt>
                <c:pt idx="402">
                  <c:v>33420</c:v>
                </c:pt>
                <c:pt idx="403">
                  <c:v>33451</c:v>
                </c:pt>
                <c:pt idx="404">
                  <c:v>33482</c:v>
                </c:pt>
                <c:pt idx="405">
                  <c:v>33512</c:v>
                </c:pt>
                <c:pt idx="406">
                  <c:v>33543</c:v>
                </c:pt>
                <c:pt idx="407">
                  <c:v>33573</c:v>
                </c:pt>
                <c:pt idx="408">
                  <c:v>33604</c:v>
                </c:pt>
                <c:pt idx="409">
                  <c:v>33635</c:v>
                </c:pt>
                <c:pt idx="410">
                  <c:v>33664</c:v>
                </c:pt>
                <c:pt idx="411">
                  <c:v>33695</c:v>
                </c:pt>
                <c:pt idx="412">
                  <c:v>33725</c:v>
                </c:pt>
                <c:pt idx="413">
                  <c:v>33756</c:v>
                </c:pt>
                <c:pt idx="414">
                  <c:v>33786</c:v>
                </c:pt>
                <c:pt idx="415">
                  <c:v>33817</c:v>
                </c:pt>
                <c:pt idx="416">
                  <c:v>33848</c:v>
                </c:pt>
                <c:pt idx="417">
                  <c:v>33878</c:v>
                </c:pt>
                <c:pt idx="418">
                  <c:v>33909</c:v>
                </c:pt>
                <c:pt idx="419">
                  <c:v>33939</c:v>
                </c:pt>
                <c:pt idx="420">
                  <c:v>33970</c:v>
                </c:pt>
                <c:pt idx="421">
                  <c:v>34001</c:v>
                </c:pt>
                <c:pt idx="422">
                  <c:v>34029</c:v>
                </c:pt>
                <c:pt idx="423">
                  <c:v>34060</c:v>
                </c:pt>
                <c:pt idx="424">
                  <c:v>34090</c:v>
                </c:pt>
                <c:pt idx="425">
                  <c:v>34121</c:v>
                </c:pt>
                <c:pt idx="426">
                  <c:v>34151</c:v>
                </c:pt>
                <c:pt idx="427">
                  <c:v>34182</c:v>
                </c:pt>
                <c:pt idx="428">
                  <c:v>34213</c:v>
                </c:pt>
                <c:pt idx="429">
                  <c:v>34243</c:v>
                </c:pt>
                <c:pt idx="430">
                  <c:v>34274</c:v>
                </c:pt>
                <c:pt idx="431">
                  <c:v>34304</c:v>
                </c:pt>
                <c:pt idx="432">
                  <c:v>34335</c:v>
                </c:pt>
                <c:pt idx="433">
                  <c:v>34366</c:v>
                </c:pt>
                <c:pt idx="434">
                  <c:v>34394</c:v>
                </c:pt>
                <c:pt idx="435">
                  <c:v>34425</c:v>
                </c:pt>
                <c:pt idx="436">
                  <c:v>34455</c:v>
                </c:pt>
                <c:pt idx="437">
                  <c:v>34486</c:v>
                </c:pt>
                <c:pt idx="438">
                  <c:v>34516</c:v>
                </c:pt>
                <c:pt idx="439">
                  <c:v>34547</c:v>
                </c:pt>
                <c:pt idx="440">
                  <c:v>34578</c:v>
                </c:pt>
                <c:pt idx="441">
                  <c:v>34608</c:v>
                </c:pt>
                <c:pt idx="442">
                  <c:v>34639</c:v>
                </c:pt>
                <c:pt idx="443">
                  <c:v>34669</c:v>
                </c:pt>
                <c:pt idx="444">
                  <c:v>34700</c:v>
                </c:pt>
                <c:pt idx="445">
                  <c:v>34731</c:v>
                </c:pt>
                <c:pt idx="446">
                  <c:v>34759</c:v>
                </c:pt>
                <c:pt idx="447">
                  <c:v>34790</c:v>
                </c:pt>
                <c:pt idx="448">
                  <c:v>34820</c:v>
                </c:pt>
                <c:pt idx="449">
                  <c:v>34851</c:v>
                </c:pt>
                <c:pt idx="450">
                  <c:v>34881</c:v>
                </c:pt>
                <c:pt idx="451">
                  <c:v>34912</c:v>
                </c:pt>
                <c:pt idx="452">
                  <c:v>34943</c:v>
                </c:pt>
                <c:pt idx="453">
                  <c:v>34973</c:v>
                </c:pt>
                <c:pt idx="454">
                  <c:v>35004</c:v>
                </c:pt>
                <c:pt idx="455">
                  <c:v>35034</c:v>
                </c:pt>
                <c:pt idx="456">
                  <c:v>35065</c:v>
                </c:pt>
                <c:pt idx="457">
                  <c:v>35096</c:v>
                </c:pt>
                <c:pt idx="458">
                  <c:v>35125</c:v>
                </c:pt>
                <c:pt idx="459">
                  <c:v>35156</c:v>
                </c:pt>
                <c:pt idx="460">
                  <c:v>35186</c:v>
                </c:pt>
                <c:pt idx="461">
                  <c:v>35217</c:v>
                </c:pt>
                <c:pt idx="462">
                  <c:v>35247</c:v>
                </c:pt>
                <c:pt idx="463">
                  <c:v>35278</c:v>
                </c:pt>
                <c:pt idx="464">
                  <c:v>35309</c:v>
                </c:pt>
                <c:pt idx="465">
                  <c:v>35339</c:v>
                </c:pt>
                <c:pt idx="466">
                  <c:v>35370</c:v>
                </c:pt>
                <c:pt idx="467">
                  <c:v>35400</c:v>
                </c:pt>
                <c:pt idx="468">
                  <c:v>35431</c:v>
                </c:pt>
                <c:pt idx="469">
                  <c:v>35462</c:v>
                </c:pt>
                <c:pt idx="470">
                  <c:v>35490</c:v>
                </c:pt>
                <c:pt idx="471">
                  <c:v>35521</c:v>
                </c:pt>
                <c:pt idx="472">
                  <c:v>35551</c:v>
                </c:pt>
                <c:pt idx="473">
                  <c:v>35582</c:v>
                </c:pt>
                <c:pt idx="474">
                  <c:v>35612</c:v>
                </c:pt>
                <c:pt idx="475">
                  <c:v>35643</c:v>
                </c:pt>
                <c:pt idx="476">
                  <c:v>35674</c:v>
                </c:pt>
                <c:pt idx="477">
                  <c:v>35704</c:v>
                </c:pt>
                <c:pt idx="478">
                  <c:v>35735</c:v>
                </c:pt>
                <c:pt idx="479">
                  <c:v>35765</c:v>
                </c:pt>
                <c:pt idx="480">
                  <c:v>35796</c:v>
                </c:pt>
                <c:pt idx="481">
                  <c:v>35827</c:v>
                </c:pt>
                <c:pt idx="482">
                  <c:v>35855</c:v>
                </c:pt>
                <c:pt idx="483">
                  <c:v>35886</c:v>
                </c:pt>
                <c:pt idx="484">
                  <c:v>35916</c:v>
                </c:pt>
                <c:pt idx="485">
                  <c:v>35947</c:v>
                </c:pt>
                <c:pt idx="486">
                  <c:v>35977</c:v>
                </c:pt>
                <c:pt idx="487">
                  <c:v>36008</c:v>
                </c:pt>
                <c:pt idx="488">
                  <c:v>36039</c:v>
                </c:pt>
                <c:pt idx="489">
                  <c:v>36069</c:v>
                </c:pt>
                <c:pt idx="490">
                  <c:v>36100</c:v>
                </c:pt>
                <c:pt idx="491">
                  <c:v>36130</c:v>
                </c:pt>
                <c:pt idx="492">
                  <c:v>36161</c:v>
                </c:pt>
                <c:pt idx="493">
                  <c:v>36192</c:v>
                </c:pt>
                <c:pt idx="494">
                  <c:v>36220</c:v>
                </c:pt>
                <c:pt idx="495">
                  <c:v>36251</c:v>
                </c:pt>
                <c:pt idx="496">
                  <c:v>36281</c:v>
                </c:pt>
                <c:pt idx="497">
                  <c:v>36312</c:v>
                </c:pt>
                <c:pt idx="498">
                  <c:v>36342</c:v>
                </c:pt>
                <c:pt idx="499">
                  <c:v>36373</c:v>
                </c:pt>
                <c:pt idx="500">
                  <c:v>36404</c:v>
                </c:pt>
                <c:pt idx="501">
                  <c:v>36434</c:v>
                </c:pt>
                <c:pt idx="502">
                  <c:v>36465</c:v>
                </c:pt>
                <c:pt idx="503">
                  <c:v>36495</c:v>
                </c:pt>
                <c:pt idx="504">
                  <c:v>36526</c:v>
                </c:pt>
                <c:pt idx="505">
                  <c:v>36557</c:v>
                </c:pt>
                <c:pt idx="506">
                  <c:v>36586</c:v>
                </c:pt>
                <c:pt idx="507">
                  <c:v>36617</c:v>
                </c:pt>
                <c:pt idx="508">
                  <c:v>36647</c:v>
                </c:pt>
                <c:pt idx="509">
                  <c:v>36678</c:v>
                </c:pt>
                <c:pt idx="510">
                  <c:v>36708</c:v>
                </c:pt>
                <c:pt idx="511">
                  <c:v>36739</c:v>
                </c:pt>
                <c:pt idx="512">
                  <c:v>36770</c:v>
                </c:pt>
                <c:pt idx="513">
                  <c:v>36800</c:v>
                </c:pt>
                <c:pt idx="514">
                  <c:v>36831</c:v>
                </c:pt>
                <c:pt idx="515">
                  <c:v>36861</c:v>
                </c:pt>
                <c:pt idx="516">
                  <c:v>36892</c:v>
                </c:pt>
                <c:pt idx="517">
                  <c:v>36923</c:v>
                </c:pt>
                <c:pt idx="518">
                  <c:v>36951</c:v>
                </c:pt>
                <c:pt idx="519">
                  <c:v>36982</c:v>
                </c:pt>
                <c:pt idx="520">
                  <c:v>37012</c:v>
                </c:pt>
                <c:pt idx="521">
                  <c:v>37043</c:v>
                </c:pt>
                <c:pt idx="522">
                  <c:v>37073</c:v>
                </c:pt>
                <c:pt idx="523">
                  <c:v>37104</c:v>
                </c:pt>
                <c:pt idx="524">
                  <c:v>37135</c:v>
                </c:pt>
                <c:pt idx="525">
                  <c:v>37165</c:v>
                </c:pt>
                <c:pt idx="526">
                  <c:v>37196</c:v>
                </c:pt>
                <c:pt idx="527">
                  <c:v>37226</c:v>
                </c:pt>
                <c:pt idx="528">
                  <c:v>37257</c:v>
                </c:pt>
                <c:pt idx="529">
                  <c:v>37288</c:v>
                </c:pt>
                <c:pt idx="530">
                  <c:v>37316</c:v>
                </c:pt>
                <c:pt idx="531">
                  <c:v>37347</c:v>
                </c:pt>
                <c:pt idx="532">
                  <c:v>37377</c:v>
                </c:pt>
                <c:pt idx="533">
                  <c:v>37408</c:v>
                </c:pt>
                <c:pt idx="534">
                  <c:v>37438</c:v>
                </c:pt>
                <c:pt idx="535">
                  <c:v>37469</c:v>
                </c:pt>
                <c:pt idx="536">
                  <c:v>37500</c:v>
                </c:pt>
                <c:pt idx="537">
                  <c:v>37530</c:v>
                </c:pt>
                <c:pt idx="538">
                  <c:v>37561</c:v>
                </c:pt>
                <c:pt idx="539">
                  <c:v>37591</c:v>
                </c:pt>
                <c:pt idx="540">
                  <c:v>37622</c:v>
                </c:pt>
                <c:pt idx="541">
                  <c:v>37653</c:v>
                </c:pt>
                <c:pt idx="542">
                  <c:v>37681</c:v>
                </c:pt>
                <c:pt idx="543">
                  <c:v>37712</c:v>
                </c:pt>
                <c:pt idx="544">
                  <c:v>37742</c:v>
                </c:pt>
                <c:pt idx="545">
                  <c:v>37773</c:v>
                </c:pt>
                <c:pt idx="546">
                  <c:v>37803</c:v>
                </c:pt>
                <c:pt idx="547">
                  <c:v>37834</c:v>
                </c:pt>
                <c:pt idx="548">
                  <c:v>37865</c:v>
                </c:pt>
                <c:pt idx="549">
                  <c:v>37895</c:v>
                </c:pt>
                <c:pt idx="550">
                  <c:v>37926</c:v>
                </c:pt>
                <c:pt idx="551">
                  <c:v>37956</c:v>
                </c:pt>
                <c:pt idx="552">
                  <c:v>37987</c:v>
                </c:pt>
                <c:pt idx="553">
                  <c:v>38018</c:v>
                </c:pt>
                <c:pt idx="554">
                  <c:v>38047</c:v>
                </c:pt>
                <c:pt idx="555">
                  <c:v>38078</c:v>
                </c:pt>
                <c:pt idx="556">
                  <c:v>38108</c:v>
                </c:pt>
                <c:pt idx="557">
                  <c:v>38139</c:v>
                </c:pt>
                <c:pt idx="558">
                  <c:v>38169</c:v>
                </c:pt>
                <c:pt idx="559">
                  <c:v>38200</c:v>
                </c:pt>
                <c:pt idx="560">
                  <c:v>38231</c:v>
                </c:pt>
                <c:pt idx="561">
                  <c:v>38261</c:v>
                </c:pt>
                <c:pt idx="562">
                  <c:v>38292</c:v>
                </c:pt>
                <c:pt idx="563">
                  <c:v>38322</c:v>
                </c:pt>
                <c:pt idx="564">
                  <c:v>38353</c:v>
                </c:pt>
                <c:pt idx="565">
                  <c:v>38384</c:v>
                </c:pt>
                <c:pt idx="566">
                  <c:v>38412</c:v>
                </c:pt>
                <c:pt idx="567">
                  <c:v>38443</c:v>
                </c:pt>
                <c:pt idx="568">
                  <c:v>38473</c:v>
                </c:pt>
                <c:pt idx="569">
                  <c:v>38504</c:v>
                </c:pt>
                <c:pt idx="570">
                  <c:v>38534</c:v>
                </c:pt>
                <c:pt idx="571">
                  <c:v>38565</c:v>
                </c:pt>
                <c:pt idx="572">
                  <c:v>38596</c:v>
                </c:pt>
                <c:pt idx="573">
                  <c:v>38626</c:v>
                </c:pt>
                <c:pt idx="574">
                  <c:v>38657</c:v>
                </c:pt>
                <c:pt idx="575">
                  <c:v>38687</c:v>
                </c:pt>
                <c:pt idx="576">
                  <c:v>38718</c:v>
                </c:pt>
                <c:pt idx="577">
                  <c:v>38749</c:v>
                </c:pt>
                <c:pt idx="578">
                  <c:v>38777</c:v>
                </c:pt>
                <c:pt idx="579">
                  <c:v>38808</c:v>
                </c:pt>
                <c:pt idx="580">
                  <c:v>38838</c:v>
                </c:pt>
                <c:pt idx="581">
                  <c:v>38869</c:v>
                </c:pt>
                <c:pt idx="582">
                  <c:v>38899</c:v>
                </c:pt>
                <c:pt idx="583">
                  <c:v>38930</c:v>
                </c:pt>
                <c:pt idx="584">
                  <c:v>38961</c:v>
                </c:pt>
                <c:pt idx="585">
                  <c:v>38991</c:v>
                </c:pt>
                <c:pt idx="586">
                  <c:v>39022</c:v>
                </c:pt>
                <c:pt idx="587">
                  <c:v>39052</c:v>
                </c:pt>
                <c:pt idx="588">
                  <c:v>39083</c:v>
                </c:pt>
                <c:pt idx="589">
                  <c:v>39114</c:v>
                </c:pt>
                <c:pt idx="590">
                  <c:v>39142</c:v>
                </c:pt>
                <c:pt idx="591">
                  <c:v>39173</c:v>
                </c:pt>
                <c:pt idx="592">
                  <c:v>39203</c:v>
                </c:pt>
                <c:pt idx="593">
                  <c:v>39234</c:v>
                </c:pt>
                <c:pt idx="594">
                  <c:v>39264</c:v>
                </c:pt>
                <c:pt idx="595">
                  <c:v>39295</c:v>
                </c:pt>
                <c:pt idx="596">
                  <c:v>39326</c:v>
                </c:pt>
                <c:pt idx="597">
                  <c:v>39356</c:v>
                </c:pt>
                <c:pt idx="598">
                  <c:v>39387</c:v>
                </c:pt>
                <c:pt idx="599">
                  <c:v>39417</c:v>
                </c:pt>
                <c:pt idx="600">
                  <c:v>39448</c:v>
                </c:pt>
                <c:pt idx="601">
                  <c:v>39479</c:v>
                </c:pt>
                <c:pt idx="602">
                  <c:v>39508</c:v>
                </c:pt>
                <c:pt idx="603">
                  <c:v>39539</c:v>
                </c:pt>
                <c:pt idx="604">
                  <c:v>39569</c:v>
                </c:pt>
                <c:pt idx="605">
                  <c:v>39600</c:v>
                </c:pt>
                <c:pt idx="606">
                  <c:v>39630</c:v>
                </c:pt>
                <c:pt idx="607">
                  <c:v>39661</c:v>
                </c:pt>
                <c:pt idx="608">
                  <c:v>39692</c:v>
                </c:pt>
                <c:pt idx="609">
                  <c:v>39722</c:v>
                </c:pt>
                <c:pt idx="610">
                  <c:v>39753</c:v>
                </c:pt>
                <c:pt idx="611">
                  <c:v>39783</c:v>
                </c:pt>
                <c:pt idx="612">
                  <c:v>39814</c:v>
                </c:pt>
                <c:pt idx="613">
                  <c:v>39845</c:v>
                </c:pt>
                <c:pt idx="614">
                  <c:v>39873</c:v>
                </c:pt>
                <c:pt idx="615">
                  <c:v>39904</c:v>
                </c:pt>
                <c:pt idx="616">
                  <c:v>39934</c:v>
                </c:pt>
                <c:pt idx="617">
                  <c:v>39965</c:v>
                </c:pt>
                <c:pt idx="618">
                  <c:v>39995</c:v>
                </c:pt>
                <c:pt idx="619">
                  <c:v>40026</c:v>
                </c:pt>
                <c:pt idx="620">
                  <c:v>40057</c:v>
                </c:pt>
                <c:pt idx="621">
                  <c:v>40087</c:v>
                </c:pt>
                <c:pt idx="622">
                  <c:v>40118</c:v>
                </c:pt>
                <c:pt idx="623">
                  <c:v>40148</c:v>
                </c:pt>
                <c:pt idx="624">
                  <c:v>40179</c:v>
                </c:pt>
                <c:pt idx="625">
                  <c:v>40210</c:v>
                </c:pt>
                <c:pt idx="626">
                  <c:v>40238</c:v>
                </c:pt>
                <c:pt idx="627">
                  <c:v>40269</c:v>
                </c:pt>
                <c:pt idx="628">
                  <c:v>40299</c:v>
                </c:pt>
                <c:pt idx="629">
                  <c:v>40330</c:v>
                </c:pt>
                <c:pt idx="630">
                  <c:v>40360</c:v>
                </c:pt>
                <c:pt idx="631">
                  <c:v>40391</c:v>
                </c:pt>
                <c:pt idx="632">
                  <c:v>40422</c:v>
                </c:pt>
                <c:pt idx="633">
                  <c:v>40452</c:v>
                </c:pt>
                <c:pt idx="634">
                  <c:v>40483</c:v>
                </c:pt>
                <c:pt idx="635">
                  <c:v>40513</c:v>
                </c:pt>
                <c:pt idx="636">
                  <c:v>40544</c:v>
                </c:pt>
                <c:pt idx="637">
                  <c:v>40575</c:v>
                </c:pt>
                <c:pt idx="638">
                  <c:v>40603</c:v>
                </c:pt>
                <c:pt idx="639">
                  <c:v>40634</c:v>
                </c:pt>
                <c:pt idx="640">
                  <c:v>40664</c:v>
                </c:pt>
                <c:pt idx="641">
                  <c:v>40695</c:v>
                </c:pt>
                <c:pt idx="642">
                  <c:v>40725</c:v>
                </c:pt>
                <c:pt idx="643">
                  <c:v>40756</c:v>
                </c:pt>
                <c:pt idx="644">
                  <c:v>40787</c:v>
                </c:pt>
                <c:pt idx="645">
                  <c:v>40817</c:v>
                </c:pt>
                <c:pt idx="646">
                  <c:v>40848</c:v>
                </c:pt>
                <c:pt idx="647">
                  <c:v>40878</c:v>
                </c:pt>
                <c:pt idx="648">
                  <c:v>40909</c:v>
                </c:pt>
                <c:pt idx="649">
                  <c:v>40940</c:v>
                </c:pt>
                <c:pt idx="650">
                  <c:v>40969</c:v>
                </c:pt>
                <c:pt idx="651">
                  <c:v>41000</c:v>
                </c:pt>
                <c:pt idx="652">
                  <c:v>41030</c:v>
                </c:pt>
                <c:pt idx="653">
                  <c:v>41061</c:v>
                </c:pt>
                <c:pt idx="654">
                  <c:v>41091</c:v>
                </c:pt>
                <c:pt idx="655">
                  <c:v>41122</c:v>
                </c:pt>
                <c:pt idx="656">
                  <c:v>41153</c:v>
                </c:pt>
                <c:pt idx="657">
                  <c:v>41183</c:v>
                </c:pt>
                <c:pt idx="658">
                  <c:v>41214</c:v>
                </c:pt>
                <c:pt idx="659">
                  <c:v>41244</c:v>
                </c:pt>
                <c:pt idx="660">
                  <c:v>41275</c:v>
                </c:pt>
                <c:pt idx="661">
                  <c:v>41306</c:v>
                </c:pt>
                <c:pt idx="662">
                  <c:v>41334</c:v>
                </c:pt>
                <c:pt idx="663">
                  <c:v>41365</c:v>
                </c:pt>
                <c:pt idx="664">
                  <c:v>41395</c:v>
                </c:pt>
                <c:pt idx="665">
                  <c:v>41426</c:v>
                </c:pt>
                <c:pt idx="666">
                  <c:v>41456</c:v>
                </c:pt>
                <c:pt idx="667">
                  <c:v>41487</c:v>
                </c:pt>
                <c:pt idx="668">
                  <c:v>41518</c:v>
                </c:pt>
                <c:pt idx="669">
                  <c:v>41548</c:v>
                </c:pt>
                <c:pt idx="670">
                  <c:v>41579</c:v>
                </c:pt>
                <c:pt idx="671">
                  <c:v>41609</c:v>
                </c:pt>
                <c:pt idx="672">
                  <c:v>41640</c:v>
                </c:pt>
                <c:pt idx="673">
                  <c:v>41671</c:v>
                </c:pt>
                <c:pt idx="674">
                  <c:v>41699</c:v>
                </c:pt>
                <c:pt idx="675">
                  <c:v>41730</c:v>
                </c:pt>
                <c:pt idx="676">
                  <c:v>41760</c:v>
                </c:pt>
                <c:pt idx="677">
                  <c:v>41791</c:v>
                </c:pt>
                <c:pt idx="678">
                  <c:v>41821</c:v>
                </c:pt>
                <c:pt idx="679">
                  <c:v>41852</c:v>
                </c:pt>
                <c:pt idx="680">
                  <c:v>41883</c:v>
                </c:pt>
                <c:pt idx="681">
                  <c:v>41913</c:v>
                </c:pt>
                <c:pt idx="682">
                  <c:v>41944</c:v>
                </c:pt>
                <c:pt idx="683">
                  <c:v>41974</c:v>
                </c:pt>
                <c:pt idx="684">
                  <c:v>42005</c:v>
                </c:pt>
                <c:pt idx="685">
                  <c:v>42036</c:v>
                </c:pt>
                <c:pt idx="686">
                  <c:v>42064</c:v>
                </c:pt>
                <c:pt idx="687">
                  <c:v>42095</c:v>
                </c:pt>
                <c:pt idx="688">
                  <c:v>42125</c:v>
                </c:pt>
                <c:pt idx="689">
                  <c:v>42156</c:v>
                </c:pt>
                <c:pt idx="690">
                  <c:v>42186</c:v>
                </c:pt>
                <c:pt idx="691">
                  <c:v>42217</c:v>
                </c:pt>
                <c:pt idx="692">
                  <c:v>42248</c:v>
                </c:pt>
                <c:pt idx="693">
                  <c:v>42278</c:v>
                </c:pt>
                <c:pt idx="694">
                  <c:v>42309</c:v>
                </c:pt>
                <c:pt idx="695">
                  <c:v>42339</c:v>
                </c:pt>
                <c:pt idx="696">
                  <c:v>42370</c:v>
                </c:pt>
                <c:pt idx="697">
                  <c:v>42401</c:v>
                </c:pt>
                <c:pt idx="698">
                  <c:v>42430</c:v>
                </c:pt>
                <c:pt idx="699">
                  <c:v>42461</c:v>
                </c:pt>
                <c:pt idx="700">
                  <c:v>42491</c:v>
                </c:pt>
                <c:pt idx="701">
                  <c:v>42522</c:v>
                </c:pt>
                <c:pt idx="702">
                  <c:v>42552</c:v>
                </c:pt>
                <c:pt idx="703">
                  <c:v>42583</c:v>
                </c:pt>
                <c:pt idx="704">
                  <c:v>42614</c:v>
                </c:pt>
                <c:pt idx="705">
                  <c:v>42644</c:v>
                </c:pt>
                <c:pt idx="706">
                  <c:v>42675</c:v>
                </c:pt>
                <c:pt idx="707">
                  <c:v>42705</c:v>
                </c:pt>
                <c:pt idx="708">
                  <c:v>42736</c:v>
                </c:pt>
                <c:pt idx="709">
                  <c:v>42767</c:v>
                </c:pt>
                <c:pt idx="710">
                  <c:v>42795</c:v>
                </c:pt>
                <c:pt idx="711">
                  <c:v>42826</c:v>
                </c:pt>
                <c:pt idx="712">
                  <c:v>42856</c:v>
                </c:pt>
                <c:pt idx="713">
                  <c:v>42887</c:v>
                </c:pt>
                <c:pt idx="714">
                  <c:v>42917</c:v>
                </c:pt>
                <c:pt idx="715">
                  <c:v>42948</c:v>
                </c:pt>
                <c:pt idx="716">
                  <c:v>42979</c:v>
                </c:pt>
                <c:pt idx="717">
                  <c:v>43009</c:v>
                </c:pt>
                <c:pt idx="718">
                  <c:v>43040</c:v>
                </c:pt>
                <c:pt idx="719">
                  <c:v>43070</c:v>
                </c:pt>
                <c:pt idx="720">
                  <c:v>43101</c:v>
                </c:pt>
                <c:pt idx="721">
                  <c:v>43132</c:v>
                </c:pt>
                <c:pt idx="722">
                  <c:v>43160</c:v>
                </c:pt>
                <c:pt idx="723">
                  <c:v>43191</c:v>
                </c:pt>
                <c:pt idx="724">
                  <c:v>43221</c:v>
                </c:pt>
                <c:pt idx="725">
                  <c:v>43252</c:v>
                </c:pt>
                <c:pt idx="726">
                  <c:v>43282</c:v>
                </c:pt>
                <c:pt idx="727">
                  <c:v>43313</c:v>
                </c:pt>
                <c:pt idx="728">
                  <c:v>43344</c:v>
                </c:pt>
                <c:pt idx="729">
                  <c:v>43374</c:v>
                </c:pt>
                <c:pt idx="730">
                  <c:v>43405</c:v>
                </c:pt>
                <c:pt idx="731">
                  <c:v>43435</c:v>
                </c:pt>
                <c:pt idx="732">
                  <c:v>43466</c:v>
                </c:pt>
                <c:pt idx="733">
                  <c:v>43497</c:v>
                </c:pt>
                <c:pt idx="734">
                  <c:v>43525</c:v>
                </c:pt>
                <c:pt idx="735">
                  <c:v>43556</c:v>
                </c:pt>
                <c:pt idx="736">
                  <c:v>43586</c:v>
                </c:pt>
                <c:pt idx="737">
                  <c:v>43617</c:v>
                </c:pt>
                <c:pt idx="738">
                  <c:v>43647</c:v>
                </c:pt>
                <c:pt idx="739">
                  <c:v>43678</c:v>
                </c:pt>
                <c:pt idx="740">
                  <c:v>43709</c:v>
                </c:pt>
                <c:pt idx="741">
                  <c:v>43739</c:v>
                </c:pt>
                <c:pt idx="742">
                  <c:v>43770</c:v>
                </c:pt>
                <c:pt idx="743">
                  <c:v>43800</c:v>
                </c:pt>
                <c:pt idx="744">
                  <c:v>43831</c:v>
                </c:pt>
                <c:pt idx="745">
                  <c:v>43862</c:v>
                </c:pt>
                <c:pt idx="746">
                  <c:v>43891</c:v>
                </c:pt>
                <c:pt idx="747">
                  <c:v>43922</c:v>
                </c:pt>
                <c:pt idx="748">
                  <c:v>43952</c:v>
                </c:pt>
                <c:pt idx="749">
                  <c:v>43983</c:v>
                </c:pt>
                <c:pt idx="750">
                  <c:v>44013</c:v>
                </c:pt>
                <c:pt idx="751">
                  <c:v>44044</c:v>
                </c:pt>
                <c:pt idx="752">
                  <c:v>44075</c:v>
                </c:pt>
                <c:pt idx="753">
                  <c:v>44105</c:v>
                </c:pt>
                <c:pt idx="754">
                  <c:v>44136</c:v>
                </c:pt>
                <c:pt idx="755">
                  <c:v>44166</c:v>
                </c:pt>
                <c:pt idx="756">
                  <c:v>44197</c:v>
                </c:pt>
                <c:pt idx="757">
                  <c:v>44228</c:v>
                </c:pt>
                <c:pt idx="758">
                  <c:v>44256</c:v>
                </c:pt>
                <c:pt idx="759">
                  <c:v>44287</c:v>
                </c:pt>
                <c:pt idx="760">
                  <c:v>44317</c:v>
                </c:pt>
                <c:pt idx="761">
                  <c:v>44348</c:v>
                </c:pt>
                <c:pt idx="762">
                  <c:v>44378</c:v>
                </c:pt>
                <c:pt idx="763">
                  <c:v>44409</c:v>
                </c:pt>
                <c:pt idx="764">
                  <c:v>44440</c:v>
                </c:pt>
                <c:pt idx="765">
                  <c:v>44470</c:v>
                </c:pt>
                <c:pt idx="766">
                  <c:v>44501</c:v>
                </c:pt>
                <c:pt idx="767">
                  <c:v>44531</c:v>
                </c:pt>
                <c:pt idx="768">
                  <c:v>44562</c:v>
                </c:pt>
                <c:pt idx="769">
                  <c:v>44593</c:v>
                </c:pt>
                <c:pt idx="770">
                  <c:v>44621</c:v>
                </c:pt>
                <c:pt idx="771">
                  <c:v>44652</c:v>
                </c:pt>
                <c:pt idx="772">
                  <c:v>44682</c:v>
                </c:pt>
                <c:pt idx="773">
                  <c:v>44713</c:v>
                </c:pt>
                <c:pt idx="774">
                  <c:v>44743</c:v>
                </c:pt>
                <c:pt idx="775">
                  <c:v>44774</c:v>
                </c:pt>
                <c:pt idx="776">
                  <c:v>44805</c:v>
                </c:pt>
                <c:pt idx="777">
                  <c:v>44835</c:v>
                </c:pt>
                <c:pt idx="778">
                  <c:v>44866</c:v>
                </c:pt>
                <c:pt idx="779">
                  <c:v>44896</c:v>
                </c:pt>
                <c:pt idx="780">
                  <c:v>44927</c:v>
                </c:pt>
                <c:pt idx="781">
                  <c:v>44958</c:v>
                </c:pt>
                <c:pt idx="782">
                  <c:v>44986</c:v>
                </c:pt>
                <c:pt idx="783">
                  <c:v>45017</c:v>
                </c:pt>
                <c:pt idx="784">
                  <c:v>45047</c:v>
                </c:pt>
                <c:pt idx="785">
                  <c:v>45078</c:v>
                </c:pt>
                <c:pt idx="786">
                  <c:v>45108</c:v>
                </c:pt>
                <c:pt idx="787">
                  <c:v>45139</c:v>
                </c:pt>
                <c:pt idx="788">
                  <c:v>45170</c:v>
                </c:pt>
                <c:pt idx="789">
                  <c:v>45200</c:v>
                </c:pt>
                <c:pt idx="790">
                  <c:v>45231</c:v>
                </c:pt>
                <c:pt idx="791">
                  <c:v>45261</c:v>
                </c:pt>
                <c:pt idx="792">
                  <c:v>45292</c:v>
                </c:pt>
                <c:pt idx="793">
                  <c:v>45323</c:v>
                </c:pt>
                <c:pt idx="794">
                  <c:v>45352</c:v>
                </c:pt>
                <c:pt idx="795">
                  <c:v>45383</c:v>
                </c:pt>
                <c:pt idx="796">
                  <c:v>45413</c:v>
                </c:pt>
                <c:pt idx="797">
                  <c:v>45444</c:v>
                </c:pt>
                <c:pt idx="798">
                  <c:v>45474</c:v>
                </c:pt>
                <c:pt idx="799">
                  <c:v>45505</c:v>
                </c:pt>
                <c:pt idx="800">
                  <c:v>45536</c:v>
                </c:pt>
                <c:pt idx="801">
                  <c:v>45566</c:v>
                </c:pt>
                <c:pt idx="802">
                  <c:v>45597</c:v>
                </c:pt>
                <c:pt idx="803">
                  <c:v>45627</c:v>
                </c:pt>
                <c:pt idx="804">
                  <c:v>45658</c:v>
                </c:pt>
                <c:pt idx="805">
                  <c:v>45689</c:v>
                </c:pt>
                <c:pt idx="806">
                  <c:v>45717</c:v>
                </c:pt>
                <c:pt idx="807">
                  <c:v>45748</c:v>
                </c:pt>
                <c:pt idx="808">
                  <c:v>45778</c:v>
                </c:pt>
                <c:pt idx="809">
                  <c:v>45809</c:v>
                </c:pt>
                <c:pt idx="810">
                  <c:v>45839</c:v>
                </c:pt>
                <c:pt idx="811">
                  <c:v>45870</c:v>
                </c:pt>
                <c:pt idx="812">
                  <c:v>45901</c:v>
                </c:pt>
                <c:pt idx="813">
                  <c:v>45931</c:v>
                </c:pt>
                <c:pt idx="814">
                  <c:v>45962</c:v>
                </c:pt>
                <c:pt idx="815">
                  <c:v>45992</c:v>
                </c:pt>
                <c:pt idx="816">
                  <c:v>46023</c:v>
                </c:pt>
                <c:pt idx="817">
                  <c:v>46054</c:v>
                </c:pt>
                <c:pt idx="818">
                  <c:v>46082</c:v>
                </c:pt>
                <c:pt idx="819">
                  <c:v>46113</c:v>
                </c:pt>
              </c:numCache>
            </c:numRef>
          </c:cat>
          <c:val>
            <c:numRef>
              <c:f>Inflation!$P$134:$P$953</c:f>
              <c:numCache>
                <c:formatCode>General</c:formatCode>
                <c:ptCount val="820"/>
                <c:pt idx="48">
                  <c:v>2.7812987012987123E-2</c:v>
                </c:pt>
                <c:pt idx="49">
                  <c:v>2.7412987012987118E-2</c:v>
                </c:pt>
                <c:pt idx="50">
                  <c:v>2.6355016181229707E-2</c:v>
                </c:pt>
                <c:pt idx="51">
                  <c:v>2.5455016181229702E-2</c:v>
                </c:pt>
                <c:pt idx="52">
                  <c:v>2.2518770226537296E-2</c:v>
                </c:pt>
                <c:pt idx="53">
                  <c:v>2.6196774193548357E-2</c:v>
                </c:pt>
                <c:pt idx="54">
                  <c:v>2.7196774193548351E-2</c:v>
                </c:pt>
                <c:pt idx="55">
                  <c:v>2.6938263665594986E-2</c:v>
                </c:pt>
                <c:pt idx="56">
                  <c:v>2.6938263665594986E-2</c:v>
                </c:pt>
                <c:pt idx="57">
                  <c:v>2.6438263665594985E-2</c:v>
                </c:pt>
                <c:pt idx="58">
                  <c:v>2.9584615384615418E-2</c:v>
                </c:pt>
                <c:pt idx="59">
                  <c:v>2.5779487179486998E-2</c:v>
                </c:pt>
                <c:pt idx="60">
                  <c:v>2.8684615384615419E-2</c:v>
                </c:pt>
                <c:pt idx="61">
                  <c:v>2.6379487179487002E-2</c:v>
                </c:pt>
                <c:pt idx="62">
                  <c:v>2.6520447284345106E-2</c:v>
                </c:pt>
                <c:pt idx="63">
                  <c:v>2.6920447284345103E-2</c:v>
                </c:pt>
                <c:pt idx="64">
                  <c:v>2.9745859872611358E-2</c:v>
                </c:pt>
                <c:pt idx="65">
                  <c:v>2.7161146496815294E-2</c:v>
                </c:pt>
                <c:pt idx="66">
                  <c:v>2.7461146496815282E-2</c:v>
                </c:pt>
                <c:pt idx="67">
                  <c:v>2.7301587301587348E-2</c:v>
                </c:pt>
                <c:pt idx="68">
                  <c:v>2.810158730158735E-2</c:v>
                </c:pt>
                <c:pt idx="69">
                  <c:v>2.5226984126984188E-2</c:v>
                </c:pt>
                <c:pt idx="70">
                  <c:v>2.5326984126984184E-2</c:v>
                </c:pt>
                <c:pt idx="71">
                  <c:v>2.547721518987333E-2</c:v>
                </c:pt>
                <c:pt idx="72">
                  <c:v>1.9477777777777636E-2</c:v>
                </c:pt>
                <c:pt idx="73">
                  <c:v>2.2512658227848002E-2</c:v>
                </c:pt>
                <c:pt idx="74">
                  <c:v>2.6427129337539303E-2</c:v>
                </c:pt>
                <c:pt idx="75">
                  <c:v>2.6527129337539312E-2</c:v>
                </c:pt>
                <c:pt idx="76">
                  <c:v>2.6227129337539311E-2</c:v>
                </c:pt>
                <c:pt idx="77">
                  <c:v>2.5976729559748543E-2</c:v>
                </c:pt>
                <c:pt idx="78">
                  <c:v>2.6176729559748549E-2</c:v>
                </c:pt>
                <c:pt idx="79">
                  <c:v>2.9360815047021885E-2</c:v>
                </c:pt>
                <c:pt idx="80">
                  <c:v>2.9460815047021881E-2</c:v>
                </c:pt>
                <c:pt idx="81">
                  <c:v>2.9400000000000051E-2</c:v>
                </c:pt>
                <c:pt idx="82">
                  <c:v>2.5875000000000002E-2</c:v>
                </c:pt>
                <c:pt idx="83">
                  <c:v>2.9338940809968843E-2</c:v>
                </c:pt>
                <c:pt idx="84">
                  <c:v>2.9477639751552778E-2</c:v>
                </c:pt>
                <c:pt idx="85">
                  <c:v>2.967763975155277E-2</c:v>
                </c:pt>
                <c:pt idx="86">
                  <c:v>2.967763975155277E-2</c:v>
                </c:pt>
                <c:pt idx="87">
                  <c:v>2.6472049689441023E-2</c:v>
                </c:pt>
                <c:pt idx="88">
                  <c:v>2.6572049689441019E-2</c:v>
                </c:pt>
                <c:pt idx="89">
                  <c:v>2.9716099071207286E-2</c:v>
                </c:pt>
                <c:pt idx="90">
                  <c:v>2.961609907120729E-2</c:v>
                </c:pt>
                <c:pt idx="91">
                  <c:v>3.011609907120729E-2</c:v>
                </c:pt>
                <c:pt idx="92">
                  <c:v>2.7420123839009332E-2</c:v>
                </c:pt>
                <c:pt idx="93">
                  <c:v>3.1154320987654263E-2</c:v>
                </c:pt>
                <c:pt idx="94">
                  <c:v>3.2192307692307652E-2</c:v>
                </c:pt>
                <c:pt idx="95">
                  <c:v>3.0815384615384668E-2</c:v>
                </c:pt>
                <c:pt idx="96">
                  <c:v>3.3830061349693324E-2</c:v>
                </c:pt>
                <c:pt idx="97">
                  <c:v>3.2962576687116656E-2</c:v>
                </c:pt>
                <c:pt idx="98">
                  <c:v>3.3362576687116653E-2</c:v>
                </c:pt>
                <c:pt idx="99">
                  <c:v>2.9151376146789101E-2</c:v>
                </c:pt>
                <c:pt idx="100">
                  <c:v>2.6393272171254027E-2</c:v>
                </c:pt>
                <c:pt idx="101">
                  <c:v>2.3635168195718724E-2</c:v>
                </c:pt>
                <c:pt idx="102">
                  <c:v>2.2677064220183424E-2</c:v>
                </c:pt>
                <c:pt idx="103">
                  <c:v>2.161896024464835E-2</c:v>
                </c:pt>
                <c:pt idx="104">
                  <c:v>2.1312195121951191E-2</c:v>
                </c:pt>
                <c:pt idx="105">
                  <c:v>1.351463414634143E-2</c:v>
                </c:pt>
                <c:pt idx="106">
                  <c:v>1.8165349544072916E-2</c:v>
                </c:pt>
                <c:pt idx="107">
                  <c:v>1.5066666666666562E-2</c:v>
                </c:pt>
                <c:pt idx="108">
                  <c:v>9.4363636363636247E-3</c:v>
                </c:pt>
                <c:pt idx="109">
                  <c:v>1.3067371601208404E-2</c:v>
                </c:pt>
                <c:pt idx="110">
                  <c:v>9.1462235649547655E-3</c:v>
                </c:pt>
                <c:pt idx="111">
                  <c:v>1.2866966966966931E-2</c:v>
                </c:pt>
                <c:pt idx="112">
                  <c:v>1.5565868263472955E-2</c:v>
                </c:pt>
                <c:pt idx="113">
                  <c:v>1.7364179104477601E-2</c:v>
                </c:pt>
                <c:pt idx="114">
                  <c:v>1.8861904761904656E-2</c:v>
                </c:pt>
                <c:pt idx="115">
                  <c:v>1.7191691394658856E-2</c:v>
                </c:pt>
                <c:pt idx="116">
                  <c:v>1.749704142011816E-2</c:v>
                </c:pt>
                <c:pt idx="117">
                  <c:v>2.2447058823529306E-2</c:v>
                </c:pt>
                <c:pt idx="118">
                  <c:v>2.2205882352941082E-2</c:v>
                </c:pt>
                <c:pt idx="119">
                  <c:v>1.8876832844574816E-2</c:v>
                </c:pt>
                <c:pt idx="120">
                  <c:v>1.7288304093567283E-2</c:v>
                </c:pt>
                <c:pt idx="121">
                  <c:v>1.1740350877193065E-2</c:v>
                </c:pt>
                <c:pt idx="122">
                  <c:v>1.3668221574344101E-2</c:v>
                </c:pt>
                <c:pt idx="123">
                  <c:v>1.2795348837209224E-2</c:v>
                </c:pt>
                <c:pt idx="124">
                  <c:v>1.5221739130434814E-2</c:v>
                </c:pt>
                <c:pt idx="125">
                  <c:v>1.0957225433526036E-2</c:v>
                </c:pt>
                <c:pt idx="126">
                  <c:v>6.0086455331412394E-3</c:v>
                </c:pt>
                <c:pt idx="127">
                  <c:v>8.3547277936961428E-3</c:v>
                </c:pt>
                <c:pt idx="128">
                  <c:v>6.028571428571293E-3</c:v>
                </c:pt>
                <c:pt idx="129">
                  <c:v>4.5179487179489025E-3</c:v>
                </c:pt>
                <c:pt idx="130">
                  <c:v>3.022727272727295E-3</c:v>
                </c:pt>
                <c:pt idx="131">
                  <c:v>9.4525423728812688E-3</c:v>
                </c:pt>
                <c:pt idx="132">
                  <c:v>9.6957746478873938E-3</c:v>
                </c:pt>
                <c:pt idx="133">
                  <c:v>8.6787114845938082E-3</c:v>
                </c:pt>
                <c:pt idx="134">
                  <c:v>7.1340782122904511E-3</c:v>
                </c:pt>
                <c:pt idx="135">
                  <c:v>4.1866295264605252E-4</c:v>
                </c:pt>
                <c:pt idx="136">
                  <c:v>4.866666666666658E-3</c:v>
                </c:pt>
                <c:pt idx="137">
                  <c:v>7.688950276243306E-3</c:v>
                </c:pt>
                <c:pt idx="138">
                  <c:v>9.5076923076922865E-3</c:v>
                </c:pt>
                <c:pt idx="139">
                  <c:v>6.6260273972603007E-3</c:v>
                </c:pt>
                <c:pt idx="140">
                  <c:v>1.1654495912806762E-2</c:v>
                </c:pt>
                <c:pt idx="141">
                  <c:v>1.1379403794037832E-2</c:v>
                </c:pt>
                <c:pt idx="142">
                  <c:v>1.4796226415094343E-2</c:v>
                </c:pt>
                <c:pt idx="143">
                  <c:v>1.7360215053763492E-2</c:v>
                </c:pt>
                <c:pt idx="144">
                  <c:v>1.6237801608579044E-2</c:v>
                </c:pt>
                <c:pt idx="145">
                  <c:v>1.3889361702127831E-2</c:v>
                </c:pt>
                <c:pt idx="146">
                  <c:v>9.8534391534390725E-3</c:v>
                </c:pt>
                <c:pt idx="147">
                  <c:v>1.3532545931758705E-2</c:v>
                </c:pt>
                <c:pt idx="148">
                  <c:v>1.6107874015748147E-2</c:v>
                </c:pt>
                <c:pt idx="149">
                  <c:v>1.3125848563968673E-2</c:v>
                </c:pt>
                <c:pt idx="150">
                  <c:v>1.2262337662337641E-2</c:v>
                </c:pt>
                <c:pt idx="151">
                  <c:v>1.3284496124031125E-2</c:v>
                </c:pt>
                <c:pt idx="152">
                  <c:v>1.2203341902313675E-2</c:v>
                </c:pt>
                <c:pt idx="153">
                  <c:v>1.1918925831202104E-2</c:v>
                </c:pt>
                <c:pt idx="154">
                  <c:v>2.0734693877553084E-3</c:v>
                </c:pt>
                <c:pt idx="155">
                  <c:v>-2.0898477157361289E-3</c:v>
                </c:pt>
                <c:pt idx="156">
                  <c:v>-7.3131313131314518E-4</c:v>
                </c:pt>
                <c:pt idx="157">
                  <c:v>7.9849246231152027E-4</c:v>
                </c:pt>
                <c:pt idx="158">
                  <c:v>4.6309226932668771E-3</c:v>
                </c:pt>
                <c:pt idx="159">
                  <c:v>8.7950495049504487E-3</c:v>
                </c:pt>
                <c:pt idx="160">
                  <c:v>1.2048148148148183E-2</c:v>
                </c:pt>
                <c:pt idx="161">
                  <c:v>1.6180392156862691E-2</c:v>
                </c:pt>
                <c:pt idx="162">
                  <c:v>1.8400244498777502E-2</c:v>
                </c:pt>
                <c:pt idx="163">
                  <c:v>1.9571289537712838E-2</c:v>
                </c:pt>
                <c:pt idx="164">
                  <c:v>2.0237772397094442E-2</c:v>
                </c:pt>
                <c:pt idx="165">
                  <c:v>2.0745783132530039E-2</c:v>
                </c:pt>
                <c:pt idx="166">
                  <c:v>2.4607177033492758E-2</c:v>
                </c:pt>
                <c:pt idx="167">
                  <c:v>2.8347619047619156E-2</c:v>
                </c:pt>
                <c:pt idx="168">
                  <c:v>2.6245843230403916E-2</c:v>
                </c:pt>
                <c:pt idx="169">
                  <c:v>2.7624644549763024E-2</c:v>
                </c:pt>
                <c:pt idx="170">
                  <c:v>2.7524644549763028E-2</c:v>
                </c:pt>
                <c:pt idx="171">
                  <c:v>2.8881132075471765E-2</c:v>
                </c:pt>
                <c:pt idx="172">
                  <c:v>3.0783568075117486E-2</c:v>
                </c:pt>
                <c:pt idx="173">
                  <c:v>3.3062616822429794E-2</c:v>
                </c:pt>
                <c:pt idx="174">
                  <c:v>3.3127972027971866E-2</c:v>
                </c:pt>
                <c:pt idx="175">
                  <c:v>3.1867441860465154E-2</c:v>
                </c:pt>
                <c:pt idx="176">
                  <c:v>3.5267441860465154E-2</c:v>
                </c:pt>
                <c:pt idx="177">
                  <c:v>3.4637587006960666E-2</c:v>
                </c:pt>
                <c:pt idx="178">
                  <c:v>3.502222222222233E-2</c:v>
                </c:pt>
                <c:pt idx="179">
                  <c:v>3.3576905311778163E-2</c:v>
                </c:pt>
                <c:pt idx="180">
                  <c:v>3.93126436781608E-2</c:v>
                </c:pt>
                <c:pt idx="181">
                  <c:v>3.8877064220183652E-2</c:v>
                </c:pt>
                <c:pt idx="182">
                  <c:v>3.4989908256880808E-2</c:v>
                </c:pt>
                <c:pt idx="183">
                  <c:v>3.701963470319615E-2</c:v>
                </c:pt>
                <c:pt idx="184">
                  <c:v>3.6609339407744898E-2</c:v>
                </c:pt>
                <c:pt idx="185">
                  <c:v>3.718181818181826E-2</c:v>
                </c:pt>
                <c:pt idx="186">
                  <c:v>3.9553968253968369E-2</c:v>
                </c:pt>
                <c:pt idx="187">
                  <c:v>4.2397291196388076E-2</c:v>
                </c:pt>
                <c:pt idx="188">
                  <c:v>3.2525282167042799E-2</c:v>
                </c:pt>
                <c:pt idx="189">
                  <c:v>2.5107207207207313E-2</c:v>
                </c:pt>
                <c:pt idx="190">
                  <c:v>2.0002702702702629E-2</c:v>
                </c:pt>
                <c:pt idx="191">
                  <c:v>2.0314798206278004E-2</c:v>
                </c:pt>
                <c:pt idx="192">
                  <c:v>1.8330493273542567E-2</c:v>
                </c:pt>
                <c:pt idx="193">
                  <c:v>1.6028571428571392E-2</c:v>
                </c:pt>
                <c:pt idx="194">
                  <c:v>1.4322222222222292E-2</c:v>
                </c:pt>
                <c:pt idx="195">
                  <c:v>1.301574279379164E-2</c:v>
                </c:pt>
                <c:pt idx="196">
                  <c:v>5.1598233995583664E-3</c:v>
                </c:pt>
                <c:pt idx="197">
                  <c:v>-3.8951541850219817E-3</c:v>
                </c:pt>
                <c:pt idx="198">
                  <c:v>-9.8120879120878191E-3</c:v>
                </c:pt>
                <c:pt idx="199">
                  <c:v>-1.8068271334792205E-2</c:v>
                </c:pt>
                <c:pt idx="200">
                  <c:v>-2.1773913043478241E-2</c:v>
                </c:pt>
                <c:pt idx="201">
                  <c:v>-2.6831533477321881E-2</c:v>
                </c:pt>
                <c:pt idx="202">
                  <c:v>-3.2877419354838663E-2</c:v>
                </c:pt>
                <c:pt idx="203">
                  <c:v>-3.9190364025695909E-2</c:v>
                </c:pt>
                <c:pt idx="204">
                  <c:v>-4.0138592750533067E-2</c:v>
                </c:pt>
                <c:pt idx="205">
                  <c:v>-4.4744067796610082E-2</c:v>
                </c:pt>
                <c:pt idx="206">
                  <c:v>-3.6145378151260538E-2</c:v>
                </c:pt>
                <c:pt idx="207">
                  <c:v>-3.0434864300626294E-2</c:v>
                </c:pt>
                <c:pt idx="208">
                  <c:v>-2.2492783505154712E-2</c:v>
                </c:pt>
                <c:pt idx="209">
                  <c:v>-1.9359183673469227E-2</c:v>
                </c:pt>
                <c:pt idx="210">
                  <c:v>-1.0309090909090823E-2</c:v>
                </c:pt>
                <c:pt idx="211">
                  <c:v>4.3187250996016696E-3</c:v>
                </c:pt>
                <c:pt idx="212">
                  <c:v>9.3493096646943413E-3</c:v>
                </c:pt>
                <c:pt idx="213">
                  <c:v>1.1087500000000222E-2</c:v>
                </c:pt>
                <c:pt idx="214">
                  <c:v>1.0732558139534762E-2</c:v>
                </c:pt>
                <c:pt idx="215">
                  <c:v>1.2692307692307711E-2</c:v>
                </c:pt>
                <c:pt idx="216">
                  <c:v>8.5663479923517583E-3</c:v>
                </c:pt>
                <c:pt idx="217">
                  <c:v>1.3506060606060549E-2</c:v>
                </c:pt>
                <c:pt idx="218">
                  <c:v>1.1262264150943307E-2</c:v>
                </c:pt>
                <c:pt idx="219">
                  <c:v>1.181013133208253E-2</c:v>
                </c:pt>
                <c:pt idx="220">
                  <c:v>1.3579439252336553E-2</c:v>
                </c:pt>
                <c:pt idx="221">
                  <c:v>1.5402973977695078E-2</c:v>
                </c:pt>
                <c:pt idx="222">
                  <c:v>1.1633333333333343E-2</c:v>
                </c:pt>
                <c:pt idx="223">
                  <c:v>9.4343173431735705E-3</c:v>
                </c:pt>
                <c:pt idx="224">
                  <c:v>8.010091743119313E-3</c:v>
                </c:pt>
                <c:pt idx="225">
                  <c:v>6.5817518248174056E-3</c:v>
                </c:pt>
                <c:pt idx="226">
                  <c:v>9.4942028985507826E-3</c:v>
                </c:pt>
                <c:pt idx="227">
                  <c:v>7.4387387387386955E-3</c:v>
                </c:pt>
                <c:pt idx="228">
                  <c:v>1.1277101967799685E-2</c:v>
                </c:pt>
                <c:pt idx="229">
                  <c:v>1.162241992882565E-2</c:v>
                </c:pt>
                <c:pt idx="230">
                  <c:v>1.2653097345132647E-2</c:v>
                </c:pt>
                <c:pt idx="231">
                  <c:v>1.0207936507936513E-2</c:v>
                </c:pt>
                <c:pt idx="232">
                  <c:v>1.144210526315792E-2</c:v>
                </c:pt>
                <c:pt idx="233">
                  <c:v>6.3664335664335436E-3</c:v>
                </c:pt>
                <c:pt idx="234">
                  <c:v>1.0800000000000004E-2</c:v>
                </c:pt>
                <c:pt idx="235">
                  <c:v>1.1823834196891203E-2</c:v>
                </c:pt>
                <c:pt idx="236">
                  <c:v>1.1544329896907207E-2</c:v>
                </c:pt>
                <c:pt idx="237">
                  <c:v>1.5370940170940151E-2</c:v>
                </c:pt>
                <c:pt idx="238">
                  <c:v>1.4471209540034252E-2</c:v>
                </c:pt>
                <c:pt idx="239">
                  <c:v>1.2383870967741781E-2</c:v>
                </c:pt>
                <c:pt idx="240">
                  <c:v>1.5519055649241165E-2</c:v>
                </c:pt>
                <c:pt idx="241">
                  <c:v>1.8323450586264792E-2</c:v>
                </c:pt>
                <c:pt idx="242">
                  <c:v>1.7066666666666744E-2</c:v>
                </c:pt>
                <c:pt idx="243">
                  <c:v>1.5165008291874046E-2</c:v>
                </c:pt>
                <c:pt idx="244">
                  <c:v>1.5843234323432348E-2</c:v>
                </c:pt>
                <c:pt idx="245">
                  <c:v>1.5747540983606534E-2</c:v>
                </c:pt>
                <c:pt idx="246">
                  <c:v>1.4504575163398731E-2</c:v>
                </c:pt>
                <c:pt idx="247">
                  <c:v>9.3032520325204149E-3</c:v>
                </c:pt>
                <c:pt idx="248">
                  <c:v>4.9119741100322467E-3</c:v>
                </c:pt>
                <c:pt idx="249">
                  <c:v>2.5290322580644176E-3</c:v>
                </c:pt>
                <c:pt idx="250">
                  <c:v>3.0277688603532193E-3</c:v>
                </c:pt>
                <c:pt idx="251">
                  <c:v>5.5704944178628785E-3</c:v>
                </c:pt>
                <c:pt idx="252">
                  <c:v>5.4215530903327924E-3</c:v>
                </c:pt>
                <c:pt idx="253">
                  <c:v>-4.8264984227139318E-4</c:v>
                </c:pt>
                <c:pt idx="254">
                  <c:v>-2.8438871473354804E-3</c:v>
                </c:pt>
                <c:pt idx="255">
                  <c:v>-1.5125972006221344E-3</c:v>
                </c:pt>
                <c:pt idx="256">
                  <c:v>-1.7812982998453297E-3</c:v>
                </c:pt>
                <c:pt idx="257">
                  <c:v>-4.4582822085889734E-3</c:v>
                </c:pt>
                <c:pt idx="258">
                  <c:v>-6.5365853658538031E-3</c:v>
                </c:pt>
                <c:pt idx="259">
                  <c:v>-9.5487140695916239E-3</c:v>
                </c:pt>
                <c:pt idx="260">
                  <c:v>-5.6505247376310019E-3</c:v>
                </c:pt>
                <c:pt idx="261">
                  <c:v>1.8095238095239552E-3</c:v>
                </c:pt>
                <c:pt idx="262">
                  <c:v>-8.8757396450728221E-6</c:v>
                </c:pt>
                <c:pt idx="263">
                  <c:v>-9.3352941176470944E-3</c:v>
                </c:pt>
                <c:pt idx="264">
                  <c:v>-1.1708029197080222E-2</c:v>
                </c:pt>
                <c:pt idx="265">
                  <c:v>4.1578034682080572E-3</c:v>
                </c:pt>
                <c:pt idx="266">
                  <c:v>1.4255014326647886E-3</c:v>
                </c:pt>
                <c:pt idx="267">
                  <c:v>-1.6167709815078327E-2</c:v>
                </c:pt>
                <c:pt idx="268">
                  <c:v>-2.9555932203389701E-2</c:v>
                </c:pt>
                <c:pt idx="269">
                  <c:v>-3.8244880785413771E-2</c:v>
                </c:pt>
                <c:pt idx="270">
                  <c:v>-2.128303198887331E-2</c:v>
                </c:pt>
                <c:pt idx="271">
                  <c:v>-7.2943603851442912E-3</c:v>
                </c:pt>
                <c:pt idx="272">
                  <c:v>-4.9545702592086321E-3</c:v>
                </c:pt>
                <c:pt idx="273">
                  <c:v>-4.1216216216217183E-3</c:v>
                </c:pt>
                <c:pt idx="274">
                  <c:v>5.1422459893046557E-3</c:v>
                </c:pt>
                <c:pt idx="275">
                  <c:v>6.8676354029061637E-3</c:v>
                </c:pt>
                <c:pt idx="276">
                  <c:v>1.227105606258147E-2</c:v>
                </c:pt>
                <c:pt idx="277">
                  <c:v>2.3512903225806431E-2</c:v>
                </c:pt>
                <c:pt idx="278">
                  <c:v>3.1963358778625883E-2</c:v>
                </c:pt>
                <c:pt idx="279">
                  <c:v>4.2460377358490592E-2</c:v>
                </c:pt>
                <c:pt idx="280">
                  <c:v>4.4870162297128563E-2</c:v>
                </c:pt>
                <c:pt idx="281">
                  <c:v>4.0872839506173014E-2</c:v>
                </c:pt>
                <c:pt idx="282">
                  <c:v>3.1413861386138497E-2</c:v>
                </c:pt>
                <c:pt idx="283">
                  <c:v>3.3778843788437901E-2</c:v>
                </c:pt>
                <c:pt idx="284">
                  <c:v>3.5051400730816029E-2</c:v>
                </c:pt>
                <c:pt idx="285">
                  <c:v>4.1861445783132584E-2</c:v>
                </c:pt>
                <c:pt idx="286">
                  <c:v>3.1397020262217024E-2</c:v>
                </c:pt>
                <c:pt idx="287">
                  <c:v>4.1793639575971736E-2</c:v>
                </c:pt>
                <c:pt idx="288">
                  <c:v>5.3394145199063242E-2</c:v>
                </c:pt>
                <c:pt idx="289">
                  <c:v>5.2332596041909318E-2</c:v>
                </c:pt>
                <c:pt idx="290">
                  <c:v>5.1794444444444421E-2</c:v>
                </c:pt>
                <c:pt idx="291">
                  <c:v>5.0194252873563217E-2</c:v>
                </c:pt>
                <c:pt idx="292">
                  <c:v>4.9639635535307369E-2</c:v>
                </c:pt>
                <c:pt idx="293">
                  <c:v>5.8349887133182898E-2</c:v>
                </c:pt>
                <c:pt idx="294">
                  <c:v>6.2662583518930975E-2</c:v>
                </c:pt>
                <c:pt idx="295">
                  <c:v>6.0037706725468654E-2</c:v>
                </c:pt>
                <c:pt idx="296">
                  <c:v>6.4576470588235277E-2</c:v>
                </c:pt>
                <c:pt idx="297">
                  <c:v>5.0468078175895742E-2</c:v>
                </c:pt>
                <c:pt idx="298">
                  <c:v>5.3608108108108204E-2</c:v>
                </c:pt>
                <c:pt idx="299">
                  <c:v>6.0238709677419344E-2</c:v>
                </c:pt>
                <c:pt idx="300">
                  <c:v>5.851211146838152E-2</c:v>
                </c:pt>
                <c:pt idx="301">
                  <c:v>6.24238805970148E-2</c:v>
                </c:pt>
                <c:pt idx="302">
                  <c:v>5.9306602768903122E-2</c:v>
                </c:pt>
                <c:pt idx="303">
                  <c:v>6.2817317845829029E-2</c:v>
                </c:pt>
                <c:pt idx="304">
                  <c:v>6.7112368972746306E-2</c:v>
                </c:pt>
                <c:pt idx="305">
                  <c:v>7.6241935483870774E-2</c:v>
                </c:pt>
                <c:pt idx="306">
                  <c:v>8.1742088934850021E-2</c:v>
                </c:pt>
                <c:pt idx="307">
                  <c:v>8.7604016477857927E-2</c:v>
                </c:pt>
                <c:pt idx="308">
                  <c:v>8.254938271604946E-2</c:v>
                </c:pt>
                <c:pt idx="309">
                  <c:v>7.9502564102563997E-2</c:v>
                </c:pt>
                <c:pt idx="310">
                  <c:v>7.3734532374100756E-2</c:v>
                </c:pt>
                <c:pt idx="311">
                  <c:v>7.0974897119341726E-2</c:v>
                </c:pt>
                <c:pt idx="312">
                  <c:v>6.649508196721296E-2</c:v>
                </c:pt>
                <c:pt idx="313">
                  <c:v>6.942040816326539E-2</c:v>
                </c:pt>
                <c:pt idx="314">
                  <c:v>7.2283503054989789E-2</c:v>
                </c:pt>
                <c:pt idx="315">
                  <c:v>7.4575862068965521E-2</c:v>
                </c:pt>
                <c:pt idx="316">
                  <c:v>8.1521638018200338E-2</c:v>
                </c:pt>
                <c:pt idx="317">
                  <c:v>8.2172580645161253E-2</c:v>
                </c:pt>
                <c:pt idx="318">
                  <c:v>8.1495791583166277E-2</c:v>
                </c:pt>
                <c:pt idx="319">
                  <c:v>7.4252947052946966E-2</c:v>
                </c:pt>
                <c:pt idx="320">
                  <c:v>7.2463681592039891E-2</c:v>
                </c:pt>
                <c:pt idx="321">
                  <c:v>7.0114851485148469E-2</c:v>
                </c:pt>
                <c:pt idx="322">
                  <c:v>6.7424137931034384E-2</c:v>
                </c:pt>
                <c:pt idx="323">
                  <c:v>6.5884086444007797E-2</c:v>
                </c:pt>
                <c:pt idx="324">
                  <c:v>6.8921951219512168E-2</c:v>
                </c:pt>
                <c:pt idx="325">
                  <c:v>6.7434630350194494E-2</c:v>
                </c:pt>
                <c:pt idx="326">
                  <c:v>7.1119379844961375E-2</c:v>
                </c:pt>
                <c:pt idx="327">
                  <c:v>6.8976952748312323E-2</c:v>
                </c:pt>
                <c:pt idx="328">
                  <c:v>6.3351104707012509E-2</c:v>
                </c:pt>
                <c:pt idx="329">
                  <c:v>5.758086124401926E-2</c:v>
                </c:pt>
                <c:pt idx="330">
                  <c:v>6.1195238095238122E-2</c:v>
                </c:pt>
                <c:pt idx="331">
                  <c:v>6.1554269449715371E-2</c:v>
                </c:pt>
                <c:pt idx="332">
                  <c:v>6.4002457466918766E-2</c:v>
                </c:pt>
                <c:pt idx="333">
                  <c:v>6.1910357815442699E-2</c:v>
                </c:pt>
                <c:pt idx="334">
                  <c:v>5.3627067669173134E-2</c:v>
                </c:pt>
                <c:pt idx="335">
                  <c:v>4.9528838951310869E-2</c:v>
                </c:pt>
                <c:pt idx="336">
                  <c:v>4.7082072829131585E-2</c:v>
                </c:pt>
                <c:pt idx="337">
                  <c:v>4.5217270194986031E-2</c:v>
                </c:pt>
                <c:pt idx="338">
                  <c:v>3.7096947271045316E-2</c:v>
                </c:pt>
                <c:pt idx="339">
                  <c:v>3.1487084870848656E-2</c:v>
                </c:pt>
                <c:pt idx="340">
                  <c:v>3.7577941176470564E-2</c:v>
                </c:pt>
                <c:pt idx="341">
                  <c:v>3.8586617781851393E-2</c:v>
                </c:pt>
                <c:pt idx="342">
                  <c:v>3.2780621572212218E-2</c:v>
                </c:pt>
                <c:pt idx="343">
                  <c:v>3.1627140255009137E-2</c:v>
                </c:pt>
                <c:pt idx="344">
                  <c:v>3.2681818181818242E-2</c:v>
                </c:pt>
                <c:pt idx="345">
                  <c:v>3.3576018099547425E-2</c:v>
                </c:pt>
                <c:pt idx="346">
                  <c:v>3.4696219621962218E-2</c:v>
                </c:pt>
                <c:pt idx="347">
                  <c:v>3.3398025134650011E-2</c:v>
                </c:pt>
                <c:pt idx="348">
                  <c:v>3.5053798033958944E-2</c:v>
                </c:pt>
                <c:pt idx="349">
                  <c:v>3.6849376114081997E-2</c:v>
                </c:pt>
                <c:pt idx="350">
                  <c:v>3.6055555555555494E-2</c:v>
                </c:pt>
                <c:pt idx="351">
                  <c:v>4.1227457927369426E-2</c:v>
                </c:pt>
                <c:pt idx="352">
                  <c:v>4.5428028293545461E-2</c:v>
                </c:pt>
                <c:pt idx="353">
                  <c:v>4.4317460317460242E-2</c:v>
                </c:pt>
                <c:pt idx="354">
                  <c:v>4.4956942003514938E-2</c:v>
                </c:pt>
                <c:pt idx="355">
                  <c:v>4.819544658493867E-2</c:v>
                </c:pt>
                <c:pt idx="356">
                  <c:v>5.4060383944153523E-2</c:v>
                </c:pt>
                <c:pt idx="357">
                  <c:v>5.3460869565217492E-2</c:v>
                </c:pt>
                <c:pt idx="358">
                  <c:v>4.6969470945359845E-2</c:v>
                </c:pt>
                <c:pt idx="359">
                  <c:v>4.8377508650518847E-2</c:v>
                </c:pt>
                <c:pt idx="360">
                  <c:v>4.3559361518550554E-2</c:v>
                </c:pt>
                <c:pt idx="361">
                  <c:v>3.9070740103270329E-2</c:v>
                </c:pt>
                <c:pt idx="362">
                  <c:v>3.9960720411663764E-2</c:v>
                </c:pt>
                <c:pt idx="363">
                  <c:v>4.4574254049445872E-2</c:v>
                </c:pt>
                <c:pt idx="364">
                  <c:v>4.8419116397621101E-2</c:v>
                </c:pt>
                <c:pt idx="365">
                  <c:v>4.4246649703138241E-2</c:v>
                </c:pt>
                <c:pt idx="366">
                  <c:v>4.5798647506339871E-2</c:v>
                </c:pt>
                <c:pt idx="367">
                  <c:v>4.794962089300768E-2</c:v>
                </c:pt>
                <c:pt idx="368">
                  <c:v>4.3659060402684649E-2</c:v>
                </c:pt>
                <c:pt idx="369">
                  <c:v>4.2924874791318832E-2</c:v>
                </c:pt>
                <c:pt idx="370">
                  <c:v>4.3804829308909166E-2</c:v>
                </c:pt>
                <c:pt idx="371">
                  <c:v>4.4588372093023396E-2</c:v>
                </c:pt>
                <c:pt idx="372">
                  <c:v>4.4580727874276263E-2</c:v>
                </c:pt>
                <c:pt idx="373">
                  <c:v>4.4670297029702932E-2</c:v>
                </c:pt>
                <c:pt idx="374">
                  <c:v>4.676351684470012E-2</c:v>
                </c:pt>
                <c:pt idx="375">
                  <c:v>4.6828618152085055E-2</c:v>
                </c:pt>
                <c:pt idx="376">
                  <c:v>4.2960228198859016E-2</c:v>
                </c:pt>
                <c:pt idx="377">
                  <c:v>3.7345454545454584E-2</c:v>
                </c:pt>
                <c:pt idx="378">
                  <c:v>3.4892556634304295E-2</c:v>
                </c:pt>
                <c:pt idx="379">
                  <c:v>3.6745161290322501E-2</c:v>
                </c:pt>
                <c:pt idx="380">
                  <c:v>4.0199919807538148E-2</c:v>
                </c:pt>
                <c:pt idx="381">
                  <c:v>3.6969009584664592E-2</c:v>
                </c:pt>
                <c:pt idx="382">
                  <c:v>3.491019108280248E-2</c:v>
                </c:pt>
                <c:pt idx="383">
                  <c:v>3.3955555555555489E-2</c:v>
                </c:pt>
                <c:pt idx="384">
                  <c:v>3.7831225296442728E-2</c:v>
                </c:pt>
                <c:pt idx="385">
                  <c:v>3.8994720252167228E-2</c:v>
                </c:pt>
                <c:pt idx="386">
                  <c:v>3.8019309262166484E-2</c:v>
                </c:pt>
                <c:pt idx="387">
                  <c:v>3.9386697965571163E-2</c:v>
                </c:pt>
                <c:pt idx="388">
                  <c:v>4.0055183164458316E-2</c:v>
                </c:pt>
                <c:pt idx="389">
                  <c:v>3.5886956521739247E-2</c:v>
                </c:pt>
                <c:pt idx="390">
                  <c:v>3.3616408668730516E-2</c:v>
                </c:pt>
                <c:pt idx="391">
                  <c:v>3.2673745173745189E-2</c:v>
                </c:pt>
                <c:pt idx="392">
                  <c:v>3.3472748267898506E-2</c:v>
                </c:pt>
                <c:pt idx="393">
                  <c:v>3.3601225114854583E-2</c:v>
                </c:pt>
                <c:pt idx="394">
                  <c:v>3.126842105263164E-2</c:v>
                </c:pt>
                <c:pt idx="395">
                  <c:v>2.7608510638297959E-2</c:v>
                </c:pt>
                <c:pt idx="396">
                  <c:v>2.4881831945495786E-2</c:v>
                </c:pt>
                <c:pt idx="397">
                  <c:v>2.1981537302185425E-2</c:v>
                </c:pt>
                <c:pt idx="398">
                  <c:v>2.8665543071161134E-2</c:v>
                </c:pt>
                <c:pt idx="399">
                  <c:v>2.8907462686567034E-2</c:v>
                </c:pt>
                <c:pt idx="400">
                  <c:v>2.9360714285714198E-2</c:v>
                </c:pt>
                <c:pt idx="401">
                  <c:v>3.3207105847520305E-2</c:v>
                </c:pt>
                <c:pt idx="402">
                  <c:v>3.4835493372606718E-2</c:v>
                </c:pt>
                <c:pt idx="403">
                  <c:v>3.2879941434846224E-2</c:v>
                </c:pt>
                <c:pt idx="404">
                  <c:v>3.054814004376348E-2</c:v>
                </c:pt>
                <c:pt idx="405">
                  <c:v>3.0968604651162884E-2</c:v>
                </c:pt>
                <c:pt idx="406">
                  <c:v>2.9272463768116055E-2</c:v>
                </c:pt>
                <c:pt idx="407">
                  <c:v>2.6888455988455948E-2</c:v>
                </c:pt>
                <c:pt idx="408">
                  <c:v>3.0156630824372782E-2</c:v>
                </c:pt>
                <c:pt idx="409">
                  <c:v>3.6310128388017032E-2</c:v>
                </c:pt>
                <c:pt idx="410">
                  <c:v>3.6965836298932325E-2</c:v>
                </c:pt>
                <c:pt idx="411">
                  <c:v>3.647494677075927E-2</c:v>
                </c:pt>
                <c:pt idx="412">
                  <c:v>3.4975725406935526E-2</c:v>
                </c:pt>
                <c:pt idx="413">
                  <c:v>3.5223413258110181E-2</c:v>
                </c:pt>
                <c:pt idx="414">
                  <c:v>3.1154743499648849E-2</c:v>
                </c:pt>
                <c:pt idx="415">
                  <c:v>3.0910496850944755E-2</c:v>
                </c:pt>
                <c:pt idx="416">
                  <c:v>3.1424546722454719E-2</c:v>
                </c:pt>
                <c:pt idx="417">
                  <c:v>3.0409394572024892E-2</c:v>
                </c:pt>
                <c:pt idx="418">
                  <c:v>3.402593619972262E-2</c:v>
                </c:pt>
                <c:pt idx="419">
                  <c:v>3.3836834830684018E-2</c:v>
                </c:pt>
                <c:pt idx="420">
                  <c:v>3.1541006202618849E-2</c:v>
                </c:pt>
                <c:pt idx="421">
                  <c:v>2.6836588720770452E-2</c:v>
                </c:pt>
                <c:pt idx="422">
                  <c:v>2.6215352981494064E-2</c:v>
                </c:pt>
                <c:pt idx="423">
                  <c:v>2.4840123034859961E-2</c:v>
                </c:pt>
                <c:pt idx="424">
                  <c:v>2.6340054495912917E-2</c:v>
                </c:pt>
                <c:pt idx="425">
                  <c:v>2.5609517335146173E-2</c:v>
                </c:pt>
                <c:pt idx="426">
                  <c:v>2.6257181571815516E-2</c:v>
                </c:pt>
                <c:pt idx="427">
                  <c:v>2.3669506423258858E-2</c:v>
                </c:pt>
                <c:pt idx="428">
                  <c:v>2.118946657663736E-2</c:v>
                </c:pt>
                <c:pt idx="429">
                  <c:v>2.2386021505376483E-2</c:v>
                </c:pt>
                <c:pt idx="430">
                  <c:v>2.5698659517426087E-2</c:v>
                </c:pt>
                <c:pt idx="431">
                  <c:v>2.6282887700534684E-2</c:v>
                </c:pt>
                <c:pt idx="432">
                  <c:v>2.8186209193870611E-2</c:v>
                </c:pt>
                <c:pt idx="433">
                  <c:v>3.1811553784860357E-2</c:v>
                </c:pt>
                <c:pt idx="434">
                  <c:v>3.4959151193634061E-2</c:v>
                </c:pt>
                <c:pt idx="435">
                  <c:v>4.261941875825638E-2</c:v>
                </c:pt>
                <c:pt idx="436">
                  <c:v>4.479077733860351E-2</c:v>
                </c:pt>
                <c:pt idx="437">
                  <c:v>4.2729125575279345E-2</c:v>
                </c:pt>
                <c:pt idx="438">
                  <c:v>4.4109652002626551E-2</c:v>
                </c:pt>
                <c:pt idx="439">
                  <c:v>4.4258638743455578E-2</c:v>
                </c:pt>
                <c:pt idx="440">
                  <c:v>4.4514977109221698E-2</c:v>
                </c:pt>
                <c:pt idx="441">
                  <c:v>4.8716818774445864E-2</c:v>
                </c:pt>
                <c:pt idx="442">
                  <c:v>5.1659779077323109E-2</c:v>
                </c:pt>
                <c:pt idx="443">
                  <c:v>5.2176474400518369E-2</c:v>
                </c:pt>
                <c:pt idx="444">
                  <c:v>4.8673786407767011E-2</c:v>
                </c:pt>
                <c:pt idx="445">
                  <c:v>4.4984237726098289E-2</c:v>
                </c:pt>
                <c:pt idx="446">
                  <c:v>4.2379909851899489E-2</c:v>
                </c:pt>
                <c:pt idx="447">
                  <c:v>3.908874598070744E-2</c:v>
                </c:pt>
                <c:pt idx="448">
                  <c:v>3.5511032713277907E-2</c:v>
                </c:pt>
                <c:pt idx="449">
                  <c:v>3.1648849104859343E-2</c:v>
                </c:pt>
                <c:pt idx="450">
                  <c:v>3.2806381620931677E-2</c:v>
                </c:pt>
                <c:pt idx="451">
                  <c:v>3.498274984086551E-2</c:v>
                </c:pt>
                <c:pt idx="452">
                  <c:v>3.215873015873022E-2</c:v>
                </c:pt>
                <c:pt idx="453">
                  <c:v>2.9348035487959605E-2</c:v>
                </c:pt>
                <c:pt idx="454">
                  <c:v>2.8958659924146569E-2</c:v>
                </c:pt>
                <c:pt idx="455">
                  <c:v>2.677782691092874E-2</c:v>
                </c:pt>
                <c:pt idx="456">
                  <c:v>2.6940251572327163E-2</c:v>
                </c:pt>
                <c:pt idx="457">
                  <c:v>2.9241781681304826E-2</c:v>
                </c:pt>
                <c:pt idx="458">
                  <c:v>3.4557410881801212E-2</c:v>
                </c:pt>
                <c:pt idx="459">
                  <c:v>3.8915461346633429E-2</c:v>
                </c:pt>
                <c:pt idx="460">
                  <c:v>4.0642065961418714E-2</c:v>
                </c:pt>
                <c:pt idx="461">
                  <c:v>4.2408504034760874E-2</c:v>
                </c:pt>
                <c:pt idx="462">
                  <c:v>4.2058116480793176E-2</c:v>
                </c:pt>
                <c:pt idx="463">
                  <c:v>4.0442027194066851E-2</c:v>
                </c:pt>
                <c:pt idx="464">
                  <c:v>4.1789519112207046E-2</c:v>
                </c:pt>
                <c:pt idx="465">
                  <c:v>4.0100245851259902E-2</c:v>
                </c:pt>
                <c:pt idx="466">
                  <c:v>3.6233128834355977E-2</c:v>
                </c:pt>
                <c:pt idx="467">
                  <c:v>3.6635806253831948E-2</c:v>
                </c:pt>
                <c:pt idx="468">
                  <c:v>4.0754184483811656E-2</c:v>
                </c:pt>
                <c:pt idx="469">
                  <c:v>3.9200000000000082E-2</c:v>
                </c:pt>
                <c:pt idx="470">
                  <c:v>4.2569099756691028E-2</c:v>
                </c:pt>
                <c:pt idx="471">
                  <c:v>4.2776063183475085E-2</c:v>
                </c:pt>
                <c:pt idx="472">
                  <c:v>4.1645454545454597E-2</c:v>
                </c:pt>
                <c:pt idx="473">
                  <c:v>4.0716203143893501E-2</c:v>
                </c:pt>
                <c:pt idx="474">
                  <c:v>3.8059987929994064E-2</c:v>
                </c:pt>
                <c:pt idx="475">
                  <c:v>4.0108433734939608E-2</c:v>
                </c:pt>
                <c:pt idx="476">
                  <c:v>3.9877777777777859E-2</c:v>
                </c:pt>
                <c:pt idx="477">
                  <c:v>3.751822541966441E-2</c:v>
                </c:pt>
                <c:pt idx="478">
                  <c:v>3.7268899521530931E-2</c:v>
                </c:pt>
                <c:pt idx="479">
                  <c:v>3.5399880525687169E-2</c:v>
                </c:pt>
                <c:pt idx="480">
                  <c:v>3.2753992848629447E-2</c:v>
                </c:pt>
                <c:pt idx="481">
                  <c:v>3.3094408090422217E-2</c:v>
                </c:pt>
                <c:pt idx="482">
                  <c:v>3.3934679334916902E-2</c:v>
                </c:pt>
                <c:pt idx="483">
                  <c:v>3.5085612788632307E-2</c:v>
                </c:pt>
                <c:pt idx="484">
                  <c:v>3.4632387706855734E-2</c:v>
                </c:pt>
                <c:pt idx="485">
                  <c:v>3.2567886658795793E-2</c:v>
                </c:pt>
                <c:pt idx="486">
                  <c:v>3.220754272245132E-2</c:v>
                </c:pt>
                <c:pt idx="487">
                  <c:v>2.8665017667844565E-2</c:v>
                </c:pt>
                <c:pt idx="488">
                  <c:v>2.459823736780261E-2</c:v>
                </c:pt>
                <c:pt idx="489">
                  <c:v>2.3025674091441954E-2</c:v>
                </c:pt>
                <c:pt idx="490">
                  <c:v>2.4880796252927377E-2</c:v>
                </c:pt>
                <c:pt idx="491">
                  <c:v>2.1967289719626158E-2</c:v>
                </c:pt>
                <c:pt idx="492">
                  <c:v>2.388997668997659E-2</c:v>
                </c:pt>
                <c:pt idx="493">
                  <c:v>2.8475858057009876E-2</c:v>
                </c:pt>
                <c:pt idx="494">
                  <c:v>3.1974796747967542E-2</c:v>
                </c:pt>
                <c:pt idx="495">
                  <c:v>2.9771014492753586E-2</c:v>
                </c:pt>
                <c:pt idx="496">
                  <c:v>3.4578716020821403E-2</c:v>
                </c:pt>
                <c:pt idx="497">
                  <c:v>3.9369515011547236E-2</c:v>
                </c:pt>
                <c:pt idx="498">
                  <c:v>3.7150720461095181E-2</c:v>
                </c:pt>
                <c:pt idx="499">
                  <c:v>4.0434482758620598E-2</c:v>
                </c:pt>
                <c:pt idx="500">
                  <c:v>3.8534098737083772E-2</c:v>
                </c:pt>
                <c:pt idx="501">
                  <c:v>3.9884403669724858E-2</c:v>
                </c:pt>
                <c:pt idx="502">
                  <c:v>3.9705034324942746E-2</c:v>
                </c:pt>
                <c:pt idx="503">
                  <c:v>4.3985860889395753E-2</c:v>
                </c:pt>
                <c:pt idx="504">
                  <c:v>4.5529384965831379E-2</c:v>
                </c:pt>
                <c:pt idx="505">
                  <c:v>4.3559908883826839E-2</c:v>
                </c:pt>
                <c:pt idx="506">
                  <c:v>3.812646556630607E-2</c:v>
                </c:pt>
                <c:pt idx="507">
                  <c:v>3.7211401020986905E-2</c:v>
                </c:pt>
                <c:pt idx="508">
                  <c:v>4.0603966005665834E-2</c:v>
                </c:pt>
                <c:pt idx="509">
                  <c:v>3.5518686296715674E-2</c:v>
                </c:pt>
                <c:pt idx="510">
                  <c:v>3.5655279503105541E-2</c:v>
                </c:pt>
                <c:pt idx="511">
                  <c:v>3.2355273547659304E-2</c:v>
                </c:pt>
                <c:pt idx="512">
                  <c:v>3.2690663667041597E-2</c:v>
                </c:pt>
                <c:pt idx="513">
                  <c:v>3.2133295901179186E-2</c:v>
                </c:pt>
                <c:pt idx="514">
                  <c:v>3.0854708520179436E-2</c:v>
                </c:pt>
                <c:pt idx="515">
                  <c:v>2.6658533855623778E-2</c:v>
                </c:pt>
                <c:pt idx="516">
                  <c:v>2.5944673731176725E-2</c:v>
                </c:pt>
                <c:pt idx="517">
                  <c:v>2.3129319955406853E-2</c:v>
                </c:pt>
                <c:pt idx="518">
                  <c:v>2.2788888888889025E-2</c:v>
                </c:pt>
                <c:pt idx="519">
                  <c:v>2.4777703826955093E-2</c:v>
                </c:pt>
                <c:pt idx="520">
                  <c:v>2.8443442169341297E-2</c:v>
                </c:pt>
                <c:pt idx="521">
                  <c:v>2.5743125345113069E-2</c:v>
                </c:pt>
                <c:pt idx="522">
                  <c:v>2.5402754820936568E-2</c:v>
                </c:pt>
                <c:pt idx="523">
                  <c:v>2.3311874656404635E-2</c:v>
                </c:pt>
                <c:pt idx="524">
                  <c:v>2.0969775095995728E-2</c:v>
                </c:pt>
                <c:pt idx="525">
                  <c:v>1.9413033953997669E-2</c:v>
                </c:pt>
                <c:pt idx="526">
                  <c:v>1.9192517749863545E-2</c:v>
                </c:pt>
                <c:pt idx="527">
                  <c:v>2.307675941080195E-2</c:v>
                </c:pt>
                <c:pt idx="528">
                  <c:v>2.4298858075040952E-2</c:v>
                </c:pt>
                <c:pt idx="529">
                  <c:v>2.3611930585683311E-2</c:v>
                </c:pt>
                <c:pt idx="530">
                  <c:v>2.8436166756903122E-2</c:v>
                </c:pt>
                <c:pt idx="531">
                  <c:v>2.724856834143715E-2</c:v>
                </c:pt>
                <c:pt idx="532">
                  <c:v>2.6235725849973156E-2</c:v>
                </c:pt>
                <c:pt idx="533">
                  <c:v>2.6719354838709783E-2</c:v>
                </c:pt>
                <c:pt idx="534">
                  <c:v>2.4504291845493652E-2</c:v>
                </c:pt>
                <c:pt idx="535">
                  <c:v>1.9032779860739063E-2</c:v>
                </c:pt>
                <c:pt idx="536">
                  <c:v>1.6252111170497005E-2</c:v>
                </c:pt>
                <c:pt idx="537">
                  <c:v>1.7521664887940276E-2</c:v>
                </c:pt>
                <c:pt idx="538">
                  <c:v>2.0297979797979669E-2</c:v>
                </c:pt>
                <c:pt idx="539">
                  <c:v>2.0660934182590296E-2</c:v>
                </c:pt>
                <c:pt idx="540">
                  <c:v>2.0892156862744947E-2</c:v>
                </c:pt>
                <c:pt idx="541">
                  <c:v>2.1020095187731368E-2</c:v>
                </c:pt>
                <c:pt idx="542">
                  <c:v>2.0658139534883692E-2</c:v>
                </c:pt>
                <c:pt idx="543">
                  <c:v>2.4839852398523959E-2</c:v>
                </c:pt>
                <c:pt idx="544">
                  <c:v>2.0436842105263128E-2</c:v>
                </c:pt>
                <c:pt idx="545">
                  <c:v>1.8578654048370009E-2</c:v>
                </c:pt>
                <c:pt idx="546">
                  <c:v>2.4576902887139151E-2</c:v>
                </c:pt>
                <c:pt idx="547">
                  <c:v>3.141784406070116E-2</c:v>
                </c:pt>
                <c:pt idx="548">
                  <c:v>3.0154260324098327E-2</c:v>
                </c:pt>
                <c:pt idx="549">
                  <c:v>2.984516971279378E-2</c:v>
                </c:pt>
                <c:pt idx="550">
                  <c:v>3.2056800416883816E-2</c:v>
                </c:pt>
                <c:pt idx="551">
                  <c:v>3.1768193649140998E-2</c:v>
                </c:pt>
                <c:pt idx="552">
                  <c:v>3.006548856548865E-2</c:v>
                </c:pt>
                <c:pt idx="553">
                  <c:v>2.8332467532467487E-2</c:v>
                </c:pt>
                <c:pt idx="554">
                  <c:v>2.2715584415584411E-2</c:v>
                </c:pt>
                <c:pt idx="555">
                  <c:v>2.5837662337662284E-2</c:v>
                </c:pt>
                <c:pt idx="556">
                  <c:v>3.0092690513219368E-2</c:v>
                </c:pt>
                <c:pt idx="557">
                  <c:v>2.8647150259067382E-2</c:v>
                </c:pt>
                <c:pt idx="558">
                  <c:v>2.74198552223371E-2</c:v>
                </c:pt>
                <c:pt idx="559">
                  <c:v>2.5754545454545419E-2</c:v>
                </c:pt>
                <c:pt idx="560">
                  <c:v>2.1682034073309146E-2</c:v>
                </c:pt>
                <c:pt idx="561">
                  <c:v>2.0896907216494912E-2</c:v>
                </c:pt>
                <c:pt idx="562">
                  <c:v>1.9735051546391616E-2</c:v>
                </c:pt>
                <c:pt idx="563">
                  <c:v>1.9642945417095659E-2</c:v>
                </c:pt>
                <c:pt idx="564">
                  <c:v>1.9589516957862353E-2</c:v>
                </c:pt>
                <c:pt idx="565">
                  <c:v>1.8611236531554651E-2</c:v>
                </c:pt>
                <c:pt idx="566">
                  <c:v>2.14705882352942E-2</c:v>
                </c:pt>
                <c:pt idx="567">
                  <c:v>2.1450025523226286E-2</c:v>
                </c:pt>
                <c:pt idx="568">
                  <c:v>1.9483588175331142E-2</c:v>
                </c:pt>
                <c:pt idx="569">
                  <c:v>1.9654120040691857E-2</c:v>
                </c:pt>
                <c:pt idx="570">
                  <c:v>2.0966666666666738E-2</c:v>
                </c:pt>
                <c:pt idx="571">
                  <c:v>2.1269375317420042E-2</c:v>
                </c:pt>
                <c:pt idx="572">
                  <c:v>2.2759493670886109E-2</c:v>
                </c:pt>
                <c:pt idx="573">
                  <c:v>2.3882465891864629E-2</c:v>
                </c:pt>
                <c:pt idx="574">
                  <c:v>2.4219969742813936E-2</c:v>
                </c:pt>
                <c:pt idx="575">
                  <c:v>2.3551963746223405E-2</c:v>
                </c:pt>
                <c:pt idx="576">
                  <c:v>2.309447236180915E-2</c:v>
                </c:pt>
                <c:pt idx="577">
                  <c:v>2.4636810431293885E-2</c:v>
                </c:pt>
                <c:pt idx="578">
                  <c:v>2.6210494752623693E-2</c:v>
                </c:pt>
                <c:pt idx="579">
                  <c:v>2.6922977022976802E-2</c:v>
                </c:pt>
                <c:pt idx="580">
                  <c:v>2.6661097256857808E-2</c:v>
                </c:pt>
                <c:pt idx="581">
                  <c:v>2.4679262213359893E-2</c:v>
                </c:pt>
                <c:pt idx="582">
                  <c:v>2.4020955699352975E-2</c:v>
                </c:pt>
                <c:pt idx="583">
                  <c:v>2.0455892590750799E-2</c:v>
                </c:pt>
                <c:pt idx="584">
                  <c:v>1.7890511674118238E-2</c:v>
                </c:pt>
                <c:pt idx="585">
                  <c:v>1.9577227722772254E-2</c:v>
                </c:pt>
                <c:pt idx="586">
                  <c:v>1.9827160493827115E-2</c:v>
                </c:pt>
                <c:pt idx="587">
                  <c:v>1.9465877712031697E-2</c:v>
                </c:pt>
                <c:pt idx="588">
                  <c:v>2.1025196850393744E-2</c:v>
                </c:pt>
                <c:pt idx="589">
                  <c:v>2.00143418467583E-2</c:v>
                </c:pt>
                <c:pt idx="590">
                  <c:v>2.0548604992657891E-2</c:v>
                </c:pt>
                <c:pt idx="591">
                  <c:v>2.2744726562500102E-2</c:v>
                </c:pt>
                <c:pt idx="592">
                  <c:v>2.4822297955209419E-2</c:v>
                </c:pt>
                <c:pt idx="593">
                  <c:v>2.9183584264205926E-2</c:v>
                </c:pt>
                <c:pt idx="594">
                  <c:v>2.8317983519146897E-2</c:v>
                </c:pt>
                <c:pt idx="595">
                  <c:v>2.5815087040619113E-2</c:v>
                </c:pt>
                <c:pt idx="596">
                  <c:v>2.4186486486486337E-2</c:v>
                </c:pt>
                <c:pt idx="597">
                  <c:v>2.3734489402697505E-2</c:v>
                </c:pt>
                <c:pt idx="598">
                  <c:v>1.8112127045235925E-2</c:v>
                </c:pt>
                <c:pt idx="599">
                  <c:v>1.6646323882748629E-2</c:v>
                </c:pt>
                <c:pt idx="600">
                  <c:v>1.2610930009587698E-2</c:v>
                </c:pt>
                <c:pt idx="601">
                  <c:v>1.4429191670452104E-2</c:v>
                </c:pt>
                <c:pt idx="602">
                  <c:v>1.1214756133665828E-2</c:v>
                </c:pt>
                <c:pt idx="603">
                  <c:v>1.3853307079481569E-2</c:v>
                </c:pt>
                <c:pt idx="604">
                  <c:v>1.5577842310218915E-2</c:v>
                </c:pt>
                <c:pt idx="605">
                  <c:v>1.7082740788622999E-2</c:v>
                </c:pt>
                <c:pt idx="606">
                  <c:v>1.5466863877251685E-2</c:v>
                </c:pt>
                <c:pt idx="607">
                  <c:v>1.391882824378661E-2</c:v>
                </c:pt>
                <c:pt idx="608">
                  <c:v>1.2513791277877065E-2</c:v>
                </c:pt>
                <c:pt idx="609">
                  <c:v>1.5886370044842148E-2</c:v>
                </c:pt>
                <c:pt idx="610">
                  <c:v>1.5141060848302357E-2</c:v>
                </c:pt>
                <c:pt idx="611">
                  <c:v>6.5754034376641624E-3</c:v>
                </c:pt>
                <c:pt idx="612">
                  <c:v>8.4764968120091266E-3</c:v>
                </c:pt>
                <c:pt idx="613">
                  <c:v>1.069019346636196E-2</c:v>
                </c:pt>
                <c:pt idx="614">
                  <c:v>1.0323869042067054E-2</c:v>
                </c:pt>
                <c:pt idx="615">
                  <c:v>9.9767337807607041E-3</c:v>
                </c:pt>
                <c:pt idx="616">
                  <c:v>1.4438690586965411E-2</c:v>
                </c:pt>
                <c:pt idx="617">
                  <c:v>2.0080273321449897E-2</c:v>
                </c:pt>
                <c:pt idx="618">
                  <c:v>2.0329007015025637E-2</c:v>
                </c:pt>
                <c:pt idx="619">
                  <c:v>2.1560349456775277E-2</c:v>
                </c:pt>
                <c:pt idx="620">
                  <c:v>1.9201626113800357E-2</c:v>
                </c:pt>
                <c:pt idx="621">
                  <c:v>1.6772668228868873E-2</c:v>
                </c:pt>
                <c:pt idx="622">
                  <c:v>1.6857564289895793E-2</c:v>
                </c:pt>
                <c:pt idx="623">
                  <c:v>1.7663282240405656E-2</c:v>
                </c:pt>
                <c:pt idx="624">
                  <c:v>2.2176648293504297E-2</c:v>
                </c:pt>
                <c:pt idx="625">
                  <c:v>2.3405473111960021E-2</c:v>
                </c:pt>
                <c:pt idx="626">
                  <c:v>2.5707948573444495E-2</c:v>
                </c:pt>
                <c:pt idx="627">
                  <c:v>2.8824911067826052E-2</c:v>
                </c:pt>
                <c:pt idx="628">
                  <c:v>2.479861857252507E-2</c:v>
                </c:pt>
                <c:pt idx="629">
                  <c:v>2.2498010150060227E-2</c:v>
                </c:pt>
                <c:pt idx="630">
                  <c:v>2.0522460697883309E-2</c:v>
                </c:pt>
                <c:pt idx="631">
                  <c:v>1.7828990049932748E-2</c:v>
                </c:pt>
                <c:pt idx="632">
                  <c:v>1.8356129501636818E-2</c:v>
                </c:pt>
                <c:pt idx="633">
                  <c:v>1.9372816449812057E-2</c:v>
                </c:pt>
                <c:pt idx="634">
                  <c:v>2.0879435889534489E-2</c:v>
                </c:pt>
                <c:pt idx="635">
                  <c:v>2.6281051335334496E-2</c:v>
                </c:pt>
                <c:pt idx="636">
                  <c:v>2.4064662584472887E-2</c:v>
                </c:pt>
                <c:pt idx="637">
                  <c:v>2.4555544078538938E-2</c:v>
                </c:pt>
                <c:pt idx="638">
                  <c:v>2.2002148263226641E-2</c:v>
                </c:pt>
                <c:pt idx="639">
                  <c:v>2.1444607874215461E-2</c:v>
                </c:pt>
                <c:pt idx="640">
                  <c:v>1.7159038205664272E-2</c:v>
                </c:pt>
                <c:pt idx="641">
                  <c:v>1.416322323390326E-2</c:v>
                </c:pt>
                <c:pt idx="642">
                  <c:v>1.2585165542570359E-2</c:v>
                </c:pt>
                <c:pt idx="643">
                  <c:v>3.3484282805663415E-3</c:v>
                </c:pt>
                <c:pt idx="644">
                  <c:v>-7.7227562006274009E-5</c:v>
                </c:pt>
                <c:pt idx="645">
                  <c:v>4.2079520353436456E-4</c:v>
                </c:pt>
                <c:pt idx="646">
                  <c:v>-1.282045383953944E-3</c:v>
                </c:pt>
                <c:pt idx="647">
                  <c:v>-2.9666263385850627E-3</c:v>
                </c:pt>
                <c:pt idx="648">
                  <c:v>-3.0734815060838271E-3</c:v>
                </c:pt>
                <c:pt idx="649">
                  <c:v>-1.8982044056572965E-3</c:v>
                </c:pt>
                <c:pt idx="650">
                  <c:v>-7.8337465429117667E-4</c:v>
                </c:pt>
                <c:pt idx="651">
                  <c:v>-2.6442785180151515E-3</c:v>
                </c:pt>
                <c:pt idx="652">
                  <c:v>-4.5225828036130761E-3</c:v>
                </c:pt>
                <c:pt idx="653">
                  <c:v>-5.7228561128985674E-3</c:v>
                </c:pt>
                <c:pt idx="654">
                  <c:v>-5.7995568737846184E-3</c:v>
                </c:pt>
                <c:pt idx="655">
                  <c:v>-2.5525249931374443E-3</c:v>
                </c:pt>
                <c:pt idx="656">
                  <c:v>-2.8824348349091242E-3</c:v>
                </c:pt>
                <c:pt idx="657">
                  <c:v>-2.4464914836693358E-3</c:v>
                </c:pt>
                <c:pt idx="658">
                  <c:v>-3.0285126862614337E-3</c:v>
                </c:pt>
                <c:pt idx="659">
                  <c:v>-1.7969437787207429E-3</c:v>
                </c:pt>
                <c:pt idx="660">
                  <c:v>1.9778213685636703E-6</c:v>
                </c:pt>
                <c:pt idx="661">
                  <c:v>-8.7385214485632967E-5</c:v>
                </c:pt>
                <c:pt idx="662">
                  <c:v>7.0977862201176273E-4</c:v>
                </c:pt>
                <c:pt idx="663">
                  <c:v>4.4441143705914107E-4</c:v>
                </c:pt>
                <c:pt idx="664">
                  <c:v>2.8444805081492414E-3</c:v>
                </c:pt>
                <c:pt idx="665">
                  <c:v>6.7690475257270247E-3</c:v>
                </c:pt>
                <c:pt idx="666">
                  <c:v>8.7977823194329112E-3</c:v>
                </c:pt>
                <c:pt idx="667">
                  <c:v>9.5789230909556697E-3</c:v>
                </c:pt>
                <c:pt idx="668">
                  <c:v>1.0580631581685637E-2</c:v>
                </c:pt>
                <c:pt idx="669">
                  <c:v>9.3316226885518105E-3</c:v>
                </c:pt>
                <c:pt idx="670">
                  <c:v>9.78332252626124E-3</c:v>
                </c:pt>
                <c:pt idx="671">
                  <c:v>1.1591433811630164E-2</c:v>
                </c:pt>
                <c:pt idx="672">
                  <c:v>1.2529655641629708E-2</c:v>
                </c:pt>
                <c:pt idx="673">
                  <c:v>1.1551926095051276E-2</c:v>
                </c:pt>
                <c:pt idx="674">
                  <c:v>1.0743390293564414E-2</c:v>
                </c:pt>
                <c:pt idx="675">
                  <c:v>8.8894447498625156E-3</c:v>
                </c:pt>
                <c:pt idx="676">
                  <c:v>6.1447303816374761E-3</c:v>
                </c:pt>
                <c:pt idx="677">
                  <c:v>6.7713734733234401E-3</c:v>
                </c:pt>
                <c:pt idx="678">
                  <c:v>6.9503677099366432E-3</c:v>
                </c:pt>
                <c:pt idx="679">
                  <c:v>6.8360439710501986E-3</c:v>
                </c:pt>
                <c:pt idx="680">
                  <c:v>7.890541116318716E-3</c:v>
                </c:pt>
                <c:pt idx="681">
                  <c:v>4.8236768956372092E-3</c:v>
                </c:pt>
                <c:pt idx="682">
                  <c:v>5.8840524475375494E-3</c:v>
                </c:pt>
                <c:pt idx="683">
                  <c:v>5.8758049533633623E-3</c:v>
                </c:pt>
                <c:pt idx="684">
                  <c:v>2.4837443475829862E-3</c:v>
                </c:pt>
                <c:pt idx="685">
                  <c:v>2.9191650612867132E-3</c:v>
                </c:pt>
                <c:pt idx="686">
                  <c:v>2.9462229265715678E-3</c:v>
                </c:pt>
                <c:pt idx="687">
                  <c:v>1.3717216710535107E-3</c:v>
                </c:pt>
                <c:pt idx="688">
                  <c:v>4.4905590475268035E-3</c:v>
                </c:pt>
                <c:pt idx="689">
                  <c:v>5.8273237553449382E-3</c:v>
                </c:pt>
                <c:pt idx="690">
                  <c:v>4.8536871051029218E-3</c:v>
                </c:pt>
                <c:pt idx="691">
                  <c:v>3.1936767265787237E-3</c:v>
                </c:pt>
                <c:pt idx="692">
                  <c:v>2.7290385533491092E-3</c:v>
                </c:pt>
                <c:pt idx="693">
                  <c:v>1.5646646403920141E-3</c:v>
                </c:pt>
                <c:pt idx="694">
                  <c:v>2.6257247617536457E-3</c:v>
                </c:pt>
                <c:pt idx="695">
                  <c:v>1.6849272071590982E-3</c:v>
                </c:pt>
                <c:pt idx="696">
                  <c:v>-5.5022538582464101E-4</c:v>
                </c:pt>
                <c:pt idx="697">
                  <c:v>-4.4257382209416489E-3</c:v>
                </c:pt>
                <c:pt idx="698">
                  <c:v>-2.5242694855766301E-3</c:v>
                </c:pt>
                <c:pt idx="699">
                  <c:v>-3.4665476121418272E-3</c:v>
                </c:pt>
                <c:pt idx="700">
                  <c:v>-4.4455959749760722E-3</c:v>
                </c:pt>
                <c:pt idx="701">
                  <c:v>-6.2221164650670679E-3</c:v>
                </c:pt>
                <c:pt idx="702">
                  <c:v>-6.7013996248429658E-3</c:v>
                </c:pt>
                <c:pt idx="703">
                  <c:v>-7.4873456141866818E-3</c:v>
                </c:pt>
                <c:pt idx="704">
                  <c:v>-6.4112068256918335E-3</c:v>
                </c:pt>
                <c:pt idx="705">
                  <c:v>-4.4455515079911447E-3</c:v>
                </c:pt>
                <c:pt idx="706">
                  <c:v>-5.4219398053584333E-5</c:v>
                </c:pt>
                <c:pt idx="707">
                  <c:v>2.9287633869972927E-3</c:v>
                </c:pt>
                <c:pt idx="708">
                  <c:v>1.7979077789798265E-3</c:v>
                </c:pt>
                <c:pt idx="709">
                  <c:v>1.8465317095026634E-3</c:v>
                </c:pt>
                <c:pt idx="710">
                  <c:v>4.3415451806126486E-3</c:v>
                </c:pt>
                <c:pt idx="711">
                  <c:v>4.0343498910976119E-3</c:v>
                </c:pt>
                <c:pt idx="712">
                  <c:v>5.6290680877407531E-3</c:v>
                </c:pt>
                <c:pt idx="713">
                  <c:v>4.9088066575097809E-3</c:v>
                </c:pt>
                <c:pt idx="714">
                  <c:v>6.4303725552700142E-3</c:v>
                </c:pt>
                <c:pt idx="715">
                  <c:v>5.5475873812005257E-3</c:v>
                </c:pt>
                <c:pt idx="716">
                  <c:v>6.0461015423440671E-3</c:v>
                </c:pt>
                <c:pt idx="717">
                  <c:v>6.003609186728754E-3</c:v>
                </c:pt>
                <c:pt idx="718">
                  <c:v>6.1239272730188379E-3</c:v>
                </c:pt>
                <c:pt idx="719">
                  <c:v>6.2983354673495709E-3</c:v>
                </c:pt>
                <c:pt idx="720">
                  <c:v>6.8873288696715378E-3</c:v>
                </c:pt>
                <c:pt idx="721">
                  <c:v>9.8229579518561011E-3</c:v>
                </c:pt>
                <c:pt idx="722">
                  <c:v>7.1721563376687843E-3</c:v>
                </c:pt>
                <c:pt idx="723">
                  <c:v>7.1935536387411313E-3</c:v>
                </c:pt>
                <c:pt idx="724">
                  <c:v>7.0700155112756805E-3</c:v>
                </c:pt>
                <c:pt idx="725">
                  <c:v>6.6448269287296829E-3</c:v>
                </c:pt>
                <c:pt idx="726">
                  <c:v>6.2240470662936129E-3</c:v>
                </c:pt>
                <c:pt idx="727">
                  <c:v>7.6910586651353849E-3</c:v>
                </c:pt>
                <c:pt idx="728">
                  <c:v>8.023195101498376E-3</c:v>
                </c:pt>
                <c:pt idx="729">
                  <c:v>1.0235908743087579E-2</c:v>
                </c:pt>
                <c:pt idx="730">
                  <c:v>9.0461562706841657E-3</c:v>
                </c:pt>
                <c:pt idx="731">
                  <c:v>5.8147044947001285E-3</c:v>
                </c:pt>
                <c:pt idx="732">
                  <c:v>5.3056707575115242E-3</c:v>
                </c:pt>
                <c:pt idx="733">
                  <c:v>5.3891103628707741E-3</c:v>
                </c:pt>
                <c:pt idx="734">
                  <c:v>5.0343764998771988E-3</c:v>
                </c:pt>
                <c:pt idx="735">
                  <c:v>4.3866227642909254E-3</c:v>
                </c:pt>
                <c:pt idx="736">
                  <c:v>4.2757199245561997E-3</c:v>
                </c:pt>
                <c:pt idx="737">
                  <c:v>-4.6001344216447387E-5</c:v>
                </c:pt>
                <c:pt idx="738">
                  <c:v>-1.0570495034904551E-3</c:v>
                </c:pt>
                <c:pt idx="739">
                  <c:v>-6.9113567359852905E-3</c:v>
                </c:pt>
                <c:pt idx="740">
                  <c:v>-6.3000990834777421E-3</c:v>
                </c:pt>
                <c:pt idx="741">
                  <c:v>-6.2781482096582221E-3</c:v>
                </c:pt>
                <c:pt idx="742">
                  <c:v>-5.4469609426492961E-3</c:v>
                </c:pt>
                <c:pt idx="743">
                  <c:v>-4.3059881644062527E-3</c:v>
                </c:pt>
                <c:pt idx="744">
                  <c:v>-5.2173918378928853E-3</c:v>
                </c:pt>
                <c:pt idx="745">
                  <c:v>-8.6766136010353462E-3</c:v>
                </c:pt>
                <c:pt idx="746">
                  <c:v>-1.2277416875981981E-2</c:v>
                </c:pt>
                <c:pt idx="747">
                  <c:v>-7.7093241525664716E-3</c:v>
                </c:pt>
                <c:pt idx="748">
                  <c:v>-5.4845646926019844E-3</c:v>
                </c:pt>
                <c:pt idx="749">
                  <c:v>-4.5368418849124079E-3</c:v>
                </c:pt>
                <c:pt idx="750">
                  <c:v>-9.4069583713158704E-3</c:v>
                </c:pt>
                <c:pt idx="751">
                  <c:v>-1.0723933878284247E-2</c:v>
                </c:pt>
                <c:pt idx="752">
                  <c:v>-1.0390644053436621E-2</c:v>
                </c:pt>
                <c:pt idx="753">
                  <c:v>-8.4641166924555207E-3</c:v>
                </c:pt>
                <c:pt idx="754">
                  <c:v>-7.9937804088149739E-3</c:v>
                </c:pt>
                <c:pt idx="755">
                  <c:v>-6.9431396135629393E-3</c:v>
                </c:pt>
                <c:pt idx="756">
                  <c:v>-2.9637037148128355E-3</c:v>
                </c:pt>
                <c:pt idx="757">
                  <c:v>-2.0248344990098088E-4</c:v>
                </c:pt>
                <c:pt idx="758">
                  <c:v>-3.9479131561415484E-4</c:v>
                </c:pt>
                <c:pt idx="759">
                  <c:v>-1.3380316542864507E-2</c:v>
                </c:pt>
                <c:pt idx="760">
                  <c:v>-2.1676961101984905E-2</c:v>
                </c:pt>
                <c:pt idx="761">
                  <c:v>-2.9193621943283669E-2</c:v>
                </c:pt>
                <c:pt idx="762">
                  <c:v>-2.8907192143281846E-2</c:v>
                </c:pt>
                <c:pt idx="763">
                  <c:v>-2.6596919775577245E-2</c:v>
                </c:pt>
                <c:pt idx="764">
                  <c:v>-2.6328557298658063E-2</c:v>
                </c:pt>
                <c:pt idx="765">
                  <c:v>-3.0103173341849122E-2</c:v>
                </c:pt>
                <c:pt idx="766">
                  <c:v>-3.412572143965692E-2</c:v>
                </c:pt>
                <c:pt idx="767">
                  <c:v>-4.0189935303930939E-2</c:v>
                </c:pt>
                <c:pt idx="768">
                  <c:v>-4.2942851542418892E-2</c:v>
                </c:pt>
                <c:pt idx="769">
                  <c:v>-4.5251151617656457E-2</c:v>
                </c:pt>
                <c:pt idx="770">
                  <c:v>-4.3523785544041668E-2</c:v>
                </c:pt>
                <c:pt idx="771">
                  <c:v>-3.4087371190528376E-2</c:v>
                </c:pt>
                <c:pt idx="772">
                  <c:v>-3.1254478790408907E-2</c:v>
                </c:pt>
                <c:pt idx="773">
                  <c:v>-2.7663356515913763E-2</c:v>
                </c:pt>
                <c:pt idx="774">
                  <c:v>-2.9999167408343214E-2</c:v>
                </c:pt>
                <c:pt idx="775">
                  <c:v>-3.3860890977322283E-2</c:v>
                </c:pt>
                <c:pt idx="776">
                  <c:v>-3.1042876245093061E-2</c:v>
                </c:pt>
                <c:pt idx="777">
                  <c:v>-2.3149997869832462E-2</c:v>
                </c:pt>
                <c:pt idx="778">
                  <c:v>-2.0798806658998067E-2</c:v>
                </c:pt>
                <c:pt idx="779">
                  <c:v>-2.0655319447366656E-2</c:v>
                </c:pt>
                <c:pt idx="780">
                  <c:v>-2.0095334725917735E-2</c:v>
                </c:pt>
                <c:pt idx="781">
                  <c:v>-1.7482603296180878E-2</c:v>
                </c:pt>
                <c:pt idx="782">
                  <c:v>-1.906741392671326E-2</c:v>
                </c:pt>
                <c:pt idx="783">
                  <c:v>-2.0543641958735225E-2</c:v>
                </c:pt>
                <c:pt idx="784">
                  <c:v>-1.7675470360846893E-2</c:v>
                </c:pt>
                <c:pt idx="785">
                  <c:v>-1.1035963271552519E-2</c:v>
                </c:pt>
                <c:pt idx="786">
                  <c:v>-8.0097055793523567E-3</c:v>
                </c:pt>
                <c:pt idx="787">
                  <c:v>-2.2914344006608883E-3</c:v>
                </c:pt>
                <c:pt idx="788">
                  <c:v>2.5125200351411789E-3</c:v>
                </c:pt>
                <c:pt idx="789">
                  <c:v>7.7259843887253626E-3</c:v>
                </c:pt>
                <c:pt idx="790">
                  <c:v>4.8201947889786184E-3</c:v>
                </c:pt>
                <c:pt idx="791">
                  <c:v>1.0452723013729473E-3</c:v>
                </c:pt>
                <c:pt idx="792">
                  <c:v>2.0164590506273339E-3</c:v>
                </c:pt>
                <c:pt idx="793">
                  <c:v>4.480352686248662E-3</c:v>
                </c:pt>
                <c:pt idx="794">
                  <c:v>3.9380649326390127E-3</c:v>
                </c:pt>
                <c:pt idx="795">
                  <c:v>9.1397482824090506E-3</c:v>
                </c:pt>
                <c:pt idx="796">
                  <c:v>1.0855803310233558E-2</c:v>
                </c:pt>
                <c:pt idx="797">
                  <c:v>1.0445826765524385E-2</c:v>
                </c:pt>
                <c:pt idx="798">
                  <c:v>1.0198083894355191E-2</c:v>
                </c:pt>
                <c:pt idx="799">
                  <c:v>5.8490406356999508E-3</c:v>
                </c:pt>
                <c:pt idx="800">
                  <c:v>4.3764255053310094E-3</c:v>
                </c:pt>
                <c:pt idx="801">
                  <c:v>8.0131029323469855E-3</c:v>
                </c:pt>
                <c:pt idx="802">
                  <c:v>1.0740643806499556E-2</c:v>
                </c:pt>
                <c:pt idx="803">
                  <c:v>1.1766664538067351E-2</c:v>
                </c:pt>
                <c:pt idx="804">
                  <c:v>1.3470295146014159E-2</c:v>
                </c:pt>
                <c:pt idx="805">
                  <c:v>1.3124431177194106E-2</c:v>
                </c:pt>
                <c:pt idx="806">
                  <c:v>1.4712169499229655E-2</c:v>
                </c:pt>
                <c:pt idx="807">
                  <c:v>1.5039799275300691E-2</c:v>
                </c:pt>
                <c:pt idx="808">
                  <c:v>1.654159606406911E-2</c:v>
                </c:pt>
                <c:pt idx="809">
                  <c:v>1.4691045573039289E-2</c:v>
                </c:pt>
                <c:pt idx="810">
                  <c:v>1.3355069919106899E-2</c:v>
                </c:pt>
                <c:pt idx="811">
                  <c:v>1.1481939014855308E-2</c:v>
                </c:pt>
                <c:pt idx="812">
                  <c:v>1.1000331741142108E-2</c:v>
                </c:pt>
                <c:pt idx="813">
                  <c:v>1.3599182546910199E-2</c:v>
                </c:pt>
                <c:pt idx="814">
                  <c:v>1.4909551939055916E-2</c:v>
                </c:pt>
                <c:pt idx="815">
                  <c:v>1.4935152926910063E-2</c:v>
                </c:pt>
                <c:pt idx="816">
                  <c:v>1.6979712171711209E-2</c:v>
                </c:pt>
                <c:pt idx="817">
                  <c:v>1.6575375232359739E-2</c:v>
                </c:pt>
                <c:pt idx="818">
                  <c:v>1.6478322945131761E-2</c:v>
                </c:pt>
                <c:pt idx="819">
                  <c:v>1.5766905690314789E-2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BF-4177-A756-BA9BD0548CBE}"/>
            </c:ext>
          </c:extLst>
        </c:ser>
        <c:ser>
          <c:idx val="5"/>
          <c:order val="3"/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Inflation!$A$134:$A$953</c:f>
              <c:numCache>
                <c:formatCode>m/d/yyyy</c:formatCode>
                <c:ptCount val="820"/>
                <c:pt idx="0">
                  <c:v>21186</c:v>
                </c:pt>
                <c:pt idx="1">
                  <c:v>21217</c:v>
                </c:pt>
                <c:pt idx="2">
                  <c:v>21245</c:v>
                </c:pt>
                <c:pt idx="3">
                  <c:v>21276</c:v>
                </c:pt>
                <c:pt idx="4">
                  <c:v>21306</c:v>
                </c:pt>
                <c:pt idx="5">
                  <c:v>21337</c:v>
                </c:pt>
                <c:pt idx="6">
                  <c:v>21367</c:v>
                </c:pt>
                <c:pt idx="7">
                  <c:v>21398</c:v>
                </c:pt>
                <c:pt idx="8">
                  <c:v>21429</c:v>
                </c:pt>
                <c:pt idx="9">
                  <c:v>21459</c:v>
                </c:pt>
                <c:pt idx="10">
                  <c:v>21490</c:v>
                </c:pt>
                <c:pt idx="11">
                  <c:v>21520</c:v>
                </c:pt>
                <c:pt idx="12">
                  <c:v>21551</c:v>
                </c:pt>
                <c:pt idx="13">
                  <c:v>21582</c:v>
                </c:pt>
                <c:pt idx="14">
                  <c:v>21610</c:v>
                </c:pt>
                <c:pt idx="15">
                  <c:v>21641</c:v>
                </c:pt>
                <c:pt idx="16">
                  <c:v>21671</c:v>
                </c:pt>
                <c:pt idx="17">
                  <c:v>21702</c:v>
                </c:pt>
                <c:pt idx="18">
                  <c:v>21732</c:v>
                </c:pt>
                <c:pt idx="19">
                  <c:v>21763</c:v>
                </c:pt>
                <c:pt idx="20">
                  <c:v>21794</c:v>
                </c:pt>
                <c:pt idx="21">
                  <c:v>21824</c:v>
                </c:pt>
                <c:pt idx="22">
                  <c:v>21855</c:v>
                </c:pt>
                <c:pt idx="23">
                  <c:v>21885</c:v>
                </c:pt>
                <c:pt idx="24">
                  <c:v>21916</c:v>
                </c:pt>
                <c:pt idx="25">
                  <c:v>21947</c:v>
                </c:pt>
                <c:pt idx="26">
                  <c:v>21976</c:v>
                </c:pt>
                <c:pt idx="27">
                  <c:v>22007</c:v>
                </c:pt>
                <c:pt idx="28">
                  <c:v>22037</c:v>
                </c:pt>
                <c:pt idx="29">
                  <c:v>22068</c:v>
                </c:pt>
                <c:pt idx="30">
                  <c:v>22098</c:v>
                </c:pt>
                <c:pt idx="31">
                  <c:v>22129</c:v>
                </c:pt>
                <c:pt idx="32">
                  <c:v>22160</c:v>
                </c:pt>
                <c:pt idx="33">
                  <c:v>22190</c:v>
                </c:pt>
                <c:pt idx="34">
                  <c:v>22221</c:v>
                </c:pt>
                <c:pt idx="35">
                  <c:v>22251</c:v>
                </c:pt>
                <c:pt idx="36">
                  <c:v>22282</c:v>
                </c:pt>
                <c:pt idx="37">
                  <c:v>22313</c:v>
                </c:pt>
                <c:pt idx="38">
                  <c:v>22341</c:v>
                </c:pt>
                <c:pt idx="39">
                  <c:v>22372</c:v>
                </c:pt>
                <c:pt idx="40">
                  <c:v>22402</c:v>
                </c:pt>
                <c:pt idx="41">
                  <c:v>22433</c:v>
                </c:pt>
                <c:pt idx="42">
                  <c:v>22463</c:v>
                </c:pt>
                <c:pt idx="43">
                  <c:v>22494</c:v>
                </c:pt>
                <c:pt idx="44">
                  <c:v>22525</c:v>
                </c:pt>
                <c:pt idx="45">
                  <c:v>22555</c:v>
                </c:pt>
                <c:pt idx="46">
                  <c:v>22586</c:v>
                </c:pt>
                <c:pt idx="47">
                  <c:v>22616</c:v>
                </c:pt>
                <c:pt idx="48">
                  <c:v>22647</c:v>
                </c:pt>
                <c:pt idx="49">
                  <c:v>22678</c:v>
                </c:pt>
                <c:pt idx="50">
                  <c:v>22706</c:v>
                </c:pt>
                <c:pt idx="51">
                  <c:v>22737</c:v>
                </c:pt>
                <c:pt idx="52">
                  <c:v>22767</c:v>
                </c:pt>
                <c:pt idx="53">
                  <c:v>22798</c:v>
                </c:pt>
                <c:pt idx="54">
                  <c:v>22828</c:v>
                </c:pt>
                <c:pt idx="55">
                  <c:v>22859</c:v>
                </c:pt>
                <c:pt idx="56">
                  <c:v>22890</c:v>
                </c:pt>
                <c:pt idx="57">
                  <c:v>22920</c:v>
                </c:pt>
                <c:pt idx="58">
                  <c:v>22951</c:v>
                </c:pt>
                <c:pt idx="59">
                  <c:v>22981</c:v>
                </c:pt>
                <c:pt idx="60">
                  <c:v>23012</c:v>
                </c:pt>
                <c:pt idx="61">
                  <c:v>23043</c:v>
                </c:pt>
                <c:pt idx="62">
                  <c:v>23071</c:v>
                </c:pt>
                <c:pt idx="63">
                  <c:v>23102</c:v>
                </c:pt>
                <c:pt idx="64">
                  <c:v>23132</c:v>
                </c:pt>
                <c:pt idx="65">
                  <c:v>23163</c:v>
                </c:pt>
                <c:pt idx="66">
                  <c:v>23193</c:v>
                </c:pt>
                <c:pt idx="67">
                  <c:v>23224</c:v>
                </c:pt>
                <c:pt idx="68">
                  <c:v>23255</c:v>
                </c:pt>
                <c:pt idx="69">
                  <c:v>23285</c:v>
                </c:pt>
                <c:pt idx="70">
                  <c:v>23316</c:v>
                </c:pt>
                <c:pt idx="71">
                  <c:v>23346</c:v>
                </c:pt>
                <c:pt idx="72">
                  <c:v>23377</c:v>
                </c:pt>
                <c:pt idx="73">
                  <c:v>23408</c:v>
                </c:pt>
                <c:pt idx="74">
                  <c:v>23437</c:v>
                </c:pt>
                <c:pt idx="75">
                  <c:v>23468</c:v>
                </c:pt>
                <c:pt idx="76">
                  <c:v>23498</c:v>
                </c:pt>
                <c:pt idx="77">
                  <c:v>23529</c:v>
                </c:pt>
                <c:pt idx="78">
                  <c:v>23559</c:v>
                </c:pt>
                <c:pt idx="79">
                  <c:v>23590</c:v>
                </c:pt>
                <c:pt idx="80">
                  <c:v>23621</c:v>
                </c:pt>
                <c:pt idx="81">
                  <c:v>23651</c:v>
                </c:pt>
                <c:pt idx="82">
                  <c:v>23682</c:v>
                </c:pt>
                <c:pt idx="83">
                  <c:v>23712</c:v>
                </c:pt>
                <c:pt idx="84">
                  <c:v>23743</c:v>
                </c:pt>
                <c:pt idx="85">
                  <c:v>23774</c:v>
                </c:pt>
                <c:pt idx="86">
                  <c:v>23802</c:v>
                </c:pt>
                <c:pt idx="87">
                  <c:v>23833</c:v>
                </c:pt>
                <c:pt idx="88">
                  <c:v>23863</c:v>
                </c:pt>
                <c:pt idx="89">
                  <c:v>23894</c:v>
                </c:pt>
                <c:pt idx="90">
                  <c:v>23924</c:v>
                </c:pt>
                <c:pt idx="91">
                  <c:v>23955</c:v>
                </c:pt>
                <c:pt idx="92">
                  <c:v>23986</c:v>
                </c:pt>
                <c:pt idx="93">
                  <c:v>24016</c:v>
                </c:pt>
                <c:pt idx="94">
                  <c:v>24047</c:v>
                </c:pt>
                <c:pt idx="95">
                  <c:v>24077</c:v>
                </c:pt>
                <c:pt idx="96">
                  <c:v>24108</c:v>
                </c:pt>
                <c:pt idx="97">
                  <c:v>24139</c:v>
                </c:pt>
                <c:pt idx="98">
                  <c:v>24167</c:v>
                </c:pt>
                <c:pt idx="99">
                  <c:v>24198</c:v>
                </c:pt>
                <c:pt idx="100">
                  <c:v>24228</c:v>
                </c:pt>
                <c:pt idx="101">
                  <c:v>24259</c:v>
                </c:pt>
                <c:pt idx="102">
                  <c:v>24289</c:v>
                </c:pt>
                <c:pt idx="103">
                  <c:v>24320</c:v>
                </c:pt>
                <c:pt idx="104">
                  <c:v>24351</c:v>
                </c:pt>
                <c:pt idx="105">
                  <c:v>24381</c:v>
                </c:pt>
                <c:pt idx="106">
                  <c:v>24412</c:v>
                </c:pt>
                <c:pt idx="107">
                  <c:v>24442</c:v>
                </c:pt>
                <c:pt idx="108">
                  <c:v>24473</c:v>
                </c:pt>
                <c:pt idx="109">
                  <c:v>24504</c:v>
                </c:pt>
                <c:pt idx="110">
                  <c:v>24532</c:v>
                </c:pt>
                <c:pt idx="111">
                  <c:v>24563</c:v>
                </c:pt>
                <c:pt idx="112">
                  <c:v>24593</c:v>
                </c:pt>
                <c:pt idx="113">
                  <c:v>24624</c:v>
                </c:pt>
                <c:pt idx="114">
                  <c:v>24654</c:v>
                </c:pt>
                <c:pt idx="115">
                  <c:v>24685</c:v>
                </c:pt>
                <c:pt idx="116">
                  <c:v>24716</c:v>
                </c:pt>
                <c:pt idx="117">
                  <c:v>24746</c:v>
                </c:pt>
                <c:pt idx="118">
                  <c:v>24777</c:v>
                </c:pt>
                <c:pt idx="119">
                  <c:v>24807</c:v>
                </c:pt>
                <c:pt idx="120">
                  <c:v>24838</c:v>
                </c:pt>
                <c:pt idx="121">
                  <c:v>24869</c:v>
                </c:pt>
                <c:pt idx="122">
                  <c:v>24898</c:v>
                </c:pt>
                <c:pt idx="123">
                  <c:v>24929</c:v>
                </c:pt>
                <c:pt idx="124">
                  <c:v>24959</c:v>
                </c:pt>
                <c:pt idx="125">
                  <c:v>24990</c:v>
                </c:pt>
                <c:pt idx="126">
                  <c:v>25020</c:v>
                </c:pt>
                <c:pt idx="127">
                  <c:v>25051</c:v>
                </c:pt>
                <c:pt idx="128">
                  <c:v>25082</c:v>
                </c:pt>
                <c:pt idx="129">
                  <c:v>25112</c:v>
                </c:pt>
                <c:pt idx="130">
                  <c:v>25143</c:v>
                </c:pt>
                <c:pt idx="131">
                  <c:v>25173</c:v>
                </c:pt>
                <c:pt idx="132">
                  <c:v>25204</c:v>
                </c:pt>
                <c:pt idx="133">
                  <c:v>25235</c:v>
                </c:pt>
                <c:pt idx="134">
                  <c:v>25263</c:v>
                </c:pt>
                <c:pt idx="135">
                  <c:v>25294</c:v>
                </c:pt>
                <c:pt idx="136">
                  <c:v>25324</c:v>
                </c:pt>
                <c:pt idx="137">
                  <c:v>25355</c:v>
                </c:pt>
                <c:pt idx="138">
                  <c:v>25385</c:v>
                </c:pt>
                <c:pt idx="139">
                  <c:v>25416</c:v>
                </c:pt>
                <c:pt idx="140">
                  <c:v>25447</c:v>
                </c:pt>
                <c:pt idx="141">
                  <c:v>25477</c:v>
                </c:pt>
                <c:pt idx="142">
                  <c:v>25508</c:v>
                </c:pt>
                <c:pt idx="143">
                  <c:v>25538</c:v>
                </c:pt>
                <c:pt idx="144">
                  <c:v>25569</c:v>
                </c:pt>
                <c:pt idx="145">
                  <c:v>25600</c:v>
                </c:pt>
                <c:pt idx="146">
                  <c:v>25628</c:v>
                </c:pt>
                <c:pt idx="147">
                  <c:v>25659</c:v>
                </c:pt>
                <c:pt idx="148">
                  <c:v>25689</c:v>
                </c:pt>
                <c:pt idx="149">
                  <c:v>25720</c:v>
                </c:pt>
                <c:pt idx="150">
                  <c:v>25750</c:v>
                </c:pt>
                <c:pt idx="151">
                  <c:v>25781</c:v>
                </c:pt>
                <c:pt idx="152">
                  <c:v>25812</c:v>
                </c:pt>
                <c:pt idx="153">
                  <c:v>25842</c:v>
                </c:pt>
                <c:pt idx="154">
                  <c:v>25873</c:v>
                </c:pt>
                <c:pt idx="155">
                  <c:v>25903</c:v>
                </c:pt>
                <c:pt idx="156">
                  <c:v>25934</c:v>
                </c:pt>
                <c:pt idx="157">
                  <c:v>25965</c:v>
                </c:pt>
                <c:pt idx="158">
                  <c:v>25993</c:v>
                </c:pt>
                <c:pt idx="159">
                  <c:v>26024</c:v>
                </c:pt>
                <c:pt idx="160">
                  <c:v>26054</c:v>
                </c:pt>
                <c:pt idx="161">
                  <c:v>26085</c:v>
                </c:pt>
                <c:pt idx="162">
                  <c:v>26115</c:v>
                </c:pt>
                <c:pt idx="163">
                  <c:v>26146</c:v>
                </c:pt>
                <c:pt idx="164">
                  <c:v>26177</c:v>
                </c:pt>
                <c:pt idx="165">
                  <c:v>26207</c:v>
                </c:pt>
                <c:pt idx="166">
                  <c:v>26238</c:v>
                </c:pt>
                <c:pt idx="167">
                  <c:v>26268</c:v>
                </c:pt>
                <c:pt idx="168">
                  <c:v>26299</c:v>
                </c:pt>
                <c:pt idx="169">
                  <c:v>26330</c:v>
                </c:pt>
                <c:pt idx="170">
                  <c:v>26359</c:v>
                </c:pt>
                <c:pt idx="171">
                  <c:v>26390</c:v>
                </c:pt>
                <c:pt idx="172">
                  <c:v>26420</c:v>
                </c:pt>
                <c:pt idx="173">
                  <c:v>26451</c:v>
                </c:pt>
                <c:pt idx="174">
                  <c:v>26481</c:v>
                </c:pt>
                <c:pt idx="175">
                  <c:v>26512</c:v>
                </c:pt>
                <c:pt idx="176">
                  <c:v>26543</c:v>
                </c:pt>
                <c:pt idx="177">
                  <c:v>26573</c:v>
                </c:pt>
                <c:pt idx="178">
                  <c:v>26604</c:v>
                </c:pt>
                <c:pt idx="179">
                  <c:v>26634</c:v>
                </c:pt>
                <c:pt idx="180">
                  <c:v>26665</c:v>
                </c:pt>
                <c:pt idx="181">
                  <c:v>26696</c:v>
                </c:pt>
                <c:pt idx="182">
                  <c:v>26724</c:v>
                </c:pt>
                <c:pt idx="183">
                  <c:v>26755</c:v>
                </c:pt>
                <c:pt idx="184">
                  <c:v>26785</c:v>
                </c:pt>
                <c:pt idx="185">
                  <c:v>26816</c:v>
                </c:pt>
                <c:pt idx="186">
                  <c:v>26846</c:v>
                </c:pt>
                <c:pt idx="187">
                  <c:v>26877</c:v>
                </c:pt>
                <c:pt idx="188">
                  <c:v>26908</c:v>
                </c:pt>
                <c:pt idx="189">
                  <c:v>26938</c:v>
                </c:pt>
                <c:pt idx="190">
                  <c:v>26969</c:v>
                </c:pt>
                <c:pt idx="191">
                  <c:v>26999</c:v>
                </c:pt>
                <c:pt idx="192">
                  <c:v>27030</c:v>
                </c:pt>
                <c:pt idx="193">
                  <c:v>27061</c:v>
                </c:pt>
                <c:pt idx="194">
                  <c:v>27089</c:v>
                </c:pt>
                <c:pt idx="195">
                  <c:v>27120</c:v>
                </c:pt>
                <c:pt idx="196">
                  <c:v>27150</c:v>
                </c:pt>
                <c:pt idx="197">
                  <c:v>27181</c:v>
                </c:pt>
                <c:pt idx="198">
                  <c:v>27211</c:v>
                </c:pt>
                <c:pt idx="199">
                  <c:v>27242</c:v>
                </c:pt>
                <c:pt idx="200">
                  <c:v>27273</c:v>
                </c:pt>
                <c:pt idx="201">
                  <c:v>27303</c:v>
                </c:pt>
                <c:pt idx="202">
                  <c:v>27334</c:v>
                </c:pt>
                <c:pt idx="203">
                  <c:v>27364</c:v>
                </c:pt>
                <c:pt idx="204">
                  <c:v>27395</c:v>
                </c:pt>
                <c:pt idx="205">
                  <c:v>27426</c:v>
                </c:pt>
                <c:pt idx="206">
                  <c:v>27454</c:v>
                </c:pt>
                <c:pt idx="207">
                  <c:v>27485</c:v>
                </c:pt>
                <c:pt idx="208">
                  <c:v>27515</c:v>
                </c:pt>
                <c:pt idx="209">
                  <c:v>27546</c:v>
                </c:pt>
                <c:pt idx="210">
                  <c:v>27576</c:v>
                </c:pt>
                <c:pt idx="211">
                  <c:v>27607</c:v>
                </c:pt>
                <c:pt idx="212">
                  <c:v>27638</c:v>
                </c:pt>
                <c:pt idx="213">
                  <c:v>27668</c:v>
                </c:pt>
                <c:pt idx="214">
                  <c:v>27699</c:v>
                </c:pt>
                <c:pt idx="215">
                  <c:v>27729</c:v>
                </c:pt>
                <c:pt idx="216">
                  <c:v>27760</c:v>
                </c:pt>
                <c:pt idx="217">
                  <c:v>27791</c:v>
                </c:pt>
                <c:pt idx="218">
                  <c:v>27820</c:v>
                </c:pt>
                <c:pt idx="219">
                  <c:v>27851</c:v>
                </c:pt>
                <c:pt idx="220">
                  <c:v>27881</c:v>
                </c:pt>
                <c:pt idx="221">
                  <c:v>27912</c:v>
                </c:pt>
                <c:pt idx="222">
                  <c:v>27942</c:v>
                </c:pt>
                <c:pt idx="223">
                  <c:v>27973</c:v>
                </c:pt>
                <c:pt idx="224">
                  <c:v>28004</c:v>
                </c:pt>
                <c:pt idx="225">
                  <c:v>28034</c:v>
                </c:pt>
                <c:pt idx="226">
                  <c:v>28065</c:v>
                </c:pt>
                <c:pt idx="227">
                  <c:v>28095</c:v>
                </c:pt>
                <c:pt idx="228">
                  <c:v>28126</c:v>
                </c:pt>
                <c:pt idx="229">
                  <c:v>28157</c:v>
                </c:pt>
                <c:pt idx="230">
                  <c:v>28185</c:v>
                </c:pt>
                <c:pt idx="231">
                  <c:v>28216</c:v>
                </c:pt>
                <c:pt idx="232">
                  <c:v>28246</c:v>
                </c:pt>
                <c:pt idx="233">
                  <c:v>28277</c:v>
                </c:pt>
                <c:pt idx="234">
                  <c:v>28307</c:v>
                </c:pt>
                <c:pt idx="235">
                  <c:v>28338</c:v>
                </c:pt>
                <c:pt idx="236">
                  <c:v>28369</c:v>
                </c:pt>
                <c:pt idx="237">
                  <c:v>28399</c:v>
                </c:pt>
                <c:pt idx="238">
                  <c:v>28430</c:v>
                </c:pt>
                <c:pt idx="239">
                  <c:v>28460</c:v>
                </c:pt>
                <c:pt idx="240">
                  <c:v>28491</c:v>
                </c:pt>
                <c:pt idx="241">
                  <c:v>28522</c:v>
                </c:pt>
                <c:pt idx="242">
                  <c:v>28550</c:v>
                </c:pt>
                <c:pt idx="243">
                  <c:v>28581</c:v>
                </c:pt>
                <c:pt idx="244">
                  <c:v>28611</c:v>
                </c:pt>
                <c:pt idx="245">
                  <c:v>28642</c:v>
                </c:pt>
                <c:pt idx="246">
                  <c:v>28672</c:v>
                </c:pt>
                <c:pt idx="247">
                  <c:v>28703</c:v>
                </c:pt>
                <c:pt idx="248">
                  <c:v>28734</c:v>
                </c:pt>
                <c:pt idx="249">
                  <c:v>28764</c:v>
                </c:pt>
                <c:pt idx="250">
                  <c:v>28795</c:v>
                </c:pt>
                <c:pt idx="251">
                  <c:v>28825</c:v>
                </c:pt>
                <c:pt idx="252">
                  <c:v>28856</c:v>
                </c:pt>
                <c:pt idx="253">
                  <c:v>28887</c:v>
                </c:pt>
                <c:pt idx="254">
                  <c:v>28915</c:v>
                </c:pt>
                <c:pt idx="255">
                  <c:v>28946</c:v>
                </c:pt>
                <c:pt idx="256">
                  <c:v>28976</c:v>
                </c:pt>
                <c:pt idx="257">
                  <c:v>29007</c:v>
                </c:pt>
                <c:pt idx="258">
                  <c:v>29037</c:v>
                </c:pt>
                <c:pt idx="259">
                  <c:v>29068</c:v>
                </c:pt>
                <c:pt idx="260">
                  <c:v>29099</c:v>
                </c:pt>
                <c:pt idx="261">
                  <c:v>29129</c:v>
                </c:pt>
                <c:pt idx="262">
                  <c:v>29160</c:v>
                </c:pt>
                <c:pt idx="263">
                  <c:v>29190</c:v>
                </c:pt>
                <c:pt idx="264">
                  <c:v>29221</c:v>
                </c:pt>
                <c:pt idx="265">
                  <c:v>29252</c:v>
                </c:pt>
                <c:pt idx="266">
                  <c:v>29281</c:v>
                </c:pt>
                <c:pt idx="267">
                  <c:v>29312</c:v>
                </c:pt>
                <c:pt idx="268">
                  <c:v>29342</c:v>
                </c:pt>
                <c:pt idx="269">
                  <c:v>29373</c:v>
                </c:pt>
                <c:pt idx="270">
                  <c:v>29403</c:v>
                </c:pt>
                <c:pt idx="271">
                  <c:v>29434</c:v>
                </c:pt>
                <c:pt idx="272">
                  <c:v>29465</c:v>
                </c:pt>
                <c:pt idx="273">
                  <c:v>29495</c:v>
                </c:pt>
                <c:pt idx="274">
                  <c:v>29526</c:v>
                </c:pt>
                <c:pt idx="275">
                  <c:v>29556</c:v>
                </c:pt>
                <c:pt idx="276">
                  <c:v>29587</c:v>
                </c:pt>
                <c:pt idx="277">
                  <c:v>29618</c:v>
                </c:pt>
                <c:pt idx="278">
                  <c:v>29646</c:v>
                </c:pt>
                <c:pt idx="279">
                  <c:v>29677</c:v>
                </c:pt>
                <c:pt idx="280">
                  <c:v>29707</c:v>
                </c:pt>
                <c:pt idx="281">
                  <c:v>29738</c:v>
                </c:pt>
                <c:pt idx="282">
                  <c:v>29768</c:v>
                </c:pt>
                <c:pt idx="283">
                  <c:v>29799</c:v>
                </c:pt>
                <c:pt idx="284">
                  <c:v>29830</c:v>
                </c:pt>
                <c:pt idx="285">
                  <c:v>29860</c:v>
                </c:pt>
                <c:pt idx="286">
                  <c:v>29891</c:v>
                </c:pt>
                <c:pt idx="287">
                  <c:v>29921</c:v>
                </c:pt>
                <c:pt idx="288">
                  <c:v>29952</c:v>
                </c:pt>
                <c:pt idx="289">
                  <c:v>29983</c:v>
                </c:pt>
                <c:pt idx="290">
                  <c:v>30011</c:v>
                </c:pt>
                <c:pt idx="291">
                  <c:v>30042</c:v>
                </c:pt>
                <c:pt idx="292">
                  <c:v>30072</c:v>
                </c:pt>
                <c:pt idx="293">
                  <c:v>30103</c:v>
                </c:pt>
                <c:pt idx="294">
                  <c:v>30133</c:v>
                </c:pt>
                <c:pt idx="295">
                  <c:v>30164</c:v>
                </c:pt>
                <c:pt idx="296">
                  <c:v>30195</c:v>
                </c:pt>
                <c:pt idx="297">
                  <c:v>30225</c:v>
                </c:pt>
                <c:pt idx="298">
                  <c:v>30256</c:v>
                </c:pt>
                <c:pt idx="299">
                  <c:v>30286</c:v>
                </c:pt>
                <c:pt idx="300">
                  <c:v>30317</c:v>
                </c:pt>
                <c:pt idx="301">
                  <c:v>30348</c:v>
                </c:pt>
                <c:pt idx="302">
                  <c:v>30376</c:v>
                </c:pt>
                <c:pt idx="303">
                  <c:v>30407</c:v>
                </c:pt>
                <c:pt idx="304">
                  <c:v>30437</c:v>
                </c:pt>
                <c:pt idx="305">
                  <c:v>30468</c:v>
                </c:pt>
                <c:pt idx="306">
                  <c:v>30498</c:v>
                </c:pt>
                <c:pt idx="307">
                  <c:v>30529</c:v>
                </c:pt>
                <c:pt idx="308">
                  <c:v>30560</c:v>
                </c:pt>
                <c:pt idx="309">
                  <c:v>30590</c:v>
                </c:pt>
                <c:pt idx="310">
                  <c:v>30621</c:v>
                </c:pt>
                <c:pt idx="311">
                  <c:v>30651</c:v>
                </c:pt>
                <c:pt idx="312">
                  <c:v>30682</c:v>
                </c:pt>
                <c:pt idx="313">
                  <c:v>30713</c:v>
                </c:pt>
                <c:pt idx="314">
                  <c:v>30742</c:v>
                </c:pt>
                <c:pt idx="315">
                  <c:v>30773</c:v>
                </c:pt>
                <c:pt idx="316">
                  <c:v>30803</c:v>
                </c:pt>
                <c:pt idx="317">
                  <c:v>30834</c:v>
                </c:pt>
                <c:pt idx="318">
                  <c:v>30864</c:v>
                </c:pt>
                <c:pt idx="319">
                  <c:v>30895</c:v>
                </c:pt>
                <c:pt idx="320">
                  <c:v>30926</c:v>
                </c:pt>
                <c:pt idx="321">
                  <c:v>30956</c:v>
                </c:pt>
                <c:pt idx="322">
                  <c:v>30987</c:v>
                </c:pt>
                <c:pt idx="323">
                  <c:v>31017</c:v>
                </c:pt>
                <c:pt idx="324">
                  <c:v>31048</c:v>
                </c:pt>
                <c:pt idx="325">
                  <c:v>31079</c:v>
                </c:pt>
                <c:pt idx="326">
                  <c:v>31107</c:v>
                </c:pt>
                <c:pt idx="327">
                  <c:v>31138</c:v>
                </c:pt>
                <c:pt idx="328">
                  <c:v>31168</c:v>
                </c:pt>
                <c:pt idx="329">
                  <c:v>31199</c:v>
                </c:pt>
                <c:pt idx="330">
                  <c:v>31229</c:v>
                </c:pt>
                <c:pt idx="331">
                  <c:v>31260</c:v>
                </c:pt>
                <c:pt idx="332">
                  <c:v>31291</c:v>
                </c:pt>
                <c:pt idx="333">
                  <c:v>31321</c:v>
                </c:pt>
                <c:pt idx="334">
                  <c:v>31352</c:v>
                </c:pt>
                <c:pt idx="335">
                  <c:v>31382</c:v>
                </c:pt>
                <c:pt idx="336">
                  <c:v>31413</c:v>
                </c:pt>
                <c:pt idx="337">
                  <c:v>31444</c:v>
                </c:pt>
                <c:pt idx="338">
                  <c:v>31472</c:v>
                </c:pt>
                <c:pt idx="339">
                  <c:v>31503</c:v>
                </c:pt>
                <c:pt idx="340">
                  <c:v>31533</c:v>
                </c:pt>
                <c:pt idx="341">
                  <c:v>31564</c:v>
                </c:pt>
                <c:pt idx="342">
                  <c:v>31594</c:v>
                </c:pt>
                <c:pt idx="343">
                  <c:v>31625</c:v>
                </c:pt>
                <c:pt idx="344">
                  <c:v>31656</c:v>
                </c:pt>
                <c:pt idx="345">
                  <c:v>31686</c:v>
                </c:pt>
                <c:pt idx="346">
                  <c:v>31717</c:v>
                </c:pt>
                <c:pt idx="347">
                  <c:v>31747</c:v>
                </c:pt>
                <c:pt idx="348">
                  <c:v>31778</c:v>
                </c:pt>
                <c:pt idx="349">
                  <c:v>31809</c:v>
                </c:pt>
                <c:pt idx="350">
                  <c:v>31837</c:v>
                </c:pt>
                <c:pt idx="351">
                  <c:v>31868</c:v>
                </c:pt>
                <c:pt idx="352">
                  <c:v>31898</c:v>
                </c:pt>
                <c:pt idx="353">
                  <c:v>31929</c:v>
                </c:pt>
                <c:pt idx="354">
                  <c:v>31959</c:v>
                </c:pt>
                <c:pt idx="355">
                  <c:v>31990</c:v>
                </c:pt>
                <c:pt idx="356">
                  <c:v>32021</c:v>
                </c:pt>
                <c:pt idx="357">
                  <c:v>32051</c:v>
                </c:pt>
                <c:pt idx="358">
                  <c:v>32082</c:v>
                </c:pt>
                <c:pt idx="359">
                  <c:v>32112</c:v>
                </c:pt>
                <c:pt idx="360">
                  <c:v>32143</c:v>
                </c:pt>
                <c:pt idx="361">
                  <c:v>32174</c:v>
                </c:pt>
                <c:pt idx="362">
                  <c:v>32203</c:v>
                </c:pt>
                <c:pt idx="363">
                  <c:v>32234</c:v>
                </c:pt>
                <c:pt idx="364">
                  <c:v>32264</c:v>
                </c:pt>
                <c:pt idx="365">
                  <c:v>32295</c:v>
                </c:pt>
                <c:pt idx="366">
                  <c:v>32325</c:v>
                </c:pt>
                <c:pt idx="367">
                  <c:v>32356</c:v>
                </c:pt>
                <c:pt idx="368">
                  <c:v>32387</c:v>
                </c:pt>
                <c:pt idx="369">
                  <c:v>32417</c:v>
                </c:pt>
                <c:pt idx="370">
                  <c:v>32448</c:v>
                </c:pt>
                <c:pt idx="371">
                  <c:v>32478</c:v>
                </c:pt>
                <c:pt idx="372">
                  <c:v>32509</c:v>
                </c:pt>
                <c:pt idx="373">
                  <c:v>32540</c:v>
                </c:pt>
                <c:pt idx="374">
                  <c:v>32568</c:v>
                </c:pt>
                <c:pt idx="375">
                  <c:v>32599</c:v>
                </c:pt>
                <c:pt idx="376">
                  <c:v>32629</c:v>
                </c:pt>
                <c:pt idx="377">
                  <c:v>32660</c:v>
                </c:pt>
                <c:pt idx="378">
                  <c:v>32690</c:v>
                </c:pt>
                <c:pt idx="379">
                  <c:v>32721</c:v>
                </c:pt>
                <c:pt idx="380">
                  <c:v>32752</c:v>
                </c:pt>
                <c:pt idx="381">
                  <c:v>32782</c:v>
                </c:pt>
                <c:pt idx="382">
                  <c:v>32813</c:v>
                </c:pt>
                <c:pt idx="383">
                  <c:v>32843</c:v>
                </c:pt>
                <c:pt idx="384">
                  <c:v>32874</c:v>
                </c:pt>
                <c:pt idx="385">
                  <c:v>32905</c:v>
                </c:pt>
                <c:pt idx="386">
                  <c:v>32933</c:v>
                </c:pt>
                <c:pt idx="387">
                  <c:v>32964</c:v>
                </c:pt>
                <c:pt idx="388">
                  <c:v>32994</c:v>
                </c:pt>
                <c:pt idx="389">
                  <c:v>33025</c:v>
                </c:pt>
                <c:pt idx="390">
                  <c:v>33055</c:v>
                </c:pt>
                <c:pt idx="391">
                  <c:v>33086</c:v>
                </c:pt>
                <c:pt idx="392">
                  <c:v>33117</c:v>
                </c:pt>
                <c:pt idx="393">
                  <c:v>33147</c:v>
                </c:pt>
                <c:pt idx="394">
                  <c:v>33178</c:v>
                </c:pt>
                <c:pt idx="395">
                  <c:v>33208</c:v>
                </c:pt>
                <c:pt idx="396">
                  <c:v>33239</c:v>
                </c:pt>
                <c:pt idx="397">
                  <c:v>33270</c:v>
                </c:pt>
                <c:pt idx="398">
                  <c:v>33298</c:v>
                </c:pt>
                <c:pt idx="399">
                  <c:v>33329</c:v>
                </c:pt>
                <c:pt idx="400">
                  <c:v>33359</c:v>
                </c:pt>
                <c:pt idx="401">
                  <c:v>33390</c:v>
                </c:pt>
                <c:pt idx="402">
                  <c:v>33420</c:v>
                </c:pt>
                <c:pt idx="403">
                  <c:v>33451</c:v>
                </c:pt>
                <c:pt idx="404">
                  <c:v>33482</c:v>
                </c:pt>
                <c:pt idx="405">
                  <c:v>33512</c:v>
                </c:pt>
                <c:pt idx="406">
                  <c:v>33543</c:v>
                </c:pt>
                <c:pt idx="407">
                  <c:v>33573</c:v>
                </c:pt>
                <c:pt idx="408">
                  <c:v>33604</c:v>
                </c:pt>
                <c:pt idx="409">
                  <c:v>33635</c:v>
                </c:pt>
                <c:pt idx="410">
                  <c:v>33664</c:v>
                </c:pt>
                <c:pt idx="411">
                  <c:v>33695</c:v>
                </c:pt>
                <c:pt idx="412">
                  <c:v>33725</c:v>
                </c:pt>
                <c:pt idx="413">
                  <c:v>33756</c:v>
                </c:pt>
                <c:pt idx="414">
                  <c:v>33786</c:v>
                </c:pt>
                <c:pt idx="415">
                  <c:v>33817</c:v>
                </c:pt>
                <c:pt idx="416">
                  <c:v>33848</c:v>
                </c:pt>
                <c:pt idx="417">
                  <c:v>33878</c:v>
                </c:pt>
                <c:pt idx="418">
                  <c:v>33909</c:v>
                </c:pt>
                <c:pt idx="419">
                  <c:v>33939</c:v>
                </c:pt>
                <c:pt idx="420">
                  <c:v>33970</c:v>
                </c:pt>
                <c:pt idx="421">
                  <c:v>34001</c:v>
                </c:pt>
                <c:pt idx="422">
                  <c:v>34029</c:v>
                </c:pt>
                <c:pt idx="423">
                  <c:v>34060</c:v>
                </c:pt>
                <c:pt idx="424">
                  <c:v>34090</c:v>
                </c:pt>
                <c:pt idx="425">
                  <c:v>34121</c:v>
                </c:pt>
                <c:pt idx="426">
                  <c:v>34151</c:v>
                </c:pt>
                <c:pt idx="427">
                  <c:v>34182</c:v>
                </c:pt>
                <c:pt idx="428">
                  <c:v>34213</c:v>
                </c:pt>
                <c:pt idx="429">
                  <c:v>34243</c:v>
                </c:pt>
                <c:pt idx="430">
                  <c:v>34274</c:v>
                </c:pt>
                <c:pt idx="431">
                  <c:v>34304</c:v>
                </c:pt>
                <c:pt idx="432">
                  <c:v>34335</c:v>
                </c:pt>
                <c:pt idx="433">
                  <c:v>34366</c:v>
                </c:pt>
                <c:pt idx="434">
                  <c:v>34394</c:v>
                </c:pt>
                <c:pt idx="435">
                  <c:v>34425</c:v>
                </c:pt>
                <c:pt idx="436">
                  <c:v>34455</c:v>
                </c:pt>
                <c:pt idx="437">
                  <c:v>34486</c:v>
                </c:pt>
                <c:pt idx="438">
                  <c:v>34516</c:v>
                </c:pt>
                <c:pt idx="439">
                  <c:v>34547</c:v>
                </c:pt>
                <c:pt idx="440">
                  <c:v>34578</c:v>
                </c:pt>
                <c:pt idx="441">
                  <c:v>34608</c:v>
                </c:pt>
                <c:pt idx="442">
                  <c:v>34639</c:v>
                </c:pt>
                <c:pt idx="443">
                  <c:v>34669</c:v>
                </c:pt>
                <c:pt idx="444">
                  <c:v>34700</c:v>
                </c:pt>
                <c:pt idx="445">
                  <c:v>34731</c:v>
                </c:pt>
                <c:pt idx="446">
                  <c:v>34759</c:v>
                </c:pt>
                <c:pt idx="447">
                  <c:v>34790</c:v>
                </c:pt>
                <c:pt idx="448">
                  <c:v>34820</c:v>
                </c:pt>
                <c:pt idx="449">
                  <c:v>34851</c:v>
                </c:pt>
                <c:pt idx="450">
                  <c:v>34881</c:v>
                </c:pt>
                <c:pt idx="451">
                  <c:v>34912</c:v>
                </c:pt>
                <c:pt idx="452">
                  <c:v>34943</c:v>
                </c:pt>
                <c:pt idx="453">
                  <c:v>34973</c:v>
                </c:pt>
                <c:pt idx="454">
                  <c:v>35004</c:v>
                </c:pt>
                <c:pt idx="455">
                  <c:v>35034</c:v>
                </c:pt>
                <c:pt idx="456">
                  <c:v>35065</c:v>
                </c:pt>
                <c:pt idx="457">
                  <c:v>35096</c:v>
                </c:pt>
                <c:pt idx="458">
                  <c:v>35125</c:v>
                </c:pt>
                <c:pt idx="459">
                  <c:v>35156</c:v>
                </c:pt>
                <c:pt idx="460">
                  <c:v>35186</c:v>
                </c:pt>
                <c:pt idx="461">
                  <c:v>35217</c:v>
                </c:pt>
                <c:pt idx="462">
                  <c:v>35247</c:v>
                </c:pt>
                <c:pt idx="463">
                  <c:v>35278</c:v>
                </c:pt>
                <c:pt idx="464">
                  <c:v>35309</c:v>
                </c:pt>
                <c:pt idx="465">
                  <c:v>35339</c:v>
                </c:pt>
                <c:pt idx="466">
                  <c:v>35370</c:v>
                </c:pt>
                <c:pt idx="467">
                  <c:v>35400</c:v>
                </c:pt>
                <c:pt idx="468">
                  <c:v>35431</c:v>
                </c:pt>
                <c:pt idx="469">
                  <c:v>35462</c:v>
                </c:pt>
                <c:pt idx="470">
                  <c:v>35490</c:v>
                </c:pt>
                <c:pt idx="471">
                  <c:v>35521</c:v>
                </c:pt>
                <c:pt idx="472">
                  <c:v>35551</c:v>
                </c:pt>
                <c:pt idx="473">
                  <c:v>35582</c:v>
                </c:pt>
                <c:pt idx="474">
                  <c:v>35612</c:v>
                </c:pt>
                <c:pt idx="475">
                  <c:v>35643</c:v>
                </c:pt>
                <c:pt idx="476">
                  <c:v>35674</c:v>
                </c:pt>
                <c:pt idx="477">
                  <c:v>35704</c:v>
                </c:pt>
                <c:pt idx="478">
                  <c:v>35735</c:v>
                </c:pt>
                <c:pt idx="479">
                  <c:v>35765</c:v>
                </c:pt>
                <c:pt idx="480">
                  <c:v>35796</c:v>
                </c:pt>
                <c:pt idx="481">
                  <c:v>35827</c:v>
                </c:pt>
                <c:pt idx="482">
                  <c:v>35855</c:v>
                </c:pt>
                <c:pt idx="483">
                  <c:v>35886</c:v>
                </c:pt>
                <c:pt idx="484">
                  <c:v>35916</c:v>
                </c:pt>
                <c:pt idx="485">
                  <c:v>35947</c:v>
                </c:pt>
                <c:pt idx="486">
                  <c:v>35977</c:v>
                </c:pt>
                <c:pt idx="487">
                  <c:v>36008</c:v>
                </c:pt>
                <c:pt idx="488">
                  <c:v>36039</c:v>
                </c:pt>
                <c:pt idx="489">
                  <c:v>36069</c:v>
                </c:pt>
                <c:pt idx="490">
                  <c:v>36100</c:v>
                </c:pt>
                <c:pt idx="491">
                  <c:v>36130</c:v>
                </c:pt>
                <c:pt idx="492">
                  <c:v>36161</c:v>
                </c:pt>
                <c:pt idx="493">
                  <c:v>36192</c:v>
                </c:pt>
                <c:pt idx="494">
                  <c:v>36220</c:v>
                </c:pt>
                <c:pt idx="495">
                  <c:v>36251</c:v>
                </c:pt>
                <c:pt idx="496">
                  <c:v>36281</c:v>
                </c:pt>
                <c:pt idx="497">
                  <c:v>36312</c:v>
                </c:pt>
                <c:pt idx="498">
                  <c:v>36342</c:v>
                </c:pt>
                <c:pt idx="499">
                  <c:v>36373</c:v>
                </c:pt>
                <c:pt idx="500">
                  <c:v>36404</c:v>
                </c:pt>
                <c:pt idx="501">
                  <c:v>36434</c:v>
                </c:pt>
                <c:pt idx="502">
                  <c:v>36465</c:v>
                </c:pt>
                <c:pt idx="503">
                  <c:v>36495</c:v>
                </c:pt>
                <c:pt idx="504">
                  <c:v>36526</c:v>
                </c:pt>
                <c:pt idx="505">
                  <c:v>36557</c:v>
                </c:pt>
                <c:pt idx="506">
                  <c:v>36586</c:v>
                </c:pt>
                <c:pt idx="507">
                  <c:v>36617</c:v>
                </c:pt>
                <c:pt idx="508">
                  <c:v>36647</c:v>
                </c:pt>
                <c:pt idx="509">
                  <c:v>36678</c:v>
                </c:pt>
                <c:pt idx="510">
                  <c:v>36708</c:v>
                </c:pt>
                <c:pt idx="511">
                  <c:v>36739</c:v>
                </c:pt>
                <c:pt idx="512">
                  <c:v>36770</c:v>
                </c:pt>
                <c:pt idx="513">
                  <c:v>36800</c:v>
                </c:pt>
                <c:pt idx="514">
                  <c:v>36831</c:v>
                </c:pt>
                <c:pt idx="515">
                  <c:v>36861</c:v>
                </c:pt>
                <c:pt idx="516">
                  <c:v>36892</c:v>
                </c:pt>
                <c:pt idx="517">
                  <c:v>36923</c:v>
                </c:pt>
                <c:pt idx="518">
                  <c:v>36951</c:v>
                </c:pt>
                <c:pt idx="519">
                  <c:v>36982</c:v>
                </c:pt>
                <c:pt idx="520">
                  <c:v>37012</c:v>
                </c:pt>
                <c:pt idx="521">
                  <c:v>37043</c:v>
                </c:pt>
                <c:pt idx="522">
                  <c:v>37073</c:v>
                </c:pt>
                <c:pt idx="523">
                  <c:v>37104</c:v>
                </c:pt>
                <c:pt idx="524">
                  <c:v>37135</c:v>
                </c:pt>
                <c:pt idx="525">
                  <c:v>37165</c:v>
                </c:pt>
                <c:pt idx="526">
                  <c:v>37196</c:v>
                </c:pt>
                <c:pt idx="527">
                  <c:v>37226</c:v>
                </c:pt>
                <c:pt idx="528">
                  <c:v>37257</c:v>
                </c:pt>
                <c:pt idx="529">
                  <c:v>37288</c:v>
                </c:pt>
                <c:pt idx="530">
                  <c:v>37316</c:v>
                </c:pt>
                <c:pt idx="531">
                  <c:v>37347</c:v>
                </c:pt>
                <c:pt idx="532">
                  <c:v>37377</c:v>
                </c:pt>
                <c:pt idx="533">
                  <c:v>37408</c:v>
                </c:pt>
                <c:pt idx="534">
                  <c:v>37438</c:v>
                </c:pt>
                <c:pt idx="535">
                  <c:v>37469</c:v>
                </c:pt>
                <c:pt idx="536">
                  <c:v>37500</c:v>
                </c:pt>
                <c:pt idx="537">
                  <c:v>37530</c:v>
                </c:pt>
                <c:pt idx="538">
                  <c:v>37561</c:v>
                </c:pt>
                <c:pt idx="539">
                  <c:v>37591</c:v>
                </c:pt>
                <c:pt idx="540">
                  <c:v>37622</c:v>
                </c:pt>
                <c:pt idx="541">
                  <c:v>37653</c:v>
                </c:pt>
                <c:pt idx="542">
                  <c:v>37681</c:v>
                </c:pt>
                <c:pt idx="543">
                  <c:v>37712</c:v>
                </c:pt>
                <c:pt idx="544">
                  <c:v>37742</c:v>
                </c:pt>
                <c:pt idx="545">
                  <c:v>37773</c:v>
                </c:pt>
                <c:pt idx="546">
                  <c:v>37803</c:v>
                </c:pt>
                <c:pt idx="547">
                  <c:v>37834</c:v>
                </c:pt>
                <c:pt idx="548">
                  <c:v>37865</c:v>
                </c:pt>
                <c:pt idx="549">
                  <c:v>37895</c:v>
                </c:pt>
                <c:pt idx="550">
                  <c:v>37926</c:v>
                </c:pt>
                <c:pt idx="551">
                  <c:v>37956</c:v>
                </c:pt>
                <c:pt idx="552">
                  <c:v>37987</c:v>
                </c:pt>
                <c:pt idx="553">
                  <c:v>38018</c:v>
                </c:pt>
                <c:pt idx="554">
                  <c:v>38047</c:v>
                </c:pt>
                <c:pt idx="555">
                  <c:v>38078</c:v>
                </c:pt>
                <c:pt idx="556">
                  <c:v>38108</c:v>
                </c:pt>
                <c:pt idx="557">
                  <c:v>38139</c:v>
                </c:pt>
                <c:pt idx="558">
                  <c:v>38169</c:v>
                </c:pt>
                <c:pt idx="559">
                  <c:v>38200</c:v>
                </c:pt>
                <c:pt idx="560">
                  <c:v>38231</c:v>
                </c:pt>
                <c:pt idx="561">
                  <c:v>38261</c:v>
                </c:pt>
                <c:pt idx="562">
                  <c:v>38292</c:v>
                </c:pt>
                <c:pt idx="563">
                  <c:v>38322</c:v>
                </c:pt>
                <c:pt idx="564">
                  <c:v>38353</c:v>
                </c:pt>
                <c:pt idx="565">
                  <c:v>38384</c:v>
                </c:pt>
                <c:pt idx="566">
                  <c:v>38412</c:v>
                </c:pt>
                <c:pt idx="567">
                  <c:v>38443</c:v>
                </c:pt>
                <c:pt idx="568">
                  <c:v>38473</c:v>
                </c:pt>
                <c:pt idx="569">
                  <c:v>38504</c:v>
                </c:pt>
                <c:pt idx="570">
                  <c:v>38534</c:v>
                </c:pt>
                <c:pt idx="571">
                  <c:v>38565</c:v>
                </c:pt>
                <c:pt idx="572">
                  <c:v>38596</c:v>
                </c:pt>
                <c:pt idx="573">
                  <c:v>38626</c:v>
                </c:pt>
                <c:pt idx="574">
                  <c:v>38657</c:v>
                </c:pt>
                <c:pt idx="575">
                  <c:v>38687</c:v>
                </c:pt>
                <c:pt idx="576">
                  <c:v>38718</c:v>
                </c:pt>
                <c:pt idx="577">
                  <c:v>38749</c:v>
                </c:pt>
                <c:pt idx="578">
                  <c:v>38777</c:v>
                </c:pt>
                <c:pt idx="579">
                  <c:v>38808</c:v>
                </c:pt>
                <c:pt idx="580">
                  <c:v>38838</c:v>
                </c:pt>
                <c:pt idx="581">
                  <c:v>38869</c:v>
                </c:pt>
                <c:pt idx="582">
                  <c:v>38899</c:v>
                </c:pt>
                <c:pt idx="583">
                  <c:v>38930</c:v>
                </c:pt>
                <c:pt idx="584">
                  <c:v>38961</c:v>
                </c:pt>
                <c:pt idx="585">
                  <c:v>38991</c:v>
                </c:pt>
                <c:pt idx="586">
                  <c:v>39022</c:v>
                </c:pt>
                <c:pt idx="587">
                  <c:v>39052</c:v>
                </c:pt>
                <c:pt idx="588">
                  <c:v>39083</c:v>
                </c:pt>
                <c:pt idx="589">
                  <c:v>39114</c:v>
                </c:pt>
                <c:pt idx="590">
                  <c:v>39142</c:v>
                </c:pt>
                <c:pt idx="591">
                  <c:v>39173</c:v>
                </c:pt>
                <c:pt idx="592">
                  <c:v>39203</c:v>
                </c:pt>
                <c:pt idx="593">
                  <c:v>39234</c:v>
                </c:pt>
                <c:pt idx="594">
                  <c:v>39264</c:v>
                </c:pt>
                <c:pt idx="595">
                  <c:v>39295</c:v>
                </c:pt>
                <c:pt idx="596">
                  <c:v>39326</c:v>
                </c:pt>
                <c:pt idx="597">
                  <c:v>39356</c:v>
                </c:pt>
                <c:pt idx="598">
                  <c:v>39387</c:v>
                </c:pt>
                <c:pt idx="599">
                  <c:v>39417</c:v>
                </c:pt>
                <c:pt idx="600">
                  <c:v>39448</c:v>
                </c:pt>
                <c:pt idx="601">
                  <c:v>39479</c:v>
                </c:pt>
                <c:pt idx="602">
                  <c:v>39508</c:v>
                </c:pt>
                <c:pt idx="603">
                  <c:v>39539</c:v>
                </c:pt>
                <c:pt idx="604">
                  <c:v>39569</c:v>
                </c:pt>
                <c:pt idx="605">
                  <c:v>39600</c:v>
                </c:pt>
                <c:pt idx="606">
                  <c:v>39630</c:v>
                </c:pt>
                <c:pt idx="607">
                  <c:v>39661</c:v>
                </c:pt>
                <c:pt idx="608">
                  <c:v>39692</c:v>
                </c:pt>
                <c:pt idx="609">
                  <c:v>39722</c:v>
                </c:pt>
                <c:pt idx="610">
                  <c:v>39753</c:v>
                </c:pt>
                <c:pt idx="611">
                  <c:v>39783</c:v>
                </c:pt>
                <c:pt idx="612">
                  <c:v>39814</c:v>
                </c:pt>
                <c:pt idx="613">
                  <c:v>39845</c:v>
                </c:pt>
                <c:pt idx="614">
                  <c:v>39873</c:v>
                </c:pt>
                <c:pt idx="615">
                  <c:v>39904</c:v>
                </c:pt>
                <c:pt idx="616">
                  <c:v>39934</c:v>
                </c:pt>
                <c:pt idx="617">
                  <c:v>39965</c:v>
                </c:pt>
                <c:pt idx="618">
                  <c:v>39995</c:v>
                </c:pt>
                <c:pt idx="619">
                  <c:v>40026</c:v>
                </c:pt>
                <c:pt idx="620">
                  <c:v>40057</c:v>
                </c:pt>
                <c:pt idx="621">
                  <c:v>40087</c:v>
                </c:pt>
                <c:pt idx="622">
                  <c:v>40118</c:v>
                </c:pt>
                <c:pt idx="623">
                  <c:v>40148</c:v>
                </c:pt>
                <c:pt idx="624">
                  <c:v>40179</c:v>
                </c:pt>
                <c:pt idx="625">
                  <c:v>40210</c:v>
                </c:pt>
                <c:pt idx="626">
                  <c:v>40238</c:v>
                </c:pt>
                <c:pt idx="627">
                  <c:v>40269</c:v>
                </c:pt>
                <c:pt idx="628">
                  <c:v>40299</c:v>
                </c:pt>
                <c:pt idx="629">
                  <c:v>40330</c:v>
                </c:pt>
                <c:pt idx="630">
                  <c:v>40360</c:v>
                </c:pt>
                <c:pt idx="631">
                  <c:v>40391</c:v>
                </c:pt>
                <c:pt idx="632">
                  <c:v>40422</c:v>
                </c:pt>
                <c:pt idx="633">
                  <c:v>40452</c:v>
                </c:pt>
                <c:pt idx="634">
                  <c:v>40483</c:v>
                </c:pt>
                <c:pt idx="635">
                  <c:v>40513</c:v>
                </c:pt>
                <c:pt idx="636">
                  <c:v>40544</c:v>
                </c:pt>
                <c:pt idx="637">
                  <c:v>40575</c:v>
                </c:pt>
                <c:pt idx="638">
                  <c:v>40603</c:v>
                </c:pt>
                <c:pt idx="639">
                  <c:v>40634</c:v>
                </c:pt>
                <c:pt idx="640">
                  <c:v>40664</c:v>
                </c:pt>
                <c:pt idx="641">
                  <c:v>40695</c:v>
                </c:pt>
                <c:pt idx="642">
                  <c:v>40725</c:v>
                </c:pt>
                <c:pt idx="643">
                  <c:v>40756</c:v>
                </c:pt>
                <c:pt idx="644">
                  <c:v>40787</c:v>
                </c:pt>
                <c:pt idx="645">
                  <c:v>40817</c:v>
                </c:pt>
                <c:pt idx="646">
                  <c:v>40848</c:v>
                </c:pt>
                <c:pt idx="647">
                  <c:v>40878</c:v>
                </c:pt>
                <c:pt idx="648">
                  <c:v>40909</c:v>
                </c:pt>
                <c:pt idx="649">
                  <c:v>40940</c:v>
                </c:pt>
                <c:pt idx="650">
                  <c:v>40969</c:v>
                </c:pt>
                <c:pt idx="651">
                  <c:v>41000</c:v>
                </c:pt>
                <c:pt idx="652">
                  <c:v>41030</c:v>
                </c:pt>
                <c:pt idx="653">
                  <c:v>41061</c:v>
                </c:pt>
                <c:pt idx="654">
                  <c:v>41091</c:v>
                </c:pt>
                <c:pt idx="655">
                  <c:v>41122</c:v>
                </c:pt>
                <c:pt idx="656">
                  <c:v>41153</c:v>
                </c:pt>
                <c:pt idx="657">
                  <c:v>41183</c:v>
                </c:pt>
                <c:pt idx="658">
                  <c:v>41214</c:v>
                </c:pt>
                <c:pt idx="659">
                  <c:v>41244</c:v>
                </c:pt>
                <c:pt idx="660">
                  <c:v>41275</c:v>
                </c:pt>
                <c:pt idx="661">
                  <c:v>41306</c:v>
                </c:pt>
                <c:pt idx="662">
                  <c:v>41334</c:v>
                </c:pt>
                <c:pt idx="663">
                  <c:v>41365</c:v>
                </c:pt>
                <c:pt idx="664">
                  <c:v>41395</c:v>
                </c:pt>
                <c:pt idx="665">
                  <c:v>41426</c:v>
                </c:pt>
                <c:pt idx="666">
                  <c:v>41456</c:v>
                </c:pt>
                <c:pt idx="667">
                  <c:v>41487</c:v>
                </c:pt>
                <c:pt idx="668">
                  <c:v>41518</c:v>
                </c:pt>
                <c:pt idx="669">
                  <c:v>41548</c:v>
                </c:pt>
                <c:pt idx="670">
                  <c:v>41579</c:v>
                </c:pt>
                <c:pt idx="671">
                  <c:v>41609</c:v>
                </c:pt>
                <c:pt idx="672">
                  <c:v>41640</c:v>
                </c:pt>
                <c:pt idx="673">
                  <c:v>41671</c:v>
                </c:pt>
                <c:pt idx="674">
                  <c:v>41699</c:v>
                </c:pt>
                <c:pt idx="675">
                  <c:v>41730</c:v>
                </c:pt>
                <c:pt idx="676">
                  <c:v>41760</c:v>
                </c:pt>
                <c:pt idx="677">
                  <c:v>41791</c:v>
                </c:pt>
                <c:pt idx="678">
                  <c:v>41821</c:v>
                </c:pt>
                <c:pt idx="679">
                  <c:v>41852</c:v>
                </c:pt>
                <c:pt idx="680">
                  <c:v>41883</c:v>
                </c:pt>
                <c:pt idx="681">
                  <c:v>41913</c:v>
                </c:pt>
                <c:pt idx="682">
                  <c:v>41944</c:v>
                </c:pt>
                <c:pt idx="683">
                  <c:v>41974</c:v>
                </c:pt>
                <c:pt idx="684">
                  <c:v>42005</c:v>
                </c:pt>
                <c:pt idx="685">
                  <c:v>42036</c:v>
                </c:pt>
                <c:pt idx="686">
                  <c:v>42064</c:v>
                </c:pt>
                <c:pt idx="687">
                  <c:v>42095</c:v>
                </c:pt>
                <c:pt idx="688">
                  <c:v>42125</c:v>
                </c:pt>
                <c:pt idx="689">
                  <c:v>42156</c:v>
                </c:pt>
                <c:pt idx="690">
                  <c:v>42186</c:v>
                </c:pt>
                <c:pt idx="691">
                  <c:v>42217</c:v>
                </c:pt>
                <c:pt idx="692">
                  <c:v>42248</c:v>
                </c:pt>
                <c:pt idx="693">
                  <c:v>42278</c:v>
                </c:pt>
                <c:pt idx="694">
                  <c:v>42309</c:v>
                </c:pt>
                <c:pt idx="695">
                  <c:v>42339</c:v>
                </c:pt>
                <c:pt idx="696">
                  <c:v>42370</c:v>
                </c:pt>
                <c:pt idx="697">
                  <c:v>42401</c:v>
                </c:pt>
                <c:pt idx="698">
                  <c:v>42430</c:v>
                </c:pt>
                <c:pt idx="699">
                  <c:v>42461</c:v>
                </c:pt>
                <c:pt idx="700">
                  <c:v>42491</c:v>
                </c:pt>
                <c:pt idx="701">
                  <c:v>42522</c:v>
                </c:pt>
                <c:pt idx="702">
                  <c:v>42552</c:v>
                </c:pt>
                <c:pt idx="703">
                  <c:v>42583</c:v>
                </c:pt>
                <c:pt idx="704">
                  <c:v>42614</c:v>
                </c:pt>
                <c:pt idx="705">
                  <c:v>42644</c:v>
                </c:pt>
                <c:pt idx="706">
                  <c:v>42675</c:v>
                </c:pt>
                <c:pt idx="707">
                  <c:v>42705</c:v>
                </c:pt>
                <c:pt idx="708">
                  <c:v>42736</c:v>
                </c:pt>
                <c:pt idx="709">
                  <c:v>42767</c:v>
                </c:pt>
                <c:pt idx="710">
                  <c:v>42795</c:v>
                </c:pt>
                <c:pt idx="711">
                  <c:v>42826</c:v>
                </c:pt>
                <c:pt idx="712">
                  <c:v>42856</c:v>
                </c:pt>
                <c:pt idx="713">
                  <c:v>42887</c:v>
                </c:pt>
                <c:pt idx="714">
                  <c:v>42917</c:v>
                </c:pt>
                <c:pt idx="715">
                  <c:v>42948</c:v>
                </c:pt>
                <c:pt idx="716">
                  <c:v>42979</c:v>
                </c:pt>
                <c:pt idx="717">
                  <c:v>43009</c:v>
                </c:pt>
                <c:pt idx="718">
                  <c:v>43040</c:v>
                </c:pt>
                <c:pt idx="719">
                  <c:v>43070</c:v>
                </c:pt>
                <c:pt idx="720">
                  <c:v>43101</c:v>
                </c:pt>
                <c:pt idx="721">
                  <c:v>43132</c:v>
                </c:pt>
                <c:pt idx="722">
                  <c:v>43160</c:v>
                </c:pt>
                <c:pt idx="723">
                  <c:v>43191</c:v>
                </c:pt>
                <c:pt idx="724">
                  <c:v>43221</c:v>
                </c:pt>
                <c:pt idx="725">
                  <c:v>43252</c:v>
                </c:pt>
                <c:pt idx="726">
                  <c:v>43282</c:v>
                </c:pt>
                <c:pt idx="727">
                  <c:v>43313</c:v>
                </c:pt>
                <c:pt idx="728">
                  <c:v>43344</c:v>
                </c:pt>
                <c:pt idx="729">
                  <c:v>43374</c:v>
                </c:pt>
                <c:pt idx="730">
                  <c:v>43405</c:v>
                </c:pt>
                <c:pt idx="731">
                  <c:v>43435</c:v>
                </c:pt>
                <c:pt idx="732">
                  <c:v>43466</c:v>
                </c:pt>
                <c:pt idx="733">
                  <c:v>43497</c:v>
                </c:pt>
                <c:pt idx="734">
                  <c:v>43525</c:v>
                </c:pt>
                <c:pt idx="735">
                  <c:v>43556</c:v>
                </c:pt>
                <c:pt idx="736">
                  <c:v>43586</c:v>
                </c:pt>
                <c:pt idx="737">
                  <c:v>43617</c:v>
                </c:pt>
                <c:pt idx="738">
                  <c:v>43647</c:v>
                </c:pt>
                <c:pt idx="739">
                  <c:v>43678</c:v>
                </c:pt>
                <c:pt idx="740">
                  <c:v>43709</c:v>
                </c:pt>
                <c:pt idx="741">
                  <c:v>43739</c:v>
                </c:pt>
                <c:pt idx="742">
                  <c:v>43770</c:v>
                </c:pt>
                <c:pt idx="743">
                  <c:v>43800</c:v>
                </c:pt>
                <c:pt idx="744">
                  <c:v>43831</c:v>
                </c:pt>
                <c:pt idx="745">
                  <c:v>43862</c:v>
                </c:pt>
                <c:pt idx="746">
                  <c:v>43891</c:v>
                </c:pt>
                <c:pt idx="747">
                  <c:v>43922</c:v>
                </c:pt>
                <c:pt idx="748">
                  <c:v>43952</c:v>
                </c:pt>
                <c:pt idx="749">
                  <c:v>43983</c:v>
                </c:pt>
                <c:pt idx="750">
                  <c:v>44013</c:v>
                </c:pt>
                <c:pt idx="751">
                  <c:v>44044</c:v>
                </c:pt>
                <c:pt idx="752">
                  <c:v>44075</c:v>
                </c:pt>
                <c:pt idx="753">
                  <c:v>44105</c:v>
                </c:pt>
                <c:pt idx="754">
                  <c:v>44136</c:v>
                </c:pt>
                <c:pt idx="755">
                  <c:v>44166</c:v>
                </c:pt>
                <c:pt idx="756">
                  <c:v>44197</c:v>
                </c:pt>
                <c:pt idx="757">
                  <c:v>44228</c:v>
                </c:pt>
                <c:pt idx="758">
                  <c:v>44256</c:v>
                </c:pt>
                <c:pt idx="759">
                  <c:v>44287</c:v>
                </c:pt>
                <c:pt idx="760">
                  <c:v>44317</c:v>
                </c:pt>
                <c:pt idx="761">
                  <c:v>44348</c:v>
                </c:pt>
                <c:pt idx="762">
                  <c:v>44378</c:v>
                </c:pt>
                <c:pt idx="763">
                  <c:v>44409</c:v>
                </c:pt>
                <c:pt idx="764">
                  <c:v>44440</c:v>
                </c:pt>
                <c:pt idx="765">
                  <c:v>44470</c:v>
                </c:pt>
                <c:pt idx="766">
                  <c:v>44501</c:v>
                </c:pt>
                <c:pt idx="767">
                  <c:v>44531</c:v>
                </c:pt>
                <c:pt idx="768">
                  <c:v>44562</c:v>
                </c:pt>
                <c:pt idx="769">
                  <c:v>44593</c:v>
                </c:pt>
                <c:pt idx="770">
                  <c:v>44621</c:v>
                </c:pt>
                <c:pt idx="771">
                  <c:v>44652</c:v>
                </c:pt>
                <c:pt idx="772">
                  <c:v>44682</c:v>
                </c:pt>
                <c:pt idx="773">
                  <c:v>44713</c:v>
                </c:pt>
                <c:pt idx="774">
                  <c:v>44743</c:v>
                </c:pt>
                <c:pt idx="775">
                  <c:v>44774</c:v>
                </c:pt>
                <c:pt idx="776">
                  <c:v>44805</c:v>
                </c:pt>
                <c:pt idx="777">
                  <c:v>44835</c:v>
                </c:pt>
                <c:pt idx="778">
                  <c:v>44866</c:v>
                </c:pt>
                <c:pt idx="779">
                  <c:v>44896</c:v>
                </c:pt>
                <c:pt idx="780">
                  <c:v>44927</c:v>
                </c:pt>
                <c:pt idx="781">
                  <c:v>44958</c:v>
                </c:pt>
                <c:pt idx="782">
                  <c:v>44986</c:v>
                </c:pt>
                <c:pt idx="783">
                  <c:v>45017</c:v>
                </c:pt>
                <c:pt idx="784">
                  <c:v>45047</c:v>
                </c:pt>
                <c:pt idx="785">
                  <c:v>45078</c:v>
                </c:pt>
                <c:pt idx="786">
                  <c:v>45108</c:v>
                </c:pt>
                <c:pt idx="787">
                  <c:v>45139</c:v>
                </c:pt>
                <c:pt idx="788">
                  <c:v>45170</c:v>
                </c:pt>
                <c:pt idx="789">
                  <c:v>45200</c:v>
                </c:pt>
                <c:pt idx="790">
                  <c:v>45231</c:v>
                </c:pt>
                <c:pt idx="791">
                  <c:v>45261</c:v>
                </c:pt>
                <c:pt idx="792">
                  <c:v>45292</c:v>
                </c:pt>
                <c:pt idx="793">
                  <c:v>45323</c:v>
                </c:pt>
                <c:pt idx="794">
                  <c:v>45352</c:v>
                </c:pt>
                <c:pt idx="795">
                  <c:v>45383</c:v>
                </c:pt>
                <c:pt idx="796">
                  <c:v>45413</c:v>
                </c:pt>
                <c:pt idx="797">
                  <c:v>45444</c:v>
                </c:pt>
                <c:pt idx="798">
                  <c:v>45474</c:v>
                </c:pt>
                <c:pt idx="799">
                  <c:v>45505</c:v>
                </c:pt>
                <c:pt idx="800">
                  <c:v>45536</c:v>
                </c:pt>
                <c:pt idx="801">
                  <c:v>45566</c:v>
                </c:pt>
                <c:pt idx="802">
                  <c:v>45597</c:v>
                </c:pt>
                <c:pt idx="803">
                  <c:v>45627</c:v>
                </c:pt>
                <c:pt idx="804">
                  <c:v>45658</c:v>
                </c:pt>
                <c:pt idx="805">
                  <c:v>45689</c:v>
                </c:pt>
                <c:pt idx="806">
                  <c:v>45717</c:v>
                </c:pt>
                <c:pt idx="807">
                  <c:v>45748</c:v>
                </c:pt>
                <c:pt idx="808">
                  <c:v>45778</c:v>
                </c:pt>
                <c:pt idx="809">
                  <c:v>45809</c:v>
                </c:pt>
                <c:pt idx="810">
                  <c:v>45839</c:v>
                </c:pt>
                <c:pt idx="811">
                  <c:v>45870</c:v>
                </c:pt>
                <c:pt idx="812">
                  <c:v>45901</c:v>
                </c:pt>
                <c:pt idx="813">
                  <c:v>45931</c:v>
                </c:pt>
                <c:pt idx="814">
                  <c:v>45962</c:v>
                </c:pt>
                <c:pt idx="815">
                  <c:v>45992</c:v>
                </c:pt>
                <c:pt idx="816">
                  <c:v>46023</c:v>
                </c:pt>
                <c:pt idx="817">
                  <c:v>46054</c:v>
                </c:pt>
                <c:pt idx="818">
                  <c:v>46082</c:v>
                </c:pt>
                <c:pt idx="819">
                  <c:v>46113</c:v>
                </c:pt>
              </c:numCache>
            </c:numRef>
          </c:cat>
          <c:val>
            <c:numRef>
              <c:f>Inflation!$Q$134:$Q$953</c:f>
              <c:numCache>
                <c:formatCode>General</c:formatCode>
                <c:ptCount val="820"/>
                <c:pt idx="48">
                  <c:v>3.139724206557154E-2</c:v>
                </c:pt>
                <c:pt idx="49">
                  <c:v>3.0217392981539033E-2</c:v>
                </c:pt>
                <c:pt idx="50">
                  <c:v>2.8564823905759762E-2</c:v>
                </c:pt>
                <c:pt idx="51">
                  <c:v>2.7002807240787526E-2</c:v>
                </c:pt>
                <c:pt idx="52">
                  <c:v>2.5967677193621072E-2</c:v>
                </c:pt>
                <c:pt idx="53">
                  <c:v>2.6043923942036341E-2</c:v>
                </c:pt>
                <c:pt idx="54">
                  <c:v>2.6381285667299775E-2</c:v>
                </c:pt>
                <c:pt idx="55">
                  <c:v>2.6094279105229379E-2</c:v>
                </c:pt>
                <c:pt idx="56">
                  <c:v>2.5438526101080716E-2</c:v>
                </c:pt>
                <c:pt idx="57">
                  <c:v>2.5626275266827814E-2</c:v>
                </c:pt>
                <c:pt idx="58">
                  <c:v>2.6882180184131785E-2</c:v>
                </c:pt>
                <c:pt idx="59">
                  <c:v>2.6629368377500989E-2</c:v>
                </c:pt>
                <c:pt idx="60">
                  <c:v>2.5897017742093187E-2</c:v>
                </c:pt>
                <c:pt idx="61">
                  <c:v>2.6475721984238962E-2</c:v>
                </c:pt>
                <c:pt idx="62">
                  <c:v>2.8365989531427771E-2</c:v>
                </c:pt>
                <c:pt idx="63">
                  <c:v>2.9550580762834386E-2</c:v>
                </c:pt>
                <c:pt idx="64">
                  <c:v>2.9268922141607256E-2</c:v>
                </c:pt>
                <c:pt idx="65">
                  <c:v>2.9215785584651502E-2</c:v>
                </c:pt>
                <c:pt idx="66">
                  <c:v>2.9197772298694892E-2</c:v>
                </c:pt>
                <c:pt idx="67">
                  <c:v>2.8238304952698821E-2</c:v>
                </c:pt>
                <c:pt idx="68">
                  <c:v>2.7721419307839723E-2</c:v>
                </c:pt>
                <c:pt idx="69">
                  <c:v>2.6154330964712848E-2</c:v>
                </c:pt>
                <c:pt idx="70">
                  <c:v>2.4721288107675585E-2</c:v>
                </c:pt>
                <c:pt idx="71">
                  <c:v>2.4401363499583988E-2</c:v>
                </c:pt>
                <c:pt idx="72">
                  <c:v>2.4824510234095307E-2</c:v>
                </c:pt>
                <c:pt idx="73">
                  <c:v>2.5857718150039143E-2</c:v>
                </c:pt>
                <c:pt idx="74">
                  <c:v>2.6465975817106614E-2</c:v>
                </c:pt>
                <c:pt idx="75">
                  <c:v>2.7355703523245012E-2</c:v>
                </c:pt>
                <c:pt idx="76">
                  <c:v>2.7842811547498646E-2</c:v>
                </c:pt>
                <c:pt idx="77">
                  <c:v>2.9090743572062358E-2</c:v>
                </c:pt>
                <c:pt idx="78">
                  <c:v>3.1158180946265726E-2</c:v>
                </c:pt>
                <c:pt idx="79">
                  <c:v>3.1384882171923992E-2</c:v>
                </c:pt>
                <c:pt idx="80">
                  <c:v>3.2365674957666589E-2</c:v>
                </c:pt>
                <c:pt idx="81">
                  <c:v>3.2601244808448906E-2</c:v>
                </c:pt>
                <c:pt idx="82">
                  <c:v>3.1886488253381494E-2</c:v>
                </c:pt>
                <c:pt idx="83">
                  <c:v>3.100269121950177E-2</c:v>
                </c:pt>
                <c:pt idx="84">
                  <c:v>2.9158523888186585E-2</c:v>
                </c:pt>
                <c:pt idx="85">
                  <c:v>2.8393768017999949E-2</c:v>
                </c:pt>
                <c:pt idx="86">
                  <c:v>2.7430005498984195E-2</c:v>
                </c:pt>
                <c:pt idx="87">
                  <c:v>2.6369762780319182E-2</c:v>
                </c:pt>
                <c:pt idx="88">
                  <c:v>2.6056755537737758E-2</c:v>
                </c:pt>
                <c:pt idx="89">
                  <c:v>2.4781510522189104E-2</c:v>
                </c:pt>
                <c:pt idx="90">
                  <c:v>2.4274134434366844E-2</c:v>
                </c:pt>
                <c:pt idx="91">
                  <c:v>2.4364889891020279E-2</c:v>
                </c:pt>
                <c:pt idx="92">
                  <c:v>2.3925802844126549E-2</c:v>
                </c:pt>
                <c:pt idx="93">
                  <c:v>2.4444652769712097E-2</c:v>
                </c:pt>
                <c:pt idx="94">
                  <c:v>2.547215137475891E-2</c:v>
                </c:pt>
                <c:pt idx="95">
                  <c:v>2.8494621500935825E-2</c:v>
                </c:pt>
                <c:pt idx="96">
                  <c:v>2.8422902256120403E-2</c:v>
                </c:pt>
                <c:pt idx="97">
                  <c:v>2.7869561937898794E-2</c:v>
                </c:pt>
                <c:pt idx="98">
                  <c:v>2.5632217275330084E-2</c:v>
                </c:pt>
                <c:pt idx="99">
                  <c:v>2.0618477919798997E-2</c:v>
                </c:pt>
                <c:pt idx="100">
                  <c:v>1.7429505824700202E-2</c:v>
                </c:pt>
                <c:pt idx="101">
                  <c:v>1.4667243767313619E-2</c:v>
                </c:pt>
                <c:pt idx="102">
                  <c:v>1.3933773235776686E-2</c:v>
                </c:pt>
                <c:pt idx="103">
                  <c:v>1.5608613053995385E-2</c:v>
                </c:pt>
                <c:pt idx="104">
                  <c:v>1.5210246614971876E-2</c:v>
                </c:pt>
                <c:pt idx="105">
                  <c:v>1.4267499672730076E-2</c:v>
                </c:pt>
                <c:pt idx="106">
                  <c:v>1.6619649745961106E-2</c:v>
                </c:pt>
                <c:pt idx="107">
                  <c:v>1.3411118244877951E-2</c:v>
                </c:pt>
                <c:pt idx="108">
                  <c:v>1.2174893843007011E-2</c:v>
                </c:pt>
                <c:pt idx="109">
                  <c:v>1.5075377842382436E-2</c:v>
                </c:pt>
                <c:pt idx="110">
                  <c:v>1.7599862126358785E-2</c:v>
                </c:pt>
                <c:pt idx="111">
                  <c:v>2.1498724672406044E-2</c:v>
                </c:pt>
                <c:pt idx="112">
                  <c:v>2.7364791590704048E-2</c:v>
                </c:pt>
                <c:pt idx="113">
                  <c:v>3.0768083962991105E-2</c:v>
                </c:pt>
                <c:pt idx="114">
                  <c:v>3.1699990197039972E-2</c:v>
                </c:pt>
                <c:pt idx="115">
                  <c:v>3.139933224223905E-2</c:v>
                </c:pt>
                <c:pt idx="116">
                  <c:v>2.8042345164611744E-2</c:v>
                </c:pt>
                <c:pt idx="117">
                  <c:v>2.6288190111448048E-2</c:v>
                </c:pt>
                <c:pt idx="118">
                  <c:v>2.3070683959666057E-2</c:v>
                </c:pt>
                <c:pt idx="119">
                  <c:v>1.9353820483220714E-2</c:v>
                </c:pt>
                <c:pt idx="120">
                  <c:v>1.5699846212995236E-2</c:v>
                </c:pt>
                <c:pt idx="121">
                  <c:v>1.4053846997361577E-2</c:v>
                </c:pt>
                <c:pt idx="122">
                  <c:v>1.4959000000000271E-2</c:v>
                </c:pt>
                <c:pt idx="123">
                  <c:v>1.3069125226514482E-2</c:v>
                </c:pt>
                <c:pt idx="124">
                  <c:v>1.7570577260073633E-2</c:v>
                </c:pt>
                <c:pt idx="125">
                  <c:v>1.621446489250275E-2</c:v>
                </c:pt>
                <c:pt idx="126">
                  <c:v>1.3150975105913183E-2</c:v>
                </c:pt>
                <c:pt idx="127">
                  <c:v>1.1493071494545787E-2</c:v>
                </c:pt>
                <c:pt idx="128">
                  <c:v>1.1040700241068867E-2</c:v>
                </c:pt>
                <c:pt idx="129">
                  <c:v>1.0396047399950412E-2</c:v>
                </c:pt>
                <c:pt idx="130">
                  <c:v>8.7428857276477603E-3</c:v>
                </c:pt>
                <c:pt idx="131">
                  <c:v>1.0221728078452653E-2</c:v>
                </c:pt>
                <c:pt idx="132">
                  <c:v>1.0517622348246818E-2</c:v>
                </c:pt>
                <c:pt idx="133">
                  <c:v>1.2211990225293894E-2</c:v>
                </c:pt>
                <c:pt idx="134">
                  <c:v>1.1539503184725242E-2</c:v>
                </c:pt>
                <c:pt idx="135">
                  <c:v>9.4843028918724301E-3</c:v>
                </c:pt>
                <c:pt idx="136">
                  <c:v>1.0235295797250549E-2</c:v>
                </c:pt>
                <c:pt idx="137">
                  <c:v>1.199240616927813E-2</c:v>
                </c:pt>
                <c:pt idx="138">
                  <c:v>1.0792075918037838E-2</c:v>
                </c:pt>
                <c:pt idx="139">
                  <c:v>7.808622588906064E-3</c:v>
                </c:pt>
                <c:pt idx="140">
                  <c:v>1.2788825876916765E-2</c:v>
                </c:pt>
                <c:pt idx="141">
                  <c:v>1.2466384854189091E-2</c:v>
                </c:pt>
                <c:pt idx="142">
                  <c:v>1.2188165313354732E-2</c:v>
                </c:pt>
                <c:pt idx="143">
                  <c:v>1.6615985317227397E-2</c:v>
                </c:pt>
                <c:pt idx="144">
                  <c:v>1.8322523356619907E-2</c:v>
                </c:pt>
                <c:pt idx="145">
                  <c:v>1.2186242253640719E-2</c:v>
                </c:pt>
                <c:pt idx="146">
                  <c:v>8.8919457121732354E-3</c:v>
                </c:pt>
                <c:pt idx="147">
                  <c:v>1.0510889060310419E-2</c:v>
                </c:pt>
                <c:pt idx="148">
                  <c:v>1.6029494029511204E-2</c:v>
                </c:pt>
                <c:pt idx="149">
                  <c:v>1.5644913000429445E-2</c:v>
                </c:pt>
                <c:pt idx="150">
                  <c:v>1.3075665748392584E-2</c:v>
                </c:pt>
                <c:pt idx="151">
                  <c:v>1.6845751911373025E-2</c:v>
                </c:pt>
                <c:pt idx="152">
                  <c:v>1.8478974708310419E-2</c:v>
                </c:pt>
                <c:pt idx="153">
                  <c:v>2.0875984918436424E-2</c:v>
                </c:pt>
                <c:pt idx="154">
                  <c:v>1.7126165678576818E-2</c:v>
                </c:pt>
                <c:pt idx="155">
                  <c:v>1.3764734401620002E-2</c:v>
                </c:pt>
                <c:pt idx="156">
                  <c:v>1.2484222830186902E-2</c:v>
                </c:pt>
                <c:pt idx="157">
                  <c:v>1.1380125954118261E-2</c:v>
                </c:pt>
                <c:pt idx="158">
                  <c:v>8.3536812245575479E-3</c:v>
                </c:pt>
                <c:pt idx="159">
                  <c:v>1.1593421710896591E-2</c:v>
                </c:pt>
                <c:pt idx="160">
                  <c:v>2.0005883485105722E-2</c:v>
                </c:pt>
                <c:pt idx="161">
                  <c:v>2.4090765139452033E-2</c:v>
                </c:pt>
                <c:pt idx="162">
                  <c:v>2.8948463043023981E-2</c:v>
                </c:pt>
                <c:pt idx="163">
                  <c:v>2.8451753776027738E-2</c:v>
                </c:pt>
                <c:pt idx="164">
                  <c:v>2.4178122450814729E-2</c:v>
                </c:pt>
                <c:pt idx="165">
                  <c:v>2.1336682767976491E-2</c:v>
                </c:pt>
                <c:pt idx="166">
                  <c:v>2.0248437500000008E-2</c:v>
                </c:pt>
                <c:pt idx="167">
                  <c:v>2.2405807756044595E-2</c:v>
                </c:pt>
                <c:pt idx="168">
                  <c:v>2.3557187807384701E-2</c:v>
                </c:pt>
                <c:pt idx="169">
                  <c:v>2.5817207390824527E-2</c:v>
                </c:pt>
                <c:pt idx="170">
                  <c:v>2.7507227895476688E-2</c:v>
                </c:pt>
                <c:pt idx="171">
                  <c:v>3.0483966873962647E-2</c:v>
                </c:pt>
                <c:pt idx="172">
                  <c:v>3.0805145930303014E-2</c:v>
                </c:pt>
                <c:pt idx="173">
                  <c:v>3.0680355964251518E-2</c:v>
                </c:pt>
                <c:pt idx="174">
                  <c:v>3.0755195947421779E-2</c:v>
                </c:pt>
                <c:pt idx="175">
                  <c:v>3.3489139979338847E-2</c:v>
                </c:pt>
                <c:pt idx="176">
                  <c:v>3.6137774754544494E-2</c:v>
                </c:pt>
                <c:pt idx="177">
                  <c:v>3.4689778709210903E-2</c:v>
                </c:pt>
                <c:pt idx="178">
                  <c:v>3.1126828264227455E-2</c:v>
                </c:pt>
                <c:pt idx="179">
                  <c:v>3.03702399168745E-2</c:v>
                </c:pt>
                <c:pt idx="180">
                  <c:v>2.9004064542391919E-2</c:v>
                </c:pt>
                <c:pt idx="181">
                  <c:v>2.5983673405335792E-2</c:v>
                </c:pt>
                <c:pt idx="182">
                  <c:v>2.1907902375081945E-2</c:v>
                </c:pt>
                <c:pt idx="183">
                  <c:v>1.5116265661298658E-2</c:v>
                </c:pt>
                <c:pt idx="184">
                  <c:v>1.1379966944858863E-2</c:v>
                </c:pt>
                <c:pt idx="185">
                  <c:v>4.7332366455009045E-3</c:v>
                </c:pt>
                <c:pt idx="186">
                  <c:v>2.3819126891420905E-3</c:v>
                </c:pt>
                <c:pt idx="187">
                  <c:v>-1.9280518471918584E-3</c:v>
                </c:pt>
                <c:pt idx="188">
                  <c:v>-8.6875100017613366E-3</c:v>
                </c:pt>
                <c:pt idx="189">
                  <c:v>-1.4442696330588214E-2</c:v>
                </c:pt>
                <c:pt idx="190">
                  <c:v>-1.8573348432022879E-2</c:v>
                </c:pt>
                <c:pt idx="191">
                  <c:v>-2.1099123166689396E-2</c:v>
                </c:pt>
                <c:pt idx="192">
                  <c:v>-2.6845333878643476E-2</c:v>
                </c:pt>
                <c:pt idx="193">
                  <c:v>-2.8773762075982146E-2</c:v>
                </c:pt>
                <c:pt idx="194">
                  <c:v>-3.1899382465520987E-2</c:v>
                </c:pt>
                <c:pt idx="195">
                  <c:v>-3.2850584333563526E-2</c:v>
                </c:pt>
                <c:pt idx="196">
                  <c:v>-3.6791480577969077E-2</c:v>
                </c:pt>
                <c:pt idx="197">
                  <c:v>-4.0952943145383586E-2</c:v>
                </c:pt>
                <c:pt idx="198">
                  <c:v>-3.6353624072767154E-2</c:v>
                </c:pt>
                <c:pt idx="199">
                  <c:v>-3.5364124514338166E-2</c:v>
                </c:pt>
                <c:pt idx="200">
                  <c:v>-3.5769208824664653E-2</c:v>
                </c:pt>
                <c:pt idx="201">
                  <c:v>-3.9107649675702308E-2</c:v>
                </c:pt>
                <c:pt idx="202">
                  <c:v>-4.1641735851353431E-2</c:v>
                </c:pt>
                <c:pt idx="203">
                  <c:v>-4.4469597706596795E-2</c:v>
                </c:pt>
                <c:pt idx="204">
                  <c:v>-4.6364918205646879E-2</c:v>
                </c:pt>
                <c:pt idx="205">
                  <c:v>-4.7079595857705797E-2</c:v>
                </c:pt>
                <c:pt idx="206">
                  <c:v>-3.820768578880665E-2</c:v>
                </c:pt>
                <c:pt idx="207">
                  <c:v>-2.5696108827059569E-2</c:v>
                </c:pt>
                <c:pt idx="208">
                  <c:v>-1.7269955934947179E-2</c:v>
                </c:pt>
                <c:pt idx="209">
                  <c:v>-9.382036282749473E-3</c:v>
                </c:pt>
                <c:pt idx="210">
                  <c:v>2.3016432020397382E-3</c:v>
                </c:pt>
                <c:pt idx="211">
                  <c:v>1.3753334122604308E-2</c:v>
                </c:pt>
                <c:pt idx="212">
                  <c:v>1.7206366223742456E-2</c:v>
                </c:pt>
                <c:pt idx="213">
                  <c:v>1.5397987610026836E-2</c:v>
                </c:pt>
                <c:pt idx="214">
                  <c:v>1.0910311429649142E-2</c:v>
                </c:pt>
                <c:pt idx="215">
                  <c:v>7.5057462165254857E-3</c:v>
                </c:pt>
                <c:pt idx="216">
                  <c:v>4.6495356767327356E-3</c:v>
                </c:pt>
                <c:pt idx="217">
                  <c:v>4.8728390583937797E-3</c:v>
                </c:pt>
                <c:pt idx="218">
                  <c:v>7.2560638572994607E-3</c:v>
                </c:pt>
                <c:pt idx="219">
                  <c:v>1.0433430936757859E-2</c:v>
                </c:pt>
                <c:pt idx="220">
                  <c:v>2.1220825545426966E-2</c:v>
                </c:pt>
                <c:pt idx="221">
                  <c:v>2.744465311254296E-2</c:v>
                </c:pt>
                <c:pt idx="222">
                  <c:v>3.1146703533467338E-2</c:v>
                </c:pt>
                <c:pt idx="223">
                  <c:v>3.2638602549396434E-2</c:v>
                </c:pt>
                <c:pt idx="224">
                  <c:v>2.9803468056076504E-2</c:v>
                </c:pt>
                <c:pt idx="225">
                  <c:v>2.450066828483094E-2</c:v>
                </c:pt>
                <c:pt idx="226">
                  <c:v>1.9801091541414004E-2</c:v>
                </c:pt>
                <c:pt idx="227">
                  <c:v>1.2118599965233803E-2</c:v>
                </c:pt>
                <c:pt idx="228">
                  <c:v>1.2680051317621899E-2</c:v>
                </c:pt>
                <c:pt idx="229">
                  <c:v>1.108779891593184E-2</c:v>
                </c:pt>
                <c:pt idx="230">
                  <c:v>9.6679733880440377E-3</c:v>
                </c:pt>
                <c:pt idx="231">
                  <c:v>7.3079879292815703E-3</c:v>
                </c:pt>
                <c:pt idx="232">
                  <c:v>6.142421015862487E-3</c:v>
                </c:pt>
                <c:pt idx="233">
                  <c:v>2.295164800215882E-3</c:v>
                </c:pt>
                <c:pt idx="234">
                  <c:v>7.6597965385113986E-4</c:v>
                </c:pt>
                <c:pt idx="235">
                  <c:v>3.070693877550823E-3</c:v>
                </c:pt>
                <c:pt idx="236">
                  <c:v>4.6434626807852764E-3</c:v>
                </c:pt>
                <c:pt idx="237">
                  <c:v>9.7749365503439489E-3</c:v>
                </c:pt>
                <c:pt idx="238">
                  <c:v>1.2504376251788824E-2</c:v>
                </c:pt>
                <c:pt idx="239">
                  <c:v>1.5706761765894847E-2</c:v>
                </c:pt>
                <c:pt idx="240">
                  <c:v>1.9911418685121363E-2</c:v>
                </c:pt>
                <c:pt idx="241">
                  <c:v>2.0343909222766812E-2</c:v>
                </c:pt>
                <c:pt idx="242">
                  <c:v>1.8463803165623863E-2</c:v>
                </c:pt>
                <c:pt idx="243">
                  <c:v>1.5888624918360614E-2</c:v>
                </c:pt>
                <c:pt idx="244">
                  <c:v>1.4277561723139959E-2</c:v>
                </c:pt>
                <c:pt idx="245">
                  <c:v>1.0672932461240681E-2</c:v>
                </c:pt>
                <c:pt idx="246">
                  <c:v>7.8253747066643065E-3</c:v>
                </c:pt>
                <c:pt idx="247">
                  <c:v>3.570248581112323E-4</c:v>
                </c:pt>
                <c:pt idx="248">
                  <c:v>-4.6226844444441917E-3</c:v>
                </c:pt>
                <c:pt idx="249">
                  <c:v>-6.8523125765121151E-3</c:v>
                </c:pt>
                <c:pt idx="250">
                  <c:v>-7.2788349567869948E-3</c:v>
                </c:pt>
                <c:pt idx="251">
                  <c:v>-5.6847665427824517E-3</c:v>
                </c:pt>
                <c:pt idx="252">
                  <c:v>-5.1595445495029313E-3</c:v>
                </c:pt>
                <c:pt idx="253">
                  <c:v>-6.5827748036415279E-3</c:v>
                </c:pt>
                <c:pt idx="254">
                  <c:v>-7.1982764927624593E-3</c:v>
                </c:pt>
                <c:pt idx="255">
                  <c:v>-7.3755137577690144E-3</c:v>
                </c:pt>
                <c:pt idx="256">
                  <c:v>-1.0660476246983769E-2</c:v>
                </c:pt>
                <c:pt idx="257">
                  <c:v>-2.0649640968421992E-2</c:v>
                </c:pt>
                <c:pt idx="258">
                  <c:v>-2.7257499282868164E-2</c:v>
                </c:pt>
                <c:pt idx="259">
                  <c:v>-3.1726319778091316E-2</c:v>
                </c:pt>
                <c:pt idx="260">
                  <c:v>-3.3372763632685654E-2</c:v>
                </c:pt>
                <c:pt idx="261">
                  <c:v>-2.8219450201841551E-2</c:v>
                </c:pt>
                <c:pt idx="262">
                  <c:v>-2.7023611459715144E-2</c:v>
                </c:pt>
                <c:pt idx="263">
                  <c:v>-3.0239155251680847E-2</c:v>
                </c:pt>
                <c:pt idx="264">
                  <c:v>-2.7177029388765733E-2</c:v>
                </c:pt>
                <c:pt idx="265">
                  <c:v>-1.3578739388358949E-2</c:v>
                </c:pt>
                <c:pt idx="266">
                  <c:v>-1.4594599133899988E-2</c:v>
                </c:pt>
                <c:pt idx="267">
                  <c:v>-3.1207223019387623E-2</c:v>
                </c:pt>
                <c:pt idx="268">
                  <c:v>-4.7847092763573129E-2</c:v>
                </c:pt>
                <c:pt idx="269">
                  <c:v>-5.4524821647904065E-2</c:v>
                </c:pt>
                <c:pt idx="270">
                  <c:v>-4.6200683148871532E-2</c:v>
                </c:pt>
                <c:pt idx="271">
                  <c:v>-3.0805032436970178E-2</c:v>
                </c:pt>
                <c:pt idx="272">
                  <c:v>-1.6205685698844161E-2</c:v>
                </c:pt>
                <c:pt idx="273">
                  <c:v>-3.607266435986245E-3</c:v>
                </c:pt>
                <c:pt idx="274">
                  <c:v>1.5160279987158604E-2</c:v>
                </c:pt>
                <c:pt idx="275">
                  <c:v>2.5508011617566911E-2</c:v>
                </c:pt>
                <c:pt idx="276">
                  <c:v>2.3803861415485489E-2</c:v>
                </c:pt>
                <c:pt idx="277">
                  <c:v>2.8330494315188831E-2</c:v>
                </c:pt>
                <c:pt idx="278">
                  <c:v>2.4621862225676194E-2</c:v>
                </c:pt>
                <c:pt idx="279">
                  <c:v>2.8522293742172938E-2</c:v>
                </c:pt>
                <c:pt idx="280">
                  <c:v>3.2746243904853561E-2</c:v>
                </c:pt>
                <c:pt idx="281">
                  <c:v>2.6469824914085976E-2</c:v>
                </c:pt>
                <c:pt idx="282">
                  <c:v>3.6804082398581295E-2</c:v>
                </c:pt>
                <c:pt idx="283">
                  <c:v>4.6859286169302267E-2</c:v>
                </c:pt>
                <c:pt idx="284">
                  <c:v>5.2414030697225389E-2</c:v>
                </c:pt>
                <c:pt idx="285">
                  <c:v>5.1978553263699406E-2</c:v>
                </c:pt>
                <c:pt idx="286">
                  <c:v>3.5168041494992974E-2</c:v>
                </c:pt>
                <c:pt idx="287">
                  <c:v>4.1209776927940284E-2</c:v>
                </c:pt>
                <c:pt idx="288">
                  <c:v>5.6141165855421032E-2</c:v>
                </c:pt>
                <c:pt idx="289">
                  <c:v>6.1793458574517346E-2</c:v>
                </c:pt>
                <c:pt idx="290">
                  <c:v>6.7805180205925797E-2</c:v>
                </c:pt>
                <c:pt idx="291">
                  <c:v>7.8593310942992989E-2</c:v>
                </c:pt>
                <c:pt idx="292">
                  <c:v>8.3956929328934726E-2</c:v>
                </c:pt>
                <c:pt idx="293">
                  <c:v>9.3669395911929687E-2</c:v>
                </c:pt>
                <c:pt idx="294">
                  <c:v>8.9697031656609943E-2</c:v>
                </c:pt>
                <c:pt idx="295">
                  <c:v>7.920178769243108E-2</c:v>
                </c:pt>
                <c:pt idx="296">
                  <c:v>6.7062735294179096E-2</c:v>
                </c:pt>
                <c:pt idx="297">
                  <c:v>4.7476495712004435E-2</c:v>
                </c:pt>
                <c:pt idx="298">
                  <c:v>4.410739712098985E-2</c:v>
                </c:pt>
                <c:pt idx="299">
                  <c:v>5.2236517303572649E-2</c:v>
                </c:pt>
                <c:pt idx="300">
                  <c:v>6.134459882932862E-2</c:v>
                </c:pt>
                <c:pt idx="301">
                  <c:v>7.3694459055672776E-2</c:v>
                </c:pt>
                <c:pt idx="302">
                  <c:v>8.0850057866417108E-2</c:v>
                </c:pt>
                <c:pt idx="303">
                  <c:v>8.8181813526229474E-2</c:v>
                </c:pt>
                <c:pt idx="304">
                  <c:v>9.1132147142075071E-2</c:v>
                </c:pt>
                <c:pt idx="305">
                  <c:v>9.2414008403248496E-2</c:v>
                </c:pt>
                <c:pt idx="306">
                  <c:v>9.2567715269076367E-2</c:v>
                </c:pt>
                <c:pt idx="307">
                  <c:v>9.1075834668545574E-2</c:v>
                </c:pt>
                <c:pt idx="308">
                  <c:v>8.2531404579981829E-2</c:v>
                </c:pt>
                <c:pt idx="309">
                  <c:v>7.6974932741608756E-2</c:v>
                </c:pt>
                <c:pt idx="310">
                  <c:v>7.6133272759444134E-2</c:v>
                </c:pt>
                <c:pt idx="311">
                  <c:v>7.6616411914249991E-2</c:v>
                </c:pt>
                <c:pt idx="312">
                  <c:v>7.3774687229487074E-2</c:v>
                </c:pt>
                <c:pt idx="313">
                  <c:v>7.4255151503594685E-2</c:v>
                </c:pt>
                <c:pt idx="314">
                  <c:v>7.8542952177200115E-2</c:v>
                </c:pt>
                <c:pt idx="315">
                  <c:v>8.008860571411805E-2</c:v>
                </c:pt>
                <c:pt idx="316">
                  <c:v>8.6335417432944594E-2</c:v>
                </c:pt>
                <c:pt idx="317">
                  <c:v>8.6977855025797191E-2</c:v>
                </c:pt>
                <c:pt idx="318">
                  <c:v>8.6178322841293176E-2</c:v>
                </c:pt>
                <c:pt idx="319">
                  <c:v>8.2328934561114703E-2</c:v>
                </c:pt>
                <c:pt idx="320">
                  <c:v>8.2855599169782829E-2</c:v>
                </c:pt>
                <c:pt idx="321">
                  <c:v>8.1758646866009047E-2</c:v>
                </c:pt>
                <c:pt idx="322">
                  <c:v>7.8001459424923508E-2</c:v>
                </c:pt>
                <c:pt idx="323">
                  <c:v>7.9090339421310288E-2</c:v>
                </c:pt>
                <c:pt idx="324">
                  <c:v>7.9319760391555305E-2</c:v>
                </c:pt>
                <c:pt idx="325">
                  <c:v>8.0393299370117313E-2</c:v>
                </c:pt>
                <c:pt idx="326">
                  <c:v>8.3015578760082323E-2</c:v>
                </c:pt>
                <c:pt idx="327">
                  <c:v>7.8493479748575387E-2</c:v>
                </c:pt>
                <c:pt idx="328">
                  <c:v>7.2472631727517459E-2</c:v>
                </c:pt>
                <c:pt idx="329">
                  <c:v>6.502937397908623E-2</c:v>
                </c:pt>
                <c:pt idx="330">
                  <c:v>6.5331218372634267E-2</c:v>
                </c:pt>
                <c:pt idx="331">
                  <c:v>6.6611637912637411E-2</c:v>
                </c:pt>
                <c:pt idx="332">
                  <c:v>6.9699079197115349E-2</c:v>
                </c:pt>
                <c:pt idx="333">
                  <c:v>6.9778807794195166E-2</c:v>
                </c:pt>
                <c:pt idx="334">
                  <c:v>6.5594918714268258E-2</c:v>
                </c:pt>
                <c:pt idx="335">
                  <c:v>6.0496275414223963E-2</c:v>
                </c:pt>
                <c:pt idx="336">
                  <c:v>5.926444760707951E-2</c:v>
                </c:pt>
                <c:pt idx="337">
                  <c:v>5.3815021018533776E-2</c:v>
                </c:pt>
                <c:pt idx="338">
                  <c:v>4.5627117012877833E-2</c:v>
                </c:pt>
                <c:pt idx="339">
                  <c:v>4.4981430588697122E-2</c:v>
                </c:pt>
                <c:pt idx="340">
                  <c:v>5.477856686680932E-2</c:v>
                </c:pt>
                <c:pt idx="341">
                  <c:v>6.226314378748625E-2</c:v>
                </c:pt>
                <c:pt idx="342">
                  <c:v>6.532719761716281E-2</c:v>
                </c:pt>
                <c:pt idx="343">
                  <c:v>6.9866259553735058E-2</c:v>
                </c:pt>
                <c:pt idx="344">
                  <c:v>7.2974330834340448E-2</c:v>
                </c:pt>
                <c:pt idx="345">
                  <c:v>6.8803827142239496E-2</c:v>
                </c:pt>
                <c:pt idx="346">
                  <c:v>6.2718612386040137E-2</c:v>
                </c:pt>
                <c:pt idx="347">
                  <c:v>5.6714998398879335E-2</c:v>
                </c:pt>
                <c:pt idx="348">
                  <c:v>4.9324925994500807E-2</c:v>
                </c:pt>
                <c:pt idx="349">
                  <c:v>4.3914641614190439E-2</c:v>
                </c:pt>
                <c:pt idx="350">
                  <c:v>3.9931837421426794E-2</c:v>
                </c:pt>
                <c:pt idx="351">
                  <c:v>4.461448721429101E-2</c:v>
                </c:pt>
                <c:pt idx="352">
                  <c:v>4.6882003643032785E-2</c:v>
                </c:pt>
                <c:pt idx="353">
                  <c:v>4.0849357694174568E-2</c:v>
                </c:pt>
                <c:pt idx="354">
                  <c:v>3.9932065946696599E-2</c:v>
                </c:pt>
                <c:pt idx="355">
                  <c:v>4.2258365096711312E-2</c:v>
                </c:pt>
                <c:pt idx="356">
                  <c:v>4.8089486050000685E-2</c:v>
                </c:pt>
                <c:pt idx="357">
                  <c:v>4.9874776452822941E-2</c:v>
                </c:pt>
                <c:pt idx="358">
                  <c:v>4.4060632693868382E-2</c:v>
                </c:pt>
                <c:pt idx="359">
                  <c:v>4.7357896451731746E-2</c:v>
                </c:pt>
                <c:pt idx="360">
                  <c:v>4.4913423108727368E-2</c:v>
                </c:pt>
                <c:pt idx="361">
                  <c:v>4.2270341240176756E-2</c:v>
                </c:pt>
                <c:pt idx="362">
                  <c:v>4.6109830496813387E-2</c:v>
                </c:pt>
                <c:pt idx="363">
                  <c:v>5.0035008757513044E-2</c:v>
                </c:pt>
                <c:pt idx="364">
                  <c:v>5.4755665432011838E-2</c:v>
                </c:pt>
                <c:pt idx="365">
                  <c:v>5.2280011897680334E-2</c:v>
                </c:pt>
                <c:pt idx="366">
                  <c:v>5.2914291039852998E-2</c:v>
                </c:pt>
                <c:pt idx="367">
                  <c:v>5.2370753564789471E-2</c:v>
                </c:pt>
                <c:pt idx="368">
                  <c:v>4.6149674950538025E-2</c:v>
                </c:pt>
                <c:pt idx="369">
                  <c:v>4.3022613006401686E-2</c:v>
                </c:pt>
                <c:pt idx="370">
                  <c:v>4.2710943285012015E-2</c:v>
                </c:pt>
                <c:pt idx="371">
                  <c:v>4.3497843930860022E-2</c:v>
                </c:pt>
                <c:pt idx="372">
                  <c:v>4.2887204364875822E-2</c:v>
                </c:pt>
                <c:pt idx="373">
                  <c:v>4.445896241374736E-2</c:v>
                </c:pt>
                <c:pt idx="374">
                  <c:v>4.7425855922030941E-2</c:v>
                </c:pt>
                <c:pt idx="375">
                  <c:v>4.4366704792398015E-2</c:v>
                </c:pt>
                <c:pt idx="376">
                  <c:v>3.9636814376479576E-2</c:v>
                </c:pt>
                <c:pt idx="377">
                  <c:v>3.2025078229108064E-2</c:v>
                </c:pt>
                <c:pt idx="378">
                  <c:v>2.7910102807749471E-2</c:v>
                </c:pt>
                <c:pt idx="379">
                  <c:v>2.814932279226072E-2</c:v>
                </c:pt>
                <c:pt idx="380">
                  <c:v>2.9431479512462083E-2</c:v>
                </c:pt>
                <c:pt idx="381">
                  <c:v>3.0395625280845218E-2</c:v>
                </c:pt>
                <c:pt idx="382">
                  <c:v>3.2582952626122333E-2</c:v>
                </c:pt>
                <c:pt idx="383">
                  <c:v>3.583107624961876E-2</c:v>
                </c:pt>
                <c:pt idx="384">
                  <c:v>4.0551631341241456E-2</c:v>
                </c:pt>
                <c:pt idx="385">
                  <c:v>4.1664833968422924E-2</c:v>
                </c:pt>
                <c:pt idx="386">
                  <c:v>3.9722914280656024E-2</c:v>
                </c:pt>
                <c:pt idx="387">
                  <c:v>3.8578143184070948E-2</c:v>
                </c:pt>
                <c:pt idx="388">
                  <c:v>3.56885680087594E-2</c:v>
                </c:pt>
                <c:pt idx="389">
                  <c:v>2.9217408682038717E-2</c:v>
                </c:pt>
                <c:pt idx="390">
                  <c:v>2.9341419332493249E-2</c:v>
                </c:pt>
                <c:pt idx="391">
                  <c:v>3.2129417042016856E-2</c:v>
                </c:pt>
                <c:pt idx="392">
                  <c:v>3.3539631550447729E-2</c:v>
                </c:pt>
                <c:pt idx="393">
                  <c:v>2.9409793011143937E-2</c:v>
                </c:pt>
                <c:pt idx="394">
                  <c:v>2.2603190387836675E-2</c:v>
                </c:pt>
                <c:pt idx="395">
                  <c:v>1.7924469784423649E-2</c:v>
                </c:pt>
                <c:pt idx="396">
                  <c:v>1.5076882414151643E-2</c:v>
                </c:pt>
                <c:pt idx="397">
                  <c:v>1.4046399846022725E-2</c:v>
                </c:pt>
                <c:pt idx="398">
                  <c:v>2.1186990782798662E-2</c:v>
                </c:pt>
                <c:pt idx="399">
                  <c:v>2.8146351528732974E-2</c:v>
                </c:pt>
                <c:pt idx="400">
                  <c:v>3.5738771170049213E-2</c:v>
                </c:pt>
                <c:pt idx="401">
                  <c:v>4.4495589001561267E-2</c:v>
                </c:pt>
                <c:pt idx="402">
                  <c:v>5.1463684566926071E-2</c:v>
                </c:pt>
                <c:pt idx="403">
                  <c:v>5.1425459159976358E-2</c:v>
                </c:pt>
                <c:pt idx="404">
                  <c:v>4.9256355338844079E-2</c:v>
                </c:pt>
                <c:pt idx="405">
                  <c:v>4.7109526562622545E-2</c:v>
                </c:pt>
                <c:pt idx="406">
                  <c:v>4.5324211948162454E-2</c:v>
                </c:pt>
                <c:pt idx="407">
                  <c:v>4.1087967238388409E-2</c:v>
                </c:pt>
                <c:pt idx="408">
                  <c:v>3.9044126863905432E-2</c:v>
                </c:pt>
                <c:pt idx="409">
                  <c:v>4.1714867385904325E-2</c:v>
                </c:pt>
                <c:pt idx="410">
                  <c:v>4.404967755895059E-2</c:v>
                </c:pt>
                <c:pt idx="411">
                  <c:v>4.3282596394157907E-2</c:v>
                </c:pt>
                <c:pt idx="412">
                  <c:v>4.3209986524818694E-2</c:v>
                </c:pt>
                <c:pt idx="413">
                  <c:v>4.2732623879975451E-2</c:v>
                </c:pt>
                <c:pt idx="414">
                  <c:v>3.8363204953609772E-2</c:v>
                </c:pt>
                <c:pt idx="415">
                  <c:v>3.5445504691377458E-2</c:v>
                </c:pt>
                <c:pt idx="416">
                  <c:v>3.4068027325811115E-2</c:v>
                </c:pt>
                <c:pt idx="417">
                  <c:v>3.5604190508122732E-2</c:v>
                </c:pt>
                <c:pt idx="418">
                  <c:v>3.7255372480109697E-2</c:v>
                </c:pt>
                <c:pt idx="419">
                  <c:v>3.559775672608291E-2</c:v>
                </c:pt>
                <c:pt idx="420">
                  <c:v>3.3740117502917444E-2</c:v>
                </c:pt>
                <c:pt idx="421">
                  <c:v>3.0183292459191616E-2</c:v>
                </c:pt>
                <c:pt idx="422">
                  <c:v>2.6977975660158846E-2</c:v>
                </c:pt>
                <c:pt idx="423">
                  <c:v>2.744977887566593E-2</c:v>
                </c:pt>
                <c:pt idx="424">
                  <c:v>2.8962112208268602E-2</c:v>
                </c:pt>
                <c:pt idx="425">
                  <c:v>2.8722952251346925E-2</c:v>
                </c:pt>
                <c:pt idx="426">
                  <c:v>2.873854722091225E-2</c:v>
                </c:pt>
                <c:pt idx="427">
                  <c:v>2.8944864020029194E-2</c:v>
                </c:pt>
                <c:pt idx="428">
                  <c:v>2.7001972821401397E-2</c:v>
                </c:pt>
                <c:pt idx="429">
                  <c:v>2.747643535179832E-2</c:v>
                </c:pt>
                <c:pt idx="430">
                  <c:v>3.2146823325248736E-2</c:v>
                </c:pt>
                <c:pt idx="431">
                  <c:v>3.2705344037801919E-2</c:v>
                </c:pt>
                <c:pt idx="432">
                  <c:v>3.2320290644291101E-2</c:v>
                </c:pt>
                <c:pt idx="433">
                  <c:v>3.4101779897630101E-2</c:v>
                </c:pt>
                <c:pt idx="434">
                  <c:v>3.8317233577252849E-2</c:v>
                </c:pt>
                <c:pt idx="435">
                  <c:v>4.3739095391048269E-2</c:v>
                </c:pt>
                <c:pt idx="436">
                  <c:v>4.6591390678277472E-2</c:v>
                </c:pt>
                <c:pt idx="437">
                  <c:v>4.6778027408413567E-2</c:v>
                </c:pt>
                <c:pt idx="438">
                  <c:v>4.8133346249914763E-2</c:v>
                </c:pt>
                <c:pt idx="439">
                  <c:v>4.6662800895635334E-2</c:v>
                </c:pt>
                <c:pt idx="440">
                  <c:v>4.8694040089040769E-2</c:v>
                </c:pt>
                <c:pt idx="441">
                  <c:v>5.0159215969224874E-2</c:v>
                </c:pt>
                <c:pt idx="442">
                  <c:v>5.0564640481421619E-2</c:v>
                </c:pt>
                <c:pt idx="443">
                  <c:v>4.7738159611752484E-2</c:v>
                </c:pt>
                <c:pt idx="444">
                  <c:v>4.7510758492228883E-2</c:v>
                </c:pt>
                <c:pt idx="445">
                  <c:v>4.5405006456538791E-2</c:v>
                </c:pt>
                <c:pt idx="446">
                  <c:v>4.3462360920527521E-2</c:v>
                </c:pt>
                <c:pt idx="447">
                  <c:v>4.1678205108444111E-2</c:v>
                </c:pt>
                <c:pt idx="448">
                  <c:v>3.7453158170096729E-2</c:v>
                </c:pt>
                <c:pt idx="449">
                  <c:v>3.2698074278539789E-2</c:v>
                </c:pt>
                <c:pt idx="450">
                  <c:v>3.3866372152044952E-2</c:v>
                </c:pt>
                <c:pt idx="451">
                  <c:v>3.5802469135802359E-2</c:v>
                </c:pt>
                <c:pt idx="452">
                  <c:v>3.2964206460641632E-2</c:v>
                </c:pt>
                <c:pt idx="453">
                  <c:v>3.3011632561589226E-2</c:v>
                </c:pt>
                <c:pt idx="454">
                  <c:v>3.3546169558638407E-2</c:v>
                </c:pt>
                <c:pt idx="455">
                  <c:v>3.3193815656838391E-2</c:v>
                </c:pt>
                <c:pt idx="456">
                  <c:v>3.2649247940466759E-2</c:v>
                </c:pt>
                <c:pt idx="457">
                  <c:v>3.4080140816176566E-2</c:v>
                </c:pt>
                <c:pt idx="458">
                  <c:v>3.7623982608710374E-2</c:v>
                </c:pt>
                <c:pt idx="459">
                  <c:v>3.8081610691239443E-2</c:v>
                </c:pt>
                <c:pt idx="460">
                  <c:v>3.7999481024141399E-2</c:v>
                </c:pt>
                <c:pt idx="461">
                  <c:v>3.6877582851786272E-2</c:v>
                </c:pt>
                <c:pt idx="462">
                  <c:v>3.6110670426482874E-2</c:v>
                </c:pt>
                <c:pt idx="463">
                  <c:v>3.3665361132292113E-2</c:v>
                </c:pt>
                <c:pt idx="464">
                  <c:v>3.6089627909896532E-2</c:v>
                </c:pt>
                <c:pt idx="465">
                  <c:v>3.427390235379088E-2</c:v>
                </c:pt>
                <c:pt idx="466">
                  <c:v>3.1936243153650679E-2</c:v>
                </c:pt>
                <c:pt idx="467">
                  <c:v>3.3895713882031109E-2</c:v>
                </c:pt>
                <c:pt idx="468">
                  <c:v>3.6551084482594171E-2</c:v>
                </c:pt>
                <c:pt idx="469">
                  <c:v>3.4371707994983416E-2</c:v>
                </c:pt>
                <c:pt idx="470">
                  <c:v>3.7357593303938327E-2</c:v>
                </c:pt>
                <c:pt idx="471">
                  <c:v>4.0284252335003587E-2</c:v>
                </c:pt>
                <c:pt idx="472">
                  <c:v>4.0912786275606294E-2</c:v>
                </c:pt>
                <c:pt idx="473">
                  <c:v>4.1556133984539653E-2</c:v>
                </c:pt>
                <c:pt idx="474">
                  <c:v>4.1893802061366135E-2</c:v>
                </c:pt>
                <c:pt idx="475">
                  <c:v>4.5713506560891626E-2</c:v>
                </c:pt>
                <c:pt idx="476">
                  <c:v>4.6329859993925429E-2</c:v>
                </c:pt>
                <c:pt idx="477">
                  <c:v>4.4768697044453389E-2</c:v>
                </c:pt>
                <c:pt idx="478">
                  <c:v>4.2025287329959617E-2</c:v>
                </c:pt>
                <c:pt idx="479">
                  <c:v>4.0292776356777707E-2</c:v>
                </c:pt>
                <c:pt idx="480">
                  <c:v>3.6349818311216857E-2</c:v>
                </c:pt>
                <c:pt idx="481">
                  <c:v>3.6461628593177281E-2</c:v>
                </c:pt>
                <c:pt idx="482">
                  <c:v>3.8548161322932602E-2</c:v>
                </c:pt>
                <c:pt idx="483">
                  <c:v>4.0361095280728281E-2</c:v>
                </c:pt>
                <c:pt idx="484">
                  <c:v>4.2368836811627293E-2</c:v>
                </c:pt>
                <c:pt idx="485">
                  <c:v>4.2141063290091881E-2</c:v>
                </c:pt>
                <c:pt idx="486">
                  <c:v>4.2593068934705401E-2</c:v>
                </c:pt>
                <c:pt idx="487">
                  <c:v>4.0993170736558164E-2</c:v>
                </c:pt>
                <c:pt idx="488">
                  <c:v>3.4252182605551039E-2</c:v>
                </c:pt>
                <c:pt idx="489">
                  <c:v>2.9388693244083323E-2</c:v>
                </c:pt>
                <c:pt idx="490">
                  <c:v>3.1159520087493668E-2</c:v>
                </c:pt>
                <c:pt idx="491">
                  <c:v>2.813377378064421E-2</c:v>
                </c:pt>
                <c:pt idx="492">
                  <c:v>2.823526049723455E-2</c:v>
                </c:pt>
                <c:pt idx="493">
                  <c:v>3.1269382371954049E-2</c:v>
                </c:pt>
                <c:pt idx="494">
                  <c:v>3.4011141790139858E-2</c:v>
                </c:pt>
                <c:pt idx="495">
                  <c:v>3.2924749584132204E-2</c:v>
                </c:pt>
                <c:pt idx="496">
                  <c:v>3.5730355253794747E-2</c:v>
                </c:pt>
                <c:pt idx="497">
                  <c:v>3.9362542975351085E-2</c:v>
                </c:pt>
                <c:pt idx="498">
                  <c:v>3.7266190346355081E-2</c:v>
                </c:pt>
                <c:pt idx="499">
                  <c:v>3.6536596489660338E-2</c:v>
                </c:pt>
                <c:pt idx="500">
                  <c:v>3.2878623372777221E-2</c:v>
                </c:pt>
                <c:pt idx="501">
                  <c:v>3.4422285136946076E-2</c:v>
                </c:pt>
                <c:pt idx="502">
                  <c:v>3.2650596695870095E-2</c:v>
                </c:pt>
                <c:pt idx="503">
                  <c:v>3.2741755674688552E-2</c:v>
                </c:pt>
                <c:pt idx="504">
                  <c:v>3.5377218037886862E-2</c:v>
                </c:pt>
                <c:pt idx="505">
                  <c:v>3.3033720077471809E-2</c:v>
                </c:pt>
                <c:pt idx="506">
                  <c:v>3.0124422541435672E-2</c:v>
                </c:pt>
                <c:pt idx="507">
                  <c:v>2.6278739451308368E-2</c:v>
                </c:pt>
                <c:pt idx="508">
                  <c:v>3.0049620541438657E-2</c:v>
                </c:pt>
                <c:pt idx="509">
                  <c:v>2.5533575218468496E-2</c:v>
                </c:pt>
                <c:pt idx="510">
                  <c:v>2.3512353420121146E-2</c:v>
                </c:pt>
                <c:pt idx="511">
                  <c:v>2.1821544620705492E-2</c:v>
                </c:pt>
                <c:pt idx="512">
                  <c:v>2.2840017972484972E-2</c:v>
                </c:pt>
                <c:pt idx="513">
                  <c:v>2.1937881997174828E-2</c:v>
                </c:pt>
                <c:pt idx="514">
                  <c:v>2.1437359134028305E-2</c:v>
                </c:pt>
                <c:pt idx="515">
                  <c:v>1.8742583037027805E-2</c:v>
                </c:pt>
                <c:pt idx="516">
                  <c:v>1.9043526775575879E-2</c:v>
                </c:pt>
                <c:pt idx="517">
                  <c:v>1.7346145111827367E-2</c:v>
                </c:pt>
                <c:pt idx="518">
                  <c:v>1.5528291350088541E-2</c:v>
                </c:pt>
                <c:pt idx="519">
                  <c:v>1.9106351871343123E-2</c:v>
                </c:pt>
                <c:pt idx="520">
                  <c:v>2.1504787763163051E-2</c:v>
                </c:pt>
                <c:pt idx="521">
                  <c:v>1.9114063262445177E-2</c:v>
                </c:pt>
                <c:pt idx="522">
                  <c:v>2.0948395403780795E-2</c:v>
                </c:pt>
                <c:pt idx="523">
                  <c:v>2.2027625272220602E-2</c:v>
                </c:pt>
                <c:pt idx="524">
                  <c:v>2.0658778130581472E-2</c:v>
                </c:pt>
                <c:pt idx="525">
                  <c:v>2.1622895289016439E-2</c:v>
                </c:pt>
                <c:pt idx="526">
                  <c:v>2.8044412520087179E-2</c:v>
                </c:pt>
                <c:pt idx="527">
                  <c:v>3.8967722391837267E-2</c:v>
                </c:pt>
                <c:pt idx="528">
                  <c:v>4.1330608530732116E-2</c:v>
                </c:pt>
                <c:pt idx="529">
                  <c:v>4.1554992319810496E-2</c:v>
                </c:pt>
                <c:pt idx="530">
                  <c:v>4.8284908383075684E-2</c:v>
                </c:pt>
                <c:pt idx="531">
                  <c:v>4.6649138425173896E-2</c:v>
                </c:pt>
                <c:pt idx="532">
                  <c:v>4.2760056150985236E-2</c:v>
                </c:pt>
                <c:pt idx="533">
                  <c:v>3.5738278786263997E-2</c:v>
                </c:pt>
                <c:pt idx="534">
                  <c:v>2.915982736589464E-2</c:v>
                </c:pt>
                <c:pt idx="535">
                  <c:v>2.1671978716119505E-2</c:v>
                </c:pt>
                <c:pt idx="536">
                  <c:v>1.4177235821708753E-2</c:v>
                </c:pt>
                <c:pt idx="537">
                  <c:v>1.4537509372054454E-2</c:v>
                </c:pt>
                <c:pt idx="538">
                  <c:v>1.5684248627561036E-2</c:v>
                </c:pt>
                <c:pt idx="539">
                  <c:v>1.5535459265388019E-2</c:v>
                </c:pt>
                <c:pt idx="540">
                  <c:v>1.5223648101335273E-2</c:v>
                </c:pt>
                <c:pt idx="541">
                  <c:v>1.2654605934320516E-2</c:v>
                </c:pt>
                <c:pt idx="542">
                  <c:v>1.0309297089915216E-2</c:v>
                </c:pt>
                <c:pt idx="543">
                  <c:v>1.1670982666485946E-2</c:v>
                </c:pt>
                <c:pt idx="544">
                  <c:v>8.9453284180089215E-3</c:v>
                </c:pt>
                <c:pt idx="545">
                  <c:v>8.2789569065197036E-3</c:v>
                </c:pt>
                <c:pt idx="546">
                  <c:v>1.7627724825532709E-2</c:v>
                </c:pt>
                <c:pt idx="547">
                  <c:v>2.646244708570291E-2</c:v>
                </c:pt>
                <c:pt idx="548">
                  <c:v>2.8213414707064101E-2</c:v>
                </c:pt>
                <c:pt idx="549">
                  <c:v>2.8990943010260679E-2</c:v>
                </c:pt>
                <c:pt idx="550">
                  <c:v>2.7824461431780481E-2</c:v>
                </c:pt>
                <c:pt idx="551">
                  <c:v>2.5525090127688256E-2</c:v>
                </c:pt>
                <c:pt idx="552">
                  <c:v>2.1590903463147092E-2</c:v>
                </c:pt>
                <c:pt idx="553">
                  <c:v>1.8521647717308742E-2</c:v>
                </c:pt>
                <c:pt idx="554">
                  <c:v>1.4578196841851021E-2</c:v>
                </c:pt>
                <c:pt idx="555">
                  <c:v>1.8348334762126176E-2</c:v>
                </c:pt>
                <c:pt idx="556">
                  <c:v>2.008196878291555E-2</c:v>
                </c:pt>
                <c:pt idx="557">
                  <c:v>1.8412091808719937E-2</c:v>
                </c:pt>
                <c:pt idx="558">
                  <c:v>1.5815037030855253E-2</c:v>
                </c:pt>
                <c:pt idx="559">
                  <c:v>1.312640801172843E-2</c:v>
                </c:pt>
                <c:pt idx="560">
                  <c:v>1.0406110647791171E-2</c:v>
                </c:pt>
                <c:pt idx="561">
                  <c:v>8.5404264579285877E-3</c:v>
                </c:pt>
                <c:pt idx="562">
                  <c:v>8.9900027606628213E-3</c:v>
                </c:pt>
                <c:pt idx="563">
                  <c:v>1.0574427307194822E-2</c:v>
                </c:pt>
                <c:pt idx="564">
                  <c:v>1.1094316924320481E-2</c:v>
                </c:pt>
                <c:pt idx="565">
                  <c:v>9.4051544270101067E-3</c:v>
                </c:pt>
                <c:pt idx="566">
                  <c:v>1.1706030567482831E-2</c:v>
                </c:pt>
                <c:pt idx="567">
                  <c:v>1.1101069976194984E-2</c:v>
                </c:pt>
                <c:pt idx="568">
                  <c:v>1.2052193627028925E-2</c:v>
                </c:pt>
                <c:pt idx="569">
                  <c:v>1.2145196936881507E-2</c:v>
                </c:pt>
                <c:pt idx="570">
                  <c:v>1.2589041055083454E-2</c:v>
                </c:pt>
                <c:pt idx="571">
                  <c:v>1.2587184195510775E-2</c:v>
                </c:pt>
                <c:pt idx="572">
                  <c:v>7.8383750410386463E-3</c:v>
                </c:pt>
                <c:pt idx="573">
                  <c:v>6.115042393295439E-3</c:v>
                </c:pt>
                <c:pt idx="574">
                  <c:v>2.3903559133399213E-3</c:v>
                </c:pt>
                <c:pt idx="575">
                  <c:v>-2.4716426211683559E-3</c:v>
                </c:pt>
                <c:pt idx="576">
                  <c:v>-4.7752692730922627E-3</c:v>
                </c:pt>
                <c:pt idx="577">
                  <c:v>-2.4148068808410167E-3</c:v>
                </c:pt>
                <c:pt idx="578">
                  <c:v>7.6988833159087125E-3</c:v>
                </c:pt>
                <c:pt idx="579">
                  <c:v>1.7158833670495921E-2</c:v>
                </c:pt>
                <c:pt idx="580">
                  <c:v>2.0721115199184265E-2</c:v>
                </c:pt>
                <c:pt idx="581">
                  <c:v>2.203347508915518E-2</c:v>
                </c:pt>
                <c:pt idx="582">
                  <c:v>2.3305747997090231E-2</c:v>
                </c:pt>
                <c:pt idx="583">
                  <c:v>1.9412153808161123E-2</c:v>
                </c:pt>
                <c:pt idx="584">
                  <c:v>1.4091327047350478E-2</c:v>
                </c:pt>
                <c:pt idx="585">
                  <c:v>1.4916156671075702E-2</c:v>
                </c:pt>
                <c:pt idx="586">
                  <c:v>1.7937672751487457E-2</c:v>
                </c:pt>
                <c:pt idx="587">
                  <c:v>2.1668793470496793E-2</c:v>
                </c:pt>
                <c:pt idx="588">
                  <c:v>2.8874905457783172E-2</c:v>
                </c:pt>
                <c:pt idx="589">
                  <c:v>3.5161007434575044E-2</c:v>
                </c:pt>
                <c:pt idx="590">
                  <c:v>3.4606462474762976E-2</c:v>
                </c:pt>
                <c:pt idx="591">
                  <c:v>3.1269198773364489E-2</c:v>
                </c:pt>
                <c:pt idx="592">
                  <c:v>2.5141377896111497E-2</c:v>
                </c:pt>
                <c:pt idx="593">
                  <c:v>2.3948963441945699E-2</c:v>
                </c:pt>
                <c:pt idx="594">
                  <c:v>1.6908335342061556E-2</c:v>
                </c:pt>
                <c:pt idx="595">
                  <c:v>8.5796983225348358E-3</c:v>
                </c:pt>
                <c:pt idx="596">
                  <c:v>5.8699651279642065E-3</c:v>
                </c:pt>
                <c:pt idx="597">
                  <c:v>7.2955409209242081E-3</c:v>
                </c:pt>
                <c:pt idx="598">
                  <c:v>4.7646530877115886E-3</c:v>
                </c:pt>
                <c:pt idx="599">
                  <c:v>4.261757717913664E-3</c:v>
                </c:pt>
                <c:pt idx="600">
                  <c:v>1.1980543766133833E-4</c:v>
                </c:pt>
                <c:pt idx="601">
                  <c:v>-2.3701947653883421E-3</c:v>
                </c:pt>
                <c:pt idx="602">
                  <c:v>-7.2590562855369342E-3</c:v>
                </c:pt>
                <c:pt idx="603">
                  <c:v>-7.8480646043705415E-3</c:v>
                </c:pt>
                <c:pt idx="604">
                  <c:v>-6.1829388540292629E-3</c:v>
                </c:pt>
                <c:pt idx="605">
                  <c:v>-6.7753079459748483E-3</c:v>
                </c:pt>
                <c:pt idx="606">
                  <c:v>-1.1193181033524208E-2</c:v>
                </c:pt>
                <c:pt idx="607">
                  <c:v>-1.3781188096617811E-2</c:v>
                </c:pt>
                <c:pt idx="608">
                  <c:v>-1.6428608989887891E-2</c:v>
                </c:pt>
                <c:pt idx="609">
                  <c:v>-1.2292995909132708E-2</c:v>
                </c:pt>
                <c:pt idx="610">
                  <c:v>-4.6405297751580532E-3</c:v>
                </c:pt>
                <c:pt idx="611">
                  <c:v>3.5374637355247707E-3</c:v>
                </c:pt>
                <c:pt idx="612">
                  <c:v>2.6311349220692004E-2</c:v>
                </c:pt>
                <c:pt idx="613">
                  <c:v>4.8185469910664691E-2</c:v>
                </c:pt>
                <c:pt idx="614">
                  <c:v>6.5472031355747196E-2</c:v>
                </c:pt>
                <c:pt idx="615">
                  <c:v>7.7480029532527542E-2</c:v>
                </c:pt>
                <c:pt idx="616">
                  <c:v>7.8274417793562215E-2</c:v>
                </c:pt>
                <c:pt idx="617">
                  <c:v>6.8496623029080106E-2</c:v>
                </c:pt>
                <c:pt idx="618">
                  <c:v>5.1951846652640223E-2</c:v>
                </c:pt>
                <c:pt idx="619">
                  <c:v>3.8814466435677833E-2</c:v>
                </c:pt>
                <c:pt idx="620">
                  <c:v>2.1646244723123126E-2</c:v>
                </c:pt>
                <c:pt idx="621">
                  <c:v>8.6959406524560051E-3</c:v>
                </c:pt>
                <c:pt idx="622">
                  <c:v>1.8798468261691237E-3</c:v>
                </c:pt>
                <c:pt idx="623">
                  <c:v>5.193220388596001E-3</c:v>
                </c:pt>
                <c:pt idx="624">
                  <c:v>6.7098616774111663E-3</c:v>
                </c:pt>
                <c:pt idx="625">
                  <c:v>7.8055101787265074E-3</c:v>
                </c:pt>
                <c:pt idx="626">
                  <c:v>1.1235228515101281E-2</c:v>
                </c:pt>
                <c:pt idx="627">
                  <c:v>1.7069752675230164E-2</c:v>
                </c:pt>
                <c:pt idx="628">
                  <c:v>1.9318440982391653E-2</c:v>
                </c:pt>
                <c:pt idx="629">
                  <c:v>2.1345166243026376E-2</c:v>
                </c:pt>
                <c:pt idx="630">
                  <c:v>2.3554896082679893E-2</c:v>
                </c:pt>
                <c:pt idx="631">
                  <c:v>2.2303782396103512E-2</c:v>
                </c:pt>
                <c:pt idx="632">
                  <c:v>2.2685784936615581E-2</c:v>
                </c:pt>
                <c:pt idx="633">
                  <c:v>2.0454117134864579E-2</c:v>
                </c:pt>
                <c:pt idx="634">
                  <c:v>1.9201579633701213E-2</c:v>
                </c:pt>
                <c:pt idx="635">
                  <c:v>1.9224876680050088E-2</c:v>
                </c:pt>
                <c:pt idx="636">
                  <c:v>1.4868957643982841E-2</c:v>
                </c:pt>
                <c:pt idx="637">
                  <c:v>1.1614544571850238E-2</c:v>
                </c:pt>
                <c:pt idx="638">
                  <c:v>3.9565049801695076E-3</c:v>
                </c:pt>
                <c:pt idx="639">
                  <c:v>-8.3199298825250428E-4</c:v>
                </c:pt>
                <c:pt idx="640">
                  <c:v>-8.2054281811912502E-3</c:v>
                </c:pt>
                <c:pt idx="641">
                  <c:v>-1.1453751335763124E-2</c:v>
                </c:pt>
                <c:pt idx="642">
                  <c:v>-1.2310522144107355E-2</c:v>
                </c:pt>
                <c:pt idx="643">
                  <c:v>-1.9542143895976104E-2</c:v>
                </c:pt>
                <c:pt idx="644">
                  <c:v>-2.0708435185572457E-2</c:v>
                </c:pt>
                <c:pt idx="645">
                  <c:v>-1.5174287112627326E-2</c:v>
                </c:pt>
                <c:pt idx="646">
                  <c:v>-1.2084440865167034E-2</c:v>
                </c:pt>
                <c:pt idx="647">
                  <c:v>-9.3744779939246986E-3</c:v>
                </c:pt>
                <c:pt idx="648">
                  <c:v>-6.7259177338532782E-3</c:v>
                </c:pt>
                <c:pt idx="649">
                  <c:v>-3.6619865267318273E-3</c:v>
                </c:pt>
                <c:pt idx="650">
                  <c:v>4.0574934111043195E-4</c:v>
                </c:pt>
                <c:pt idx="651">
                  <c:v>-4.2399870768169284E-4</c:v>
                </c:pt>
                <c:pt idx="652">
                  <c:v>-1.6679594769444389E-3</c:v>
                </c:pt>
                <c:pt idx="653">
                  <c:v>-1.775354819917075E-3</c:v>
                </c:pt>
                <c:pt idx="654">
                  <c:v>-1.2674354156581163E-4</c:v>
                </c:pt>
                <c:pt idx="655">
                  <c:v>2.3350920786571923E-3</c:v>
                </c:pt>
                <c:pt idx="656">
                  <c:v>2.761525195928434E-3</c:v>
                </c:pt>
                <c:pt idx="657">
                  <c:v>3.0667213559129464E-3</c:v>
                </c:pt>
                <c:pt idx="658">
                  <c:v>6.240511039732749E-4</c:v>
                </c:pt>
                <c:pt idx="659">
                  <c:v>-7.1381947162928866E-4</c:v>
                </c:pt>
                <c:pt idx="660">
                  <c:v>-2.2494950910428926E-3</c:v>
                </c:pt>
                <c:pt idx="661">
                  <c:v>-3.6297437290251783E-3</c:v>
                </c:pt>
                <c:pt idx="662">
                  <c:v>-2.4087057546749516E-3</c:v>
                </c:pt>
                <c:pt idx="663">
                  <c:v>-1.0101913426570665E-3</c:v>
                </c:pt>
                <c:pt idx="664">
                  <c:v>3.4877730833470372E-3</c:v>
                </c:pt>
                <c:pt idx="665">
                  <c:v>9.3634971065884379E-3</c:v>
                </c:pt>
                <c:pt idx="666">
                  <c:v>1.4904554667376457E-2</c:v>
                </c:pt>
                <c:pt idx="667">
                  <c:v>2.0142353440923431E-2</c:v>
                </c:pt>
                <c:pt idx="668">
                  <c:v>2.0856191065454985E-2</c:v>
                </c:pt>
                <c:pt idx="669">
                  <c:v>1.648391762274426E-2</c:v>
                </c:pt>
                <c:pt idx="670">
                  <c:v>1.5230285486953821E-2</c:v>
                </c:pt>
                <c:pt idx="671">
                  <c:v>1.5523776474781842E-2</c:v>
                </c:pt>
                <c:pt idx="672">
                  <c:v>1.3449671400147786E-2</c:v>
                </c:pt>
                <c:pt idx="673">
                  <c:v>9.6829246701174293E-3</c:v>
                </c:pt>
                <c:pt idx="674">
                  <c:v>8.0321325007041144E-3</c:v>
                </c:pt>
                <c:pt idx="675">
                  <c:v>6.6185808991886391E-3</c:v>
                </c:pt>
                <c:pt idx="676">
                  <c:v>4.2691740045272437E-3</c:v>
                </c:pt>
                <c:pt idx="677">
                  <c:v>4.3608996034758332E-3</c:v>
                </c:pt>
                <c:pt idx="678">
                  <c:v>4.0540084984562949E-3</c:v>
                </c:pt>
                <c:pt idx="679">
                  <c:v>3.1416129316059749E-3</c:v>
                </c:pt>
                <c:pt idx="680">
                  <c:v>5.7625006718443721E-3</c:v>
                </c:pt>
                <c:pt idx="681">
                  <c:v>6.1266693349394177E-3</c:v>
                </c:pt>
                <c:pt idx="682">
                  <c:v>1.0380509336939917E-2</c:v>
                </c:pt>
                <c:pt idx="683">
                  <c:v>1.4154715355381587E-2</c:v>
                </c:pt>
                <c:pt idx="684">
                  <c:v>1.7871412844726223E-2</c:v>
                </c:pt>
                <c:pt idx="685">
                  <c:v>2.4538314224415839E-2</c:v>
                </c:pt>
                <c:pt idx="686">
                  <c:v>2.9265392205309465E-2</c:v>
                </c:pt>
                <c:pt idx="687">
                  <c:v>3.1291286601819152E-2</c:v>
                </c:pt>
                <c:pt idx="688">
                  <c:v>3.3956358336130629E-2</c:v>
                </c:pt>
                <c:pt idx="689">
                  <c:v>3.2231423810646739E-2</c:v>
                </c:pt>
                <c:pt idx="690">
                  <c:v>2.3364741455957572E-2</c:v>
                </c:pt>
                <c:pt idx="691">
                  <c:v>1.5072361228025636E-2</c:v>
                </c:pt>
                <c:pt idx="692">
                  <c:v>1.0779067215263397E-2</c:v>
                </c:pt>
                <c:pt idx="693">
                  <c:v>5.9034017168982413E-3</c:v>
                </c:pt>
                <c:pt idx="694">
                  <c:v>6.3826372753803991E-3</c:v>
                </c:pt>
                <c:pt idx="695">
                  <c:v>8.0491003325784682E-3</c:v>
                </c:pt>
                <c:pt idx="696">
                  <c:v>1.1779376153317003E-2</c:v>
                </c:pt>
                <c:pt idx="697">
                  <c:v>1.3474649372722209E-2</c:v>
                </c:pt>
                <c:pt idx="698">
                  <c:v>1.5901500932822804E-2</c:v>
                </c:pt>
                <c:pt idx="699">
                  <c:v>1.5458625445446069E-2</c:v>
                </c:pt>
                <c:pt idx="700">
                  <c:v>1.4724981620443552E-2</c:v>
                </c:pt>
                <c:pt idx="701">
                  <c:v>9.713672881306562E-3</c:v>
                </c:pt>
                <c:pt idx="702">
                  <c:v>4.3260774161232168E-3</c:v>
                </c:pt>
                <c:pt idx="703">
                  <c:v>-5.941028842234037E-4</c:v>
                </c:pt>
                <c:pt idx="704">
                  <c:v>-3.4435028419206141E-3</c:v>
                </c:pt>
                <c:pt idx="705">
                  <c:v>-4.2346536800302349E-3</c:v>
                </c:pt>
                <c:pt idx="706">
                  <c:v>-1.7253900479335671E-3</c:v>
                </c:pt>
                <c:pt idx="707">
                  <c:v>1.8795733546979852E-3</c:v>
                </c:pt>
                <c:pt idx="708">
                  <c:v>-1.8770671029354202E-4</c:v>
                </c:pt>
                <c:pt idx="709">
                  <c:v>-5.876091160221808E-4</c:v>
                </c:pt>
                <c:pt idx="710">
                  <c:v>5.9996313169514634E-4</c:v>
                </c:pt>
                <c:pt idx="711">
                  <c:v>-7.3722725545834894E-4</c:v>
                </c:pt>
                <c:pt idx="712">
                  <c:v>-9.3655604461936881E-6</c:v>
                </c:pt>
                <c:pt idx="713">
                  <c:v>1.7057449784282572E-4</c:v>
                </c:pt>
                <c:pt idx="714">
                  <c:v>5.5466563784668521E-3</c:v>
                </c:pt>
                <c:pt idx="715">
                  <c:v>7.6529617614373609E-3</c:v>
                </c:pt>
                <c:pt idx="716">
                  <c:v>7.8189871985285646E-3</c:v>
                </c:pt>
                <c:pt idx="717">
                  <c:v>9.4690852825551237E-3</c:v>
                </c:pt>
                <c:pt idx="718">
                  <c:v>7.5942574539381927E-3</c:v>
                </c:pt>
                <c:pt idx="719">
                  <c:v>5.1949820807204242E-3</c:v>
                </c:pt>
                <c:pt idx="720">
                  <c:v>1.4943114403513473E-3</c:v>
                </c:pt>
                <c:pt idx="721">
                  <c:v>-6.720126740696053E-5</c:v>
                </c:pt>
                <c:pt idx="722">
                  <c:v>-1.0449113390335989E-3</c:v>
                </c:pt>
                <c:pt idx="723">
                  <c:v>-2.3080628069382415E-3</c:v>
                </c:pt>
                <c:pt idx="724">
                  <c:v>-1.4526832352988392E-3</c:v>
                </c:pt>
                <c:pt idx="725">
                  <c:v>-1.4854805336083216E-3</c:v>
                </c:pt>
                <c:pt idx="726">
                  <c:v>1.5052078256082221E-3</c:v>
                </c:pt>
                <c:pt idx="727">
                  <c:v>4.6000363568932875E-3</c:v>
                </c:pt>
                <c:pt idx="728">
                  <c:v>6.4811152578010123E-3</c:v>
                </c:pt>
                <c:pt idx="729">
                  <c:v>9.4684895715436979E-3</c:v>
                </c:pt>
                <c:pt idx="730">
                  <c:v>1.1523568034284334E-2</c:v>
                </c:pt>
                <c:pt idx="731">
                  <c:v>1.063603427727312E-2</c:v>
                </c:pt>
                <c:pt idx="732">
                  <c:v>1.0817066670479311E-2</c:v>
                </c:pt>
                <c:pt idx="733">
                  <c:v>1.1180730886696754E-2</c:v>
                </c:pt>
                <c:pt idx="734">
                  <c:v>1.0789772804633276E-2</c:v>
                </c:pt>
                <c:pt idx="735">
                  <c:v>1.0527108596351985E-2</c:v>
                </c:pt>
                <c:pt idx="736">
                  <c:v>8.0447624902903817E-3</c:v>
                </c:pt>
                <c:pt idx="737">
                  <c:v>3.8345217380957898E-3</c:v>
                </c:pt>
                <c:pt idx="738">
                  <c:v>1.2259450717242923E-3</c:v>
                </c:pt>
                <c:pt idx="739">
                  <c:v>-4.466316614565962E-3</c:v>
                </c:pt>
                <c:pt idx="740">
                  <c:v>-3.8147066771582333E-3</c:v>
                </c:pt>
                <c:pt idx="741">
                  <c:v>-2.9647873071442267E-3</c:v>
                </c:pt>
                <c:pt idx="742">
                  <c:v>-1.7712492206212217E-3</c:v>
                </c:pt>
                <c:pt idx="743">
                  <c:v>-2.5248992989856424E-3</c:v>
                </c:pt>
                <c:pt idx="744">
                  <c:v>-3.590912376099379E-3</c:v>
                </c:pt>
                <c:pt idx="745">
                  <c:v>-6.8089480892620374E-3</c:v>
                </c:pt>
                <c:pt idx="746">
                  <c:v>-1.2410111666486243E-2</c:v>
                </c:pt>
                <c:pt idx="747">
                  <c:v>-1.0480888308318221E-2</c:v>
                </c:pt>
                <c:pt idx="748">
                  <c:v>-4.2520441777444242E-3</c:v>
                </c:pt>
                <c:pt idx="749">
                  <c:v>2.8889858542725791E-3</c:v>
                </c:pt>
                <c:pt idx="750">
                  <c:v>7.1096740392220413E-3</c:v>
                </c:pt>
                <c:pt idx="751">
                  <c:v>1.1467753791207841E-2</c:v>
                </c:pt>
                <c:pt idx="752">
                  <c:v>1.1408523385423947E-2</c:v>
                </c:pt>
                <c:pt idx="753">
                  <c:v>5.5306096437639334E-3</c:v>
                </c:pt>
                <c:pt idx="754">
                  <c:v>-2.9959055942775786E-3</c:v>
                </c:pt>
                <c:pt idx="755">
                  <c:v>-1.1006163409372634E-2</c:v>
                </c:pt>
                <c:pt idx="756">
                  <c:v>-1.62110226356286E-2</c:v>
                </c:pt>
                <c:pt idx="757">
                  <c:v>-1.9924491618446394E-2</c:v>
                </c:pt>
                <c:pt idx="758">
                  <c:v>-2.0386279083576934E-2</c:v>
                </c:pt>
                <c:pt idx="759">
                  <c:v>-2.2622468262345014E-2</c:v>
                </c:pt>
                <c:pt idx="760">
                  <c:v>-2.5791321791060796E-2</c:v>
                </c:pt>
                <c:pt idx="761">
                  <c:v>-3.1376685579131196E-2</c:v>
                </c:pt>
                <c:pt idx="762">
                  <c:v>-3.9635745530660724E-2</c:v>
                </c:pt>
                <c:pt idx="763">
                  <c:v>-4.6219854502046832E-2</c:v>
                </c:pt>
                <c:pt idx="764">
                  <c:v>-5.0346216180037248E-2</c:v>
                </c:pt>
                <c:pt idx="765">
                  <c:v>-5.2743721476525875E-2</c:v>
                </c:pt>
                <c:pt idx="766">
                  <c:v>-5.6607376727748682E-2</c:v>
                </c:pt>
                <c:pt idx="767">
                  <c:v>-5.9163605056627704E-2</c:v>
                </c:pt>
                <c:pt idx="768">
                  <c:v>-5.767024380620428E-2</c:v>
                </c:pt>
                <c:pt idx="769">
                  <c:v>-5.9042278081215524E-2</c:v>
                </c:pt>
                <c:pt idx="770">
                  <c:v>-6.2767222370237005E-2</c:v>
                </c:pt>
                <c:pt idx="771">
                  <c:v>-5.8691035505848616E-2</c:v>
                </c:pt>
                <c:pt idx="772">
                  <c:v>-5.8964025200059528E-2</c:v>
                </c:pt>
                <c:pt idx="773">
                  <c:v>-6.09582843391848E-2</c:v>
                </c:pt>
                <c:pt idx="774">
                  <c:v>-6.4927115001891439E-2</c:v>
                </c:pt>
                <c:pt idx="775">
                  <c:v>-6.2720960243779184E-2</c:v>
                </c:pt>
                <c:pt idx="776">
                  <c:v>-4.9480632427967193E-2</c:v>
                </c:pt>
                <c:pt idx="777">
                  <c:v>-4.1137302618953486E-2</c:v>
                </c:pt>
                <c:pt idx="778">
                  <c:v>-3.5523046974190883E-2</c:v>
                </c:pt>
                <c:pt idx="779">
                  <c:v>-2.5373074858634721E-2</c:v>
                </c:pt>
                <c:pt idx="780">
                  <c:v>-1.7727694843964081E-2</c:v>
                </c:pt>
                <c:pt idx="781">
                  <c:v>-1.0239437676684206E-2</c:v>
                </c:pt>
                <c:pt idx="782">
                  <c:v>-7.1821358053327441E-3</c:v>
                </c:pt>
                <c:pt idx="783">
                  <c:v>-3.6357751909365729E-3</c:v>
                </c:pt>
                <c:pt idx="784">
                  <c:v>9.9326183914121013E-4</c:v>
                </c:pt>
                <c:pt idx="785">
                  <c:v>1.3767494489119944E-3</c:v>
                </c:pt>
                <c:pt idx="786">
                  <c:v>4.4894909690778792E-3</c:v>
                </c:pt>
                <c:pt idx="787">
                  <c:v>9.2633209369030051E-3</c:v>
                </c:pt>
                <c:pt idx="788">
                  <c:v>1.1481949817724039E-2</c:v>
                </c:pt>
                <c:pt idx="789">
                  <c:v>1.5754659177850308E-2</c:v>
                </c:pt>
                <c:pt idx="790">
                  <c:v>1.2537534121584162E-2</c:v>
                </c:pt>
                <c:pt idx="791">
                  <c:v>8.3406910037655338E-3</c:v>
                </c:pt>
                <c:pt idx="792">
                  <c:v>7.8087559610673651E-3</c:v>
                </c:pt>
                <c:pt idx="793">
                  <c:v>9.1106260436306374E-3</c:v>
                </c:pt>
                <c:pt idx="794">
                  <c:v>9.6389847454034505E-3</c:v>
                </c:pt>
                <c:pt idx="795">
                  <c:v>1.2497804378335371E-2</c:v>
                </c:pt>
                <c:pt idx="796">
                  <c:v>1.1749102372043796E-2</c:v>
                </c:pt>
                <c:pt idx="797">
                  <c:v>1.060228337783195E-2</c:v>
                </c:pt>
                <c:pt idx="798">
                  <c:v>1.1431702914807683E-2</c:v>
                </c:pt>
                <c:pt idx="799">
                  <c:v>9.675527501132028E-3</c:v>
                </c:pt>
                <c:pt idx="800">
                  <c:v>1.1182306796442824E-2</c:v>
                </c:pt>
                <c:pt idx="801">
                  <c:v>1.8011742303652392E-2</c:v>
                </c:pt>
                <c:pt idx="802">
                  <c:v>2.2485924814091535E-2</c:v>
                </c:pt>
                <c:pt idx="803">
                  <c:v>2.2557273172687464E-2</c:v>
                </c:pt>
                <c:pt idx="804">
                  <c:v>2.3362279454740335E-2</c:v>
                </c:pt>
                <c:pt idx="805">
                  <c:v>1.888381597603541E-2</c:v>
                </c:pt>
                <c:pt idx="806">
                  <c:v>1.434473964114874E-2</c:v>
                </c:pt>
                <c:pt idx="807">
                  <c:v>1.2162534996124352E-2</c:v>
                </c:pt>
                <c:pt idx="808">
                  <c:v>1.2822312591201902E-2</c:v>
                </c:pt>
                <c:pt idx="809">
                  <c:v>1.3280895373784567E-2</c:v>
                </c:pt>
                <c:pt idx="810">
                  <c:v>1.5803662018070541E-2</c:v>
                </c:pt>
                <c:pt idx="811">
                  <c:v>1.6722407730886985E-2</c:v>
                </c:pt>
                <c:pt idx="812">
                  <c:v>1.602077454074867E-2</c:v>
                </c:pt>
                <c:pt idx="813">
                  <c:v>1.6253160262258454E-2</c:v>
                </c:pt>
                <c:pt idx="814">
                  <c:v>1.6234782084681383E-2</c:v>
                </c:pt>
                <c:pt idx="815">
                  <c:v>1.5977822505053203E-2</c:v>
                </c:pt>
                <c:pt idx="816">
                  <c:v>1.5445363431836084E-2</c:v>
                </c:pt>
                <c:pt idx="817">
                  <c:v>1.410999679202362E-2</c:v>
                </c:pt>
                <c:pt idx="818">
                  <c:v>1.3706520547199362E-2</c:v>
                </c:pt>
                <c:pt idx="819">
                  <c:v>1.0040194337516448E-2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BF-4177-A756-BA9BD0548CBE}"/>
            </c:ext>
          </c:extLst>
        </c:ser>
        <c:ser>
          <c:idx val="6"/>
          <c:order val="4"/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Inflation!$A$134:$A$953</c:f>
              <c:numCache>
                <c:formatCode>m/d/yyyy</c:formatCode>
                <c:ptCount val="820"/>
                <c:pt idx="0">
                  <c:v>21186</c:v>
                </c:pt>
                <c:pt idx="1">
                  <c:v>21217</c:v>
                </c:pt>
                <c:pt idx="2">
                  <c:v>21245</c:v>
                </c:pt>
                <c:pt idx="3">
                  <c:v>21276</c:v>
                </c:pt>
                <c:pt idx="4">
                  <c:v>21306</c:v>
                </c:pt>
                <c:pt idx="5">
                  <c:v>21337</c:v>
                </c:pt>
                <c:pt idx="6">
                  <c:v>21367</c:v>
                </c:pt>
                <c:pt idx="7">
                  <c:v>21398</c:v>
                </c:pt>
                <c:pt idx="8">
                  <c:v>21429</c:v>
                </c:pt>
                <c:pt idx="9">
                  <c:v>21459</c:v>
                </c:pt>
                <c:pt idx="10">
                  <c:v>21490</c:v>
                </c:pt>
                <c:pt idx="11">
                  <c:v>21520</c:v>
                </c:pt>
                <c:pt idx="12">
                  <c:v>21551</c:v>
                </c:pt>
                <c:pt idx="13">
                  <c:v>21582</c:v>
                </c:pt>
                <c:pt idx="14">
                  <c:v>21610</c:v>
                </c:pt>
                <c:pt idx="15">
                  <c:v>21641</c:v>
                </c:pt>
                <c:pt idx="16">
                  <c:v>21671</c:v>
                </c:pt>
                <c:pt idx="17">
                  <c:v>21702</c:v>
                </c:pt>
                <c:pt idx="18">
                  <c:v>21732</c:v>
                </c:pt>
                <c:pt idx="19">
                  <c:v>21763</c:v>
                </c:pt>
                <c:pt idx="20">
                  <c:v>21794</c:v>
                </c:pt>
                <c:pt idx="21">
                  <c:v>21824</c:v>
                </c:pt>
                <c:pt idx="22">
                  <c:v>21855</c:v>
                </c:pt>
                <c:pt idx="23">
                  <c:v>21885</c:v>
                </c:pt>
                <c:pt idx="24">
                  <c:v>21916</c:v>
                </c:pt>
                <c:pt idx="25">
                  <c:v>21947</c:v>
                </c:pt>
                <c:pt idx="26">
                  <c:v>21976</c:v>
                </c:pt>
                <c:pt idx="27">
                  <c:v>22007</c:v>
                </c:pt>
                <c:pt idx="28">
                  <c:v>22037</c:v>
                </c:pt>
                <c:pt idx="29">
                  <c:v>22068</c:v>
                </c:pt>
                <c:pt idx="30">
                  <c:v>22098</c:v>
                </c:pt>
                <c:pt idx="31">
                  <c:v>22129</c:v>
                </c:pt>
                <c:pt idx="32">
                  <c:v>22160</c:v>
                </c:pt>
                <c:pt idx="33">
                  <c:v>22190</c:v>
                </c:pt>
                <c:pt idx="34">
                  <c:v>22221</c:v>
                </c:pt>
                <c:pt idx="35">
                  <c:v>22251</c:v>
                </c:pt>
                <c:pt idx="36">
                  <c:v>22282</c:v>
                </c:pt>
                <c:pt idx="37">
                  <c:v>22313</c:v>
                </c:pt>
                <c:pt idx="38">
                  <c:v>22341</c:v>
                </c:pt>
                <c:pt idx="39">
                  <c:v>22372</c:v>
                </c:pt>
                <c:pt idx="40">
                  <c:v>22402</c:v>
                </c:pt>
                <c:pt idx="41">
                  <c:v>22433</c:v>
                </c:pt>
                <c:pt idx="42">
                  <c:v>22463</c:v>
                </c:pt>
                <c:pt idx="43">
                  <c:v>22494</c:v>
                </c:pt>
                <c:pt idx="44">
                  <c:v>22525</c:v>
                </c:pt>
                <c:pt idx="45">
                  <c:v>22555</c:v>
                </c:pt>
                <c:pt idx="46">
                  <c:v>22586</c:v>
                </c:pt>
                <c:pt idx="47">
                  <c:v>22616</c:v>
                </c:pt>
                <c:pt idx="48">
                  <c:v>22647</c:v>
                </c:pt>
                <c:pt idx="49">
                  <c:v>22678</c:v>
                </c:pt>
                <c:pt idx="50">
                  <c:v>22706</c:v>
                </c:pt>
                <c:pt idx="51">
                  <c:v>22737</c:v>
                </c:pt>
                <c:pt idx="52">
                  <c:v>22767</c:v>
                </c:pt>
                <c:pt idx="53">
                  <c:v>22798</c:v>
                </c:pt>
                <c:pt idx="54">
                  <c:v>22828</c:v>
                </c:pt>
                <c:pt idx="55">
                  <c:v>22859</c:v>
                </c:pt>
                <c:pt idx="56">
                  <c:v>22890</c:v>
                </c:pt>
                <c:pt idx="57">
                  <c:v>22920</c:v>
                </c:pt>
                <c:pt idx="58">
                  <c:v>22951</c:v>
                </c:pt>
                <c:pt idx="59">
                  <c:v>22981</c:v>
                </c:pt>
                <c:pt idx="60">
                  <c:v>23012</c:v>
                </c:pt>
                <c:pt idx="61">
                  <c:v>23043</c:v>
                </c:pt>
                <c:pt idx="62">
                  <c:v>23071</c:v>
                </c:pt>
                <c:pt idx="63">
                  <c:v>23102</c:v>
                </c:pt>
                <c:pt idx="64">
                  <c:v>23132</c:v>
                </c:pt>
                <c:pt idx="65">
                  <c:v>23163</c:v>
                </c:pt>
                <c:pt idx="66">
                  <c:v>23193</c:v>
                </c:pt>
                <c:pt idx="67">
                  <c:v>23224</c:v>
                </c:pt>
                <c:pt idx="68">
                  <c:v>23255</c:v>
                </c:pt>
                <c:pt idx="69">
                  <c:v>23285</c:v>
                </c:pt>
                <c:pt idx="70">
                  <c:v>23316</c:v>
                </c:pt>
                <c:pt idx="71">
                  <c:v>23346</c:v>
                </c:pt>
                <c:pt idx="72">
                  <c:v>23377</c:v>
                </c:pt>
                <c:pt idx="73">
                  <c:v>23408</c:v>
                </c:pt>
                <c:pt idx="74">
                  <c:v>23437</c:v>
                </c:pt>
                <c:pt idx="75">
                  <c:v>23468</c:v>
                </c:pt>
                <c:pt idx="76">
                  <c:v>23498</c:v>
                </c:pt>
                <c:pt idx="77">
                  <c:v>23529</c:v>
                </c:pt>
                <c:pt idx="78">
                  <c:v>23559</c:v>
                </c:pt>
                <c:pt idx="79">
                  <c:v>23590</c:v>
                </c:pt>
                <c:pt idx="80">
                  <c:v>23621</c:v>
                </c:pt>
                <c:pt idx="81">
                  <c:v>23651</c:v>
                </c:pt>
                <c:pt idx="82">
                  <c:v>23682</c:v>
                </c:pt>
                <c:pt idx="83">
                  <c:v>23712</c:v>
                </c:pt>
                <c:pt idx="84">
                  <c:v>23743</c:v>
                </c:pt>
                <c:pt idx="85">
                  <c:v>23774</c:v>
                </c:pt>
                <c:pt idx="86">
                  <c:v>23802</c:v>
                </c:pt>
                <c:pt idx="87">
                  <c:v>23833</c:v>
                </c:pt>
                <c:pt idx="88">
                  <c:v>23863</c:v>
                </c:pt>
                <c:pt idx="89">
                  <c:v>23894</c:v>
                </c:pt>
                <c:pt idx="90">
                  <c:v>23924</c:v>
                </c:pt>
                <c:pt idx="91">
                  <c:v>23955</c:v>
                </c:pt>
                <c:pt idx="92">
                  <c:v>23986</c:v>
                </c:pt>
                <c:pt idx="93">
                  <c:v>24016</c:v>
                </c:pt>
                <c:pt idx="94">
                  <c:v>24047</c:v>
                </c:pt>
                <c:pt idx="95">
                  <c:v>24077</c:v>
                </c:pt>
                <c:pt idx="96">
                  <c:v>24108</c:v>
                </c:pt>
                <c:pt idx="97">
                  <c:v>24139</c:v>
                </c:pt>
                <c:pt idx="98">
                  <c:v>24167</c:v>
                </c:pt>
                <c:pt idx="99">
                  <c:v>24198</c:v>
                </c:pt>
                <c:pt idx="100">
                  <c:v>24228</c:v>
                </c:pt>
                <c:pt idx="101">
                  <c:v>24259</c:v>
                </c:pt>
                <c:pt idx="102">
                  <c:v>24289</c:v>
                </c:pt>
                <c:pt idx="103">
                  <c:v>24320</c:v>
                </c:pt>
                <c:pt idx="104">
                  <c:v>24351</c:v>
                </c:pt>
                <c:pt idx="105">
                  <c:v>24381</c:v>
                </c:pt>
                <c:pt idx="106">
                  <c:v>24412</c:v>
                </c:pt>
                <c:pt idx="107">
                  <c:v>24442</c:v>
                </c:pt>
                <c:pt idx="108">
                  <c:v>24473</c:v>
                </c:pt>
                <c:pt idx="109">
                  <c:v>24504</c:v>
                </c:pt>
                <c:pt idx="110">
                  <c:v>24532</c:v>
                </c:pt>
                <c:pt idx="111">
                  <c:v>24563</c:v>
                </c:pt>
                <c:pt idx="112">
                  <c:v>24593</c:v>
                </c:pt>
                <c:pt idx="113">
                  <c:v>24624</c:v>
                </c:pt>
                <c:pt idx="114">
                  <c:v>24654</c:v>
                </c:pt>
                <c:pt idx="115">
                  <c:v>24685</c:v>
                </c:pt>
                <c:pt idx="116">
                  <c:v>24716</c:v>
                </c:pt>
                <c:pt idx="117">
                  <c:v>24746</c:v>
                </c:pt>
                <c:pt idx="118">
                  <c:v>24777</c:v>
                </c:pt>
                <c:pt idx="119">
                  <c:v>24807</c:v>
                </c:pt>
                <c:pt idx="120">
                  <c:v>24838</c:v>
                </c:pt>
                <c:pt idx="121">
                  <c:v>24869</c:v>
                </c:pt>
                <c:pt idx="122">
                  <c:v>24898</c:v>
                </c:pt>
                <c:pt idx="123">
                  <c:v>24929</c:v>
                </c:pt>
                <c:pt idx="124">
                  <c:v>24959</c:v>
                </c:pt>
                <c:pt idx="125">
                  <c:v>24990</c:v>
                </c:pt>
                <c:pt idx="126">
                  <c:v>25020</c:v>
                </c:pt>
                <c:pt idx="127">
                  <c:v>25051</c:v>
                </c:pt>
                <c:pt idx="128">
                  <c:v>25082</c:v>
                </c:pt>
                <c:pt idx="129">
                  <c:v>25112</c:v>
                </c:pt>
                <c:pt idx="130">
                  <c:v>25143</c:v>
                </c:pt>
                <c:pt idx="131">
                  <c:v>25173</c:v>
                </c:pt>
                <c:pt idx="132">
                  <c:v>25204</c:v>
                </c:pt>
                <c:pt idx="133">
                  <c:v>25235</c:v>
                </c:pt>
                <c:pt idx="134">
                  <c:v>25263</c:v>
                </c:pt>
                <c:pt idx="135">
                  <c:v>25294</c:v>
                </c:pt>
                <c:pt idx="136">
                  <c:v>25324</c:v>
                </c:pt>
                <c:pt idx="137">
                  <c:v>25355</c:v>
                </c:pt>
                <c:pt idx="138">
                  <c:v>25385</c:v>
                </c:pt>
                <c:pt idx="139">
                  <c:v>25416</c:v>
                </c:pt>
                <c:pt idx="140">
                  <c:v>25447</c:v>
                </c:pt>
                <c:pt idx="141">
                  <c:v>25477</c:v>
                </c:pt>
                <c:pt idx="142">
                  <c:v>25508</c:v>
                </c:pt>
                <c:pt idx="143">
                  <c:v>25538</c:v>
                </c:pt>
                <c:pt idx="144">
                  <c:v>25569</c:v>
                </c:pt>
                <c:pt idx="145">
                  <c:v>25600</c:v>
                </c:pt>
                <c:pt idx="146">
                  <c:v>25628</c:v>
                </c:pt>
                <c:pt idx="147">
                  <c:v>25659</c:v>
                </c:pt>
                <c:pt idx="148">
                  <c:v>25689</c:v>
                </c:pt>
                <c:pt idx="149">
                  <c:v>25720</c:v>
                </c:pt>
                <c:pt idx="150">
                  <c:v>25750</c:v>
                </c:pt>
                <c:pt idx="151">
                  <c:v>25781</c:v>
                </c:pt>
                <c:pt idx="152">
                  <c:v>25812</c:v>
                </c:pt>
                <c:pt idx="153">
                  <c:v>25842</c:v>
                </c:pt>
                <c:pt idx="154">
                  <c:v>25873</c:v>
                </c:pt>
                <c:pt idx="155">
                  <c:v>25903</c:v>
                </c:pt>
                <c:pt idx="156">
                  <c:v>25934</c:v>
                </c:pt>
                <c:pt idx="157">
                  <c:v>25965</c:v>
                </c:pt>
                <c:pt idx="158">
                  <c:v>25993</c:v>
                </c:pt>
                <c:pt idx="159">
                  <c:v>26024</c:v>
                </c:pt>
                <c:pt idx="160">
                  <c:v>26054</c:v>
                </c:pt>
                <c:pt idx="161">
                  <c:v>26085</c:v>
                </c:pt>
                <c:pt idx="162">
                  <c:v>26115</c:v>
                </c:pt>
                <c:pt idx="163">
                  <c:v>26146</c:v>
                </c:pt>
                <c:pt idx="164">
                  <c:v>26177</c:v>
                </c:pt>
                <c:pt idx="165">
                  <c:v>26207</c:v>
                </c:pt>
                <c:pt idx="166">
                  <c:v>26238</c:v>
                </c:pt>
                <c:pt idx="167">
                  <c:v>26268</c:v>
                </c:pt>
                <c:pt idx="168">
                  <c:v>26299</c:v>
                </c:pt>
                <c:pt idx="169">
                  <c:v>26330</c:v>
                </c:pt>
                <c:pt idx="170">
                  <c:v>26359</c:v>
                </c:pt>
                <c:pt idx="171">
                  <c:v>26390</c:v>
                </c:pt>
                <c:pt idx="172">
                  <c:v>26420</c:v>
                </c:pt>
                <c:pt idx="173">
                  <c:v>26451</c:v>
                </c:pt>
                <c:pt idx="174">
                  <c:v>26481</c:v>
                </c:pt>
                <c:pt idx="175">
                  <c:v>26512</c:v>
                </c:pt>
                <c:pt idx="176">
                  <c:v>26543</c:v>
                </c:pt>
                <c:pt idx="177">
                  <c:v>26573</c:v>
                </c:pt>
                <c:pt idx="178">
                  <c:v>26604</c:v>
                </c:pt>
                <c:pt idx="179">
                  <c:v>26634</c:v>
                </c:pt>
                <c:pt idx="180">
                  <c:v>26665</c:v>
                </c:pt>
                <c:pt idx="181">
                  <c:v>26696</c:v>
                </c:pt>
                <c:pt idx="182">
                  <c:v>26724</c:v>
                </c:pt>
                <c:pt idx="183">
                  <c:v>26755</c:v>
                </c:pt>
                <c:pt idx="184">
                  <c:v>26785</c:v>
                </c:pt>
                <c:pt idx="185">
                  <c:v>26816</c:v>
                </c:pt>
                <c:pt idx="186">
                  <c:v>26846</c:v>
                </c:pt>
                <c:pt idx="187">
                  <c:v>26877</c:v>
                </c:pt>
                <c:pt idx="188">
                  <c:v>26908</c:v>
                </c:pt>
                <c:pt idx="189">
                  <c:v>26938</c:v>
                </c:pt>
                <c:pt idx="190">
                  <c:v>26969</c:v>
                </c:pt>
                <c:pt idx="191">
                  <c:v>26999</c:v>
                </c:pt>
                <c:pt idx="192">
                  <c:v>27030</c:v>
                </c:pt>
                <c:pt idx="193">
                  <c:v>27061</c:v>
                </c:pt>
                <c:pt idx="194">
                  <c:v>27089</c:v>
                </c:pt>
                <c:pt idx="195">
                  <c:v>27120</c:v>
                </c:pt>
                <c:pt idx="196">
                  <c:v>27150</c:v>
                </c:pt>
                <c:pt idx="197">
                  <c:v>27181</c:v>
                </c:pt>
                <c:pt idx="198">
                  <c:v>27211</c:v>
                </c:pt>
                <c:pt idx="199">
                  <c:v>27242</c:v>
                </c:pt>
                <c:pt idx="200">
                  <c:v>27273</c:v>
                </c:pt>
                <c:pt idx="201">
                  <c:v>27303</c:v>
                </c:pt>
                <c:pt idx="202">
                  <c:v>27334</c:v>
                </c:pt>
                <c:pt idx="203">
                  <c:v>27364</c:v>
                </c:pt>
                <c:pt idx="204">
                  <c:v>27395</c:v>
                </c:pt>
                <c:pt idx="205">
                  <c:v>27426</c:v>
                </c:pt>
                <c:pt idx="206">
                  <c:v>27454</c:v>
                </c:pt>
                <c:pt idx="207">
                  <c:v>27485</c:v>
                </c:pt>
                <c:pt idx="208">
                  <c:v>27515</c:v>
                </c:pt>
                <c:pt idx="209">
                  <c:v>27546</c:v>
                </c:pt>
                <c:pt idx="210">
                  <c:v>27576</c:v>
                </c:pt>
                <c:pt idx="211">
                  <c:v>27607</c:v>
                </c:pt>
                <c:pt idx="212">
                  <c:v>27638</c:v>
                </c:pt>
                <c:pt idx="213">
                  <c:v>27668</c:v>
                </c:pt>
                <c:pt idx="214">
                  <c:v>27699</c:v>
                </c:pt>
                <c:pt idx="215">
                  <c:v>27729</c:v>
                </c:pt>
                <c:pt idx="216">
                  <c:v>27760</c:v>
                </c:pt>
                <c:pt idx="217">
                  <c:v>27791</c:v>
                </c:pt>
                <c:pt idx="218">
                  <c:v>27820</c:v>
                </c:pt>
                <c:pt idx="219">
                  <c:v>27851</c:v>
                </c:pt>
                <c:pt idx="220">
                  <c:v>27881</c:v>
                </c:pt>
                <c:pt idx="221">
                  <c:v>27912</c:v>
                </c:pt>
                <c:pt idx="222">
                  <c:v>27942</c:v>
                </c:pt>
                <c:pt idx="223">
                  <c:v>27973</c:v>
                </c:pt>
                <c:pt idx="224">
                  <c:v>28004</c:v>
                </c:pt>
                <c:pt idx="225">
                  <c:v>28034</c:v>
                </c:pt>
                <c:pt idx="226">
                  <c:v>28065</c:v>
                </c:pt>
                <c:pt idx="227">
                  <c:v>28095</c:v>
                </c:pt>
                <c:pt idx="228">
                  <c:v>28126</c:v>
                </c:pt>
                <c:pt idx="229">
                  <c:v>28157</c:v>
                </c:pt>
                <c:pt idx="230">
                  <c:v>28185</c:v>
                </c:pt>
                <c:pt idx="231">
                  <c:v>28216</c:v>
                </c:pt>
                <c:pt idx="232">
                  <c:v>28246</c:v>
                </c:pt>
                <c:pt idx="233">
                  <c:v>28277</c:v>
                </c:pt>
                <c:pt idx="234">
                  <c:v>28307</c:v>
                </c:pt>
                <c:pt idx="235">
                  <c:v>28338</c:v>
                </c:pt>
                <c:pt idx="236">
                  <c:v>28369</c:v>
                </c:pt>
                <c:pt idx="237">
                  <c:v>28399</c:v>
                </c:pt>
                <c:pt idx="238">
                  <c:v>28430</c:v>
                </c:pt>
                <c:pt idx="239">
                  <c:v>28460</c:v>
                </c:pt>
                <c:pt idx="240">
                  <c:v>28491</c:v>
                </c:pt>
                <c:pt idx="241">
                  <c:v>28522</c:v>
                </c:pt>
                <c:pt idx="242">
                  <c:v>28550</c:v>
                </c:pt>
                <c:pt idx="243">
                  <c:v>28581</c:v>
                </c:pt>
                <c:pt idx="244">
                  <c:v>28611</c:v>
                </c:pt>
                <c:pt idx="245">
                  <c:v>28642</c:v>
                </c:pt>
                <c:pt idx="246">
                  <c:v>28672</c:v>
                </c:pt>
                <c:pt idx="247">
                  <c:v>28703</c:v>
                </c:pt>
                <c:pt idx="248">
                  <c:v>28734</c:v>
                </c:pt>
                <c:pt idx="249">
                  <c:v>28764</c:v>
                </c:pt>
                <c:pt idx="250">
                  <c:v>28795</c:v>
                </c:pt>
                <c:pt idx="251">
                  <c:v>28825</c:v>
                </c:pt>
                <c:pt idx="252">
                  <c:v>28856</c:v>
                </c:pt>
                <c:pt idx="253">
                  <c:v>28887</c:v>
                </c:pt>
                <c:pt idx="254">
                  <c:v>28915</c:v>
                </c:pt>
                <c:pt idx="255">
                  <c:v>28946</c:v>
                </c:pt>
                <c:pt idx="256">
                  <c:v>28976</c:v>
                </c:pt>
                <c:pt idx="257">
                  <c:v>29007</c:v>
                </c:pt>
                <c:pt idx="258">
                  <c:v>29037</c:v>
                </c:pt>
                <c:pt idx="259">
                  <c:v>29068</c:v>
                </c:pt>
                <c:pt idx="260">
                  <c:v>29099</c:v>
                </c:pt>
                <c:pt idx="261">
                  <c:v>29129</c:v>
                </c:pt>
                <c:pt idx="262">
                  <c:v>29160</c:v>
                </c:pt>
                <c:pt idx="263">
                  <c:v>29190</c:v>
                </c:pt>
                <c:pt idx="264">
                  <c:v>29221</c:v>
                </c:pt>
                <c:pt idx="265">
                  <c:v>29252</c:v>
                </c:pt>
                <c:pt idx="266">
                  <c:v>29281</c:v>
                </c:pt>
                <c:pt idx="267">
                  <c:v>29312</c:v>
                </c:pt>
                <c:pt idx="268">
                  <c:v>29342</c:v>
                </c:pt>
                <c:pt idx="269">
                  <c:v>29373</c:v>
                </c:pt>
                <c:pt idx="270">
                  <c:v>29403</c:v>
                </c:pt>
                <c:pt idx="271">
                  <c:v>29434</c:v>
                </c:pt>
                <c:pt idx="272">
                  <c:v>29465</c:v>
                </c:pt>
                <c:pt idx="273">
                  <c:v>29495</c:v>
                </c:pt>
                <c:pt idx="274">
                  <c:v>29526</c:v>
                </c:pt>
                <c:pt idx="275">
                  <c:v>29556</c:v>
                </c:pt>
                <c:pt idx="276">
                  <c:v>29587</c:v>
                </c:pt>
                <c:pt idx="277">
                  <c:v>29618</c:v>
                </c:pt>
                <c:pt idx="278">
                  <c:v>29646</c:v>
                </c:pt>
                <c:pt idx="279">
                  <c:v>29677</c:v>
                </c:pt>
                <c:pt idx="280">
                  <c:v>29707</c:v>
                </c:pt>
                <c:pt idx="281">
                  <c:v>29738</c:v>
                </c:pt>
                <c:pt idx="282">
                  <c:v>29768</c:v>
                </c:pt>
                <c:pt idx="283">
                  <c:v>29799</c:v>
                </c:pt>
                <c:pt idx="284">
                  <c:v>29830</c:v>
                </c:pt>
                <c:pt idx="285">
                  <c:v>29860</c:v>
                </c:pt>
                <c:pt idx="286">
                  <c:v>29891</c:v>
                </c:pt>
                <c:pt idx="287">
                  <c:v>29921</c:v>
                </c:pt>
                <c:pt idx="288">
                  <c:v>29952</c:v>
                </c:pt>
                <c:pt idx="289">
                  <c:v>29983</c:v>
                </c:pt>
                <c:pt idx="290">
                  <c:v>30011</c:v>
                </c:pt>
                <c:pt idx="291">
                  <c:v>30042</c:v>
                </c:pt>
                <c:pt idx="292">
                  <c:v>30072</c:v>
                </c:pt>
                <c:pt idx="293">
                  <c:v>30103</c:v>
                </c:pt>
                <c:pt idx="294">
                  <c:v>30133</c:v>
                </c:pt>
                <c:pt idx="295">
                  <c:v>30164</c:v>
                </c:pt>
                <c:pt idx="296">
                  <c:v>30195</c:v>
                </c:pt>
                <c:pt idx="297">
                  <c:v>30225</c:v>
                </c:pt>
                <c:pt idx="298">
                  <c:v>30256</c:v>
                </c:pt>
                <c:pt idx="299">
                  <c:v>30286</c:v>
                </c:pt>
                <c:pt idx="300">
                  <c:v>30317</c:v>
                </c:pt>
                <c:pt idx="301">
                  <c:v>30348</c:v>
                </c:pt>
                <c:pt idx="302">
                  <c:v>30376</c:v>
                </c:pt>
                <c:pt idx="303">
                  <c:v>30407</c:v>
                </c:pt>
                <c:pt idx="304">
                  <c:v>30437</c:v>
                </c:pt>
                <c:pt idx="305">
                  <c:v>30468</c:v>
                </c:pt>
                <c:pt idx="306">
                  <c:v>30498</c:v>
                </c:pt>
                <c:pt idx="307">
                  <c:v>30529</c:v>
                </c:pt>
                <c:pt idx="308">
                  <c:v>30560</c:v>
                </c:pt>
                <c:pt idx="309">
                  <c:v>30590</c:v>
                </c:pt>
                <c:pt idx="310">
                  <c:v>30621</c:v>
                </c:pt>
                <c:pt idx="311">
                  <c:v>30651</c:v>
                </c:pt>
                <c:pt idx="312">
                  <c:v>30682</c:v>
                </c:pt>
                <c:pt idx="313">
                  <c:v>30713</c:v>
                </c:pt>
                <c:pt idx="314">
                  <c:v>30742</c:v>
                </c:pt>
                <c:pt idx="315">
                  <c:v>30773</c:v>
                </c:pt>
                <c:pt idx="316">
                  <c:v>30803</c:v>
                </c:pt>
                <c:pt idx="317">
                  <c:v>30834</c:v>
                </c:pt>
                <c:pt idx="318">
                  <c:v>30864</c:v>
                </c:pt>
                <c:pt idx="319">
                  <c:v>30895</c:v>
                </c:pt>
                <c:pt idx="320">
                  <c:v>30926</c:v>
                </c:pt>
                <c:pt idx="321">
                  <c:v>30956</c:v>
                </c:pt>
                <c:pt idx="322">
                  <c:v>30987</c:v>
                </c:pt>
                <c:pt idx="323">
                  <c:v>31017</c:v>
                </c:pt>
                <c:pt idx="324">
                  <c:v>31048</c:v>
                </c:pt>
                <c:pt idx="325">
                  <c:v>31079</c:v>
                </c:pt>
                <c:pt idx="326">
                  <c:v>31107</c:v>
                </c:pt>
                <c:pt idx="327">
                  <c:v>31138</c:v>
                </c:pt>
                <c:pt idx="328">
                  <c:v>31168</c:v>
                </c:pt>
                <c:pt idx="329">
                  <c:v>31199</c:v>
                </c:pt>
                <c:pt idx="330">
                  <c:v>31229</c:v>
                </c:pt>
                <c:pt idx="331">
                  <c:v>31260</c:v>
                </c:pt>
                <c:pt idx="332">
                  <c:v>31291</c:v>
                </c:pt>
                <c:pt idx="333">
                  <c:v>31321</c:v>
                </c:pt>
                <c:pt idx="334">
                  <c:v>31352</c:v>
                </c:pt>
                <c:pt idx="335">
                  <c:v>31382</c:v>
                </c:pt>
                <c:pt idx="336">
                  <c:v>31413</c:v>
                </c:pt>
                <c:pt idx="337">
                  <c:v>31444</c:v>
                </c:pt>
                <c:pt idx="338">
                  <c:v>31472</c:v>
                </c:pt>
                <c:pt idx="339">
                  <c:v>31503</c:v>
                </c:pt>
                <c:pt idx="340">
                  <c:v>31533</c:v>
                </c:pt>
                <c:pt idx="341">
                  <c:v>31564</c:v>
                </c:pt>
                <c:pt idx="342">
                  <c:v>31594</c:v>
                </c:pt>
                <c:pt idx="343">
                  <c:v>31625</c:v>
                </c:pt>
                <c:pt idx="344">
                  <c:v>31656</c:v>
                </c:pt>
                <c:pt idx="345">
                  <c:v>31686</c:v>
                </c:pt>
                <c:pt idx="346">
                  <c:v>31717</c:v>
                </c:pt>
                <c:pt idx="347">
                  <c:v>31747</c:v>
                </c:pt>
                <c:pt idx="348">
                  <c:v>31778</c:v>
                </c:pt>
                <c:pt idx="349">
                  <c:v>31809</c:v>
                </c:pt>
                <c:pt idx="350">
                  <c:v>31837</c:v>
                </c:pt>
                <c:pt idx="351">
                  <c:v>31868</c:v>
                </c:pt>
                <c:pt idx="352">
                  <c:v>31898</c:v>
                </c:pt>
                <c:pt idx="353">
                  <c:v>31929</c:v>
                </c:pt>
                <c:pt idx="354">
                  <c:v>31959</c:v>
                </c:pt>
                <c:pt idx="355">
                  <c:v>31990</c:v>
                </c:pt>
                <c:pt idx="356">
                  <c:v>32021</c:v>
                </c:pt>
                <c:pt idx="357">
                  <c:v>32051</c:v>
                </c:pt>
                <c:pt idx="358">
                  <c:v>32082</c:v>
                </c:pt>
                <c:pt idx="359">
                  <c:v>32112</c:v>
                </c:pt>
                <c:pt idx="360">
                  <c:v>32143</c:v>
                </c:pt>
                <c:pt idx="361">
                  <c:v>32174</c:v>
                </c:pt>
                <c:pt idx="362">
                  <c:v>32203</c:v>
                </c:pt>
                <c:pt idx="363">
                  <c:v>32234</c:v>
                </c:pt>
                <c:pt idx="364">
                  <c:v>32264</c:v>
                </c:pt>
                <c:pt idx="365">
                  <c:v>32295</c:v>
                </c:pt>
                <c:pt idx="366">
                  <c:v>32325</c:v>
                </c:pt>
                <c:pt idx="367">
                  <c:v>32356</c:v>
                </c:pt>
                <c:pt idx="368">
                  <c:v>32387</c:v>
                </c:pt>
                <c:pt idx="369">
                  <c:v>32417</c:v>
                </c:pt>
                <c:pt idx="370">
                  <c:v>32448</c:v>
                </c:pt>
                <c:pt idx="371">
                  <c:v>32478</c:v>
                </c:pt>
                <c:pt idx="372">
                  <c:v>32509</c:v>
                </c:pt>
                <c:pt idx="373">
                  <c:v>32540</c:v>
                </c:pt>
                <c:pt idx="374">
                  <c:v>32568</c:v>
                </c:pt>
                <c:pt idx="375">
                  <c:v>32599</c:v>
                </c:pt>
                <c:pt idx="376">
                  <c:v>32629</c:v>
                </c:pt>
                <c:pt idx="377">
                  <c:v>32660</c:v>
                </c:pt>
                <c:pt idx="378">
                  <c:v>32690</c:v>
                </c:pt>
                <c:pt idx="379">
                  <c:v>32721</c:v>
                </c:pt>
                <c:pt idx="380">
                  <c:v>32752</c:v>
                </c:pt>
                <c:pt idx="381">
                  <c:v>32782</c:v>
                </c:pt>
                <c:pt idx="382">
                  <c:v>32813</c:v>
                </c:pt>
                <c:pt idx="383">
                  <c:v>32843</c:v>
                </c:pt>
                <c:pt idx="384">
                  <c:v>32874</c:v>
                </c:pt>
                <c:pt idx="385">
                  <c:v>32905</c:v>
                </c:pt>
                <c:pt idx="386">
                  <c:v>32933</c:v>
                </c:pt>
                <c:pt idx="387">
                  <c:v>32964</c:v>
                </c:pt>
                <c:pt idx="388">
                  <c:v>32994</c:v>
                </c:pt>
                <c:pt idx="389">
                  <c:v>33025</c:v>
                </c:pt>
                <c:pt idx="390">
                  <c:v>33055</c:v>
                </c:pt>
                <c:pt idx="391">
                  <c:v>33086</c:v>
                </c:pt>
                <c:pt idx="392">
                  <c:v>33117</c:v>
                </c:pt>
                <c:pt idx="393">
                  <c:v>33147</c:v>
                </c:pt>
                <c:pt idx="394">
                  <c:v>33178</c:v>
                </c:pt>
                <c:pt idx="395">
                  <c:v>33208</c:v>
                </c:pt>
                <c:pt idx="396">
                  <c:v>33239</c:v>
                </c:pt>
                <c:pt idx="397">
                  <c:v>33270</c:v>
                </c:pt>
                <c:pt idx="398">
                  <c:v>33298</c:v>
                </c:pt>
                <c:pt idx="399">
                  <c:v>33329</c:v>
                </c:pt>
                <c:pt idx="400">
                  <c:v>33359</c:v>
                </c:pt>
                <c:pt idx="401">
                  <c:v>33390</c:v>
                </c:pt>
                <c:pt idx="402">
                  <c:v>33420</c:v>
                </c:pt>
                <c:pt idx="403">
                  <c:v>33451</c:v>
                </c:pt>
                <c:pt idx="404">
                  <c:v>33482</c:v>
                </c:pt>
                <c:pt idx="405">
                  <c:v>33512</c:v>
                </c:pt>
                <c:pt idx="406">
                  <c:v>33543</c:v>
                </c:pt>
                <c:pt idx="407">
                  <c:v>33573</c:v>
                </c:pt>
                <c:pt idx="408">
                  <c:v>33604</c:v>
                </c:pt>
                <c:pt idx="409">
                  <c:v>33635</c:v>
                </c:pt>
                <c:pt idx="410">
                  <c:v>33664</c:v>
                </c:pt>
                <c:pt idx="411">
                  <c:v>33695</c:v>
                </c:pt>
                <c:pt idx="412">
                  <c:v>33725</c:v>
                </c:pt>
                <c:pt idx="413">
                  <c:v>33756</c:v>
                </c:pt>
                <c:pt idx="414">
                  <c:v>33786</c:v>
                </c:pt>
                <c:pt idx="415">
                  <c:v>33817</c:v>
                </c:pt>
                <c:pt idx="416">
                  <c:v>33848</c:v>
                </c:pt>
                <c:pt idx="417">
                  <c:v>33878</c:v>
                </c:pt>
                <c:pt idx="418">
                  <c:v>33909</c:v>
                </c:pt>
                <c:pt idx="419">
                  <c:v>33939</c:v>
                </c:pt>
                <c:pt idx="420">
                  <c:v>33970</c:v>
                </c:pt>
                <c:pt idx="421">
                  <c:v>34001</c:v>
                </c:pt>
                <c:pt idx="422">
                  <c:v>34029</c:v>
                </c:pt>
                <c:pt idx="423">
                  <c:v>34060</c:v>
                </c:pt>
                <c:pt idx="424">
                  <c:v>34090</c:v>
                </c:pt>
                <c:pt idx="425">
                  <c:v>34121</c:v>
                </c:pt>
                <c:pt idx="426">
                  <c:v>34151</c:v>
                </c:pt>
                <c:pt idx="427">
                  <c:v>34182</c:v>
                </c:pt>
                <c:pt idx="428">
                  <c:v>34213</c:v>
                </c:pt>
                <c:pt idx="429">
                  <c:v>34243</c:v>
                </c:pt>
                <c:pt idx="430">
                  <c:v>34274</c:v>
                </c:pt>
                <c:pt idx="431">
                  <c:v>34304</c:v>
                </c:pt>
                <c:pt idx="432">
                  <c:v>34335</c:v>
                </c:pt>
                <c:pt idx="433">
                  <c:v>34366</c:v>
                </c:pt>
                <c:pt idx="434">
                  <c:v>34394</c:v>
                </c:pt>
                <c:pt idx="435">
                  <c:v>34425</c:v>
                </c:pt>
                <c:pt idx="436">
                  <c:v>34455</c:v>
                </c:pt>
                <c:pt idx="437">
                  <c:v>34486</c:v>
                </c:pt>
                <c:pt idx="438">
                  <c:v>34516</c:v>
                </c:pt>
                <c:pt idx="439">
                  <c:v>34547</c:v>
                </c:pt>
                <c:pt idx="440">
                  <c:v>34578</c:v>
                </c:pt>
                <c:pt idx="441">
                  <c:v>34608</c:v>
                </c:pt>
                <c:pt idx="442">
                  <c:v>34639</c:v>
                </c:pt>
                <c:pt idx="443">
                  <c:v>34669</c:v>
                </c:pt>
                <c:pt idx="444">
                  <c:v>34700</c:v>
                </c:pt>
                <c:pt idx="445">
                  <c:v>34731</c:v>
                </c:pt>
                <c:pt idx="446">
                  <c:v>34759</c:v>
                </c:pt>
                <c:pt idx="447">
                  <c:v>34790</c:v>
                </c:pt>
                <c:pt idx="448">
                  <c:v>34820</c:v>
                </c:pt>
                <c:pt idx="449">
                  <c:v>34851</c:v>
                </c:pt>
                <c:pt idx="450">
                  <c:v>34881</c:v>
                </c:pt>
                <c:pt idx="451">
                  <c:v>34912</c:v>
                </c:pt>
                <c:pt idx="452">
                  <c:v>34943</c:v>
                </c:pt>
                <c:pt idx="453">
                  <c:v>34973</c:v>
                </c:pt>
                <c:pt idx="454">
                  <c:v>35004</c:v>
                </c:pt>
                <c:pt idx="455">
                  <c:v>35034</c:v>
                </c:pt>
                <c:pt idx="456">
                  <c:v>35065</c:v>
                </c:pt>
                <c:pt idx="457">
                  <c:v>35096</c:v>
                </c:pt>
                <c:pt idx="458">
                  <c:v>35125</c:v>
                </c:pt>
                <c:pt idx="459">
                  <c:v>35156</c:v>
                </c:pt>
                <c:pt idx="460">
                  <c:v>35186</c:v>
                </c:pt>
                <c:pt idx="461">
                  <c:v>35217</c:v>
                </c:pt>
                <c:pt idx="462">
                  <c:v>35247</c:v>
                </c:pt>
                <c:pt idx="463">
                  <c:v>35278</c:v>
                </c:pt>
                <c:pt idx="464">
                  <c:v>35309</c:v>
                </c:pt>
                <c:pt idx="465">
                  <c:v>35339</c:v>
                </c:pt>
                <c:pt idx="466">
                  <c:v>35370</c:v>
                </c:pt>
                <c:pt idx="467">
                  <c:v>35400</c:v>
                </c:pt>
                <c:pt idx="468">
                  <c:v>35431</c:v>
                </c:pt>
                <c:pt idx="469">
                  <c:v>35462</c:v>
                </c:pt>
                <c:pt idx="470">
                  <c:v>35490</c:v>
                </c:pt>
                <c:pt idx="471">
                  <c:v>35521</c:v>
                </c:pt>
                <c:pt idx="472">
                  <c:v>35551</c:v>
                </c:pt>
                <c:pt idx="473">
                  <c:v>35582</c:v>
                </c:pt>
                <c:pt idx="474">
                  <c:v>35612</c:v>
                </c:pt>
                <c:pt idx="475">
                  <c:v>35643</c:v>
                </c:pt>
                <c:pt idx="476">
                  <c:v>35674</c:v>
                </c:pt>
                <c:pt idx="477">
                  <c:v>35704</c:v>
                </c:pt>
                <c:pt idx="478">
                  <c:v>35735</c:v>
                </c:pt>
                <c:pt idx="479">
                  <c:v>35765</c:v>
                </c:pt>
                <c:pt idx="480">
                  <c:v>35796</c:v>
                </c:pt>
                <c:pt idx="481">
                  <c:v>35827</c:v>
                </c:pt>
                <c:pt idx="482">
                  <c:v>35855</c:v>
                </c:pt>
                <c:pt idx="483">
                  <c:v>35886</c:v>
                </c:pt>
                <c:pt idx="484">
                  <c:v>35916</c:v>
                </c:pt>
                <c:pt idx="485">
                  <c:v>35947</c:v>
                </c:pt>
                <c:pt idx="486">
                  <c:v>35977</c:v>
                </c:pt>
                <c:pt idx="487">
                  <c:v>36008</c:v>
                </c:pt>
                <c:pt idx="488">
                  <c:v>36039</c:v>
                </c:pt>
                <c:pt idx="489">
                  <c:v>36069</c:v>
                </c:pt>
                <c:pt idx="490">
                  <c:v>36100</c:v>
                </c:pt>
                <c:pt idx="491">
                  <c:v>36130</c:v>
                </c:pt>
                <c:pt idx="492">
                  <c:v>36161</c:v>
                </c:pt>
                <c:pt idx="493">
                  <c:v>36192</c:v>
                </c:pt>
                <c:pt idx="494">
                  <c:v>36220</c:v>
                </c:pt>
                <c:pt idx="495">
                  <c:v>36251</c:v>
                </c:pt>
                <c:pt idx="496">
                  <c:v>36281</c:v>
                </c:pt>
                <c:pt idx="497">
                  <c:v>36312</c:v>
                </c:pt>
                <c:pt idx="498">
                  <c:v>36342</c:v>
                </c:pt>
                <c:pt idx="499">
                  <c:v>36373</c:v>
                </c:pt>
                <c:pt idx="500">
                  <c:v>36404</c:v>
                </c:pt>
                <c:pt idx="501">
                  <c:v>36434</c:v>
                </c:pt>
                <c:pt idx="502">
                  <c:v>36465</c:v>
                </c:pt>
                <c:pt idx="503">
                  <c:v>36495</c:v>
                </c:pt>
                <c:pt idx="504">
                  <c:v>36526</c:v>
                </c:pt>
                <c:pt idx="505">
                  <c:v>36557</c:v>
                </c:pt>
                <c:pt idx="506">
                  <c:v>36586</c:v>
                </c:pt>
                <c:pt idx="507">
                  <c:v>36617</c:v>
                </c:pt>
                <c:pt idx="508">
                  <c:v>36647</c:v>
                </c:pt>
                <c:pt idx="509">
                  <c:v>36678</c:v>
                </c:pt>
                <c:pt idx="510">
                  <c:v>36708</c:v>
                </c:pt>
                <c:pt idx="511">
                  <c:v>36739</c:v>
                </c:pt>
                <c:pt idx="512">
                  <c:v>36770</c:v>
                </c:pt>
                <c:pt idx="513">
                  <c:v>36800</c:v>
                </c:pt>
                <c:pt idx="514">
                  <c:v>36831</c:v>
                </c:pt>
                <c:pt idx="515">
                  <c:v>36861</c:v>
                </c:pt>
                <c:pt idx="516">
                  <c:v>36892</c:v>
                </c:pt>
                <c:pt idx="517">
                  <c:v>36923</c:v>
                </c:pt>
                <c:pt idx="518">
                  <c:v>36951</c:v>
                </c:pt>
                <c:pt idx="519">
                  <c:v>36982</c:v>
                </c:pt>
                <c:pt idx="520">
                  <c:v>37012</c:v>
                </c:pt>
                <c:pt idx="521">
                  <c:v>37043</c:v>
                </c:pt>
                <c:pt idx="522">
                  <c:v>37073</c:v>
                </c:pt>
                <c:pt idx="523">
                  <c:v>37104</c:v>
                </c:pt>
                <c:pt idx="524">
                  <c:v>37135</c:v>
                </c:pt>
                <c:pt idx="525">
                  <c:v>37165</c:v>
                </c:pt>
                <c:pt idx="526">
                  <c:v>37196</c:v>
                </c:pt>
                <c:pt idx="527">
                  <c:v>37226</c:v>
                </c:pt>
                <c:pt idx="528">
                  <c:v>37257</c:v>
                </c:pt>
                <c:pt idx="529">
                  <c:v>37288</c:v>
                </c:pt>
                <c:pt idx="530">
                  <c:v>37316</c:v>
                </c:pt>
                <c:pt idx="531">
                  <c:v>37347</c:v>
                </c:pt>
                <c:pt idx="532">
                  <c:v>37377</c:v>
                </c:pt>
                <c:pt idx="533">
                  <c:v>37408</c:v>
                </c:pt>
                <c:pt idx="534">
                  <c:v>37438</c:v>
                </c:pt>
                <c:pt idx="535">
                  <c:v>37469</c:v>
                </c:pt>
                <c:pt idx="536">
                  <c:v>37500</c:v>
                </c:pt>
                <c:pt idx="537">
                  <c:v>37530</c:v>
                </c:pt>
                <c:pt idx="538">
                  <c:v>37561</c:v>
                </c:pt>
                <c:pt idx="539">
                  <c:v>37591</c:v>
                </c:pt>
                <c:pt idx="540">
                  <c:v>37622</c:v>
                </c:pt>
                <c:pt idx="541">
                  <c:v>37653</c:v>
                </c:pt>
                <c:pt idx="542">
                  <c:v>37681</c:v>
                </c:pt>
                <c:pt idx="543">
                  <c:v>37712</c:v>
                </c:pt>
                <c:pt idx="544">
                  <c:v>37742</c:v>
                </c:pt>
                <c:pt idx="545">
                  <c:v>37773</c:v>
                </c:pt>
                <c:pt idx="546">
                  <c:v>37803</c:v>
                </c:pt>
                <c:pt idx="547">
                  <c:v>37834</c:v>
                </c:pt>
                <c:pt idx="548">
                  <c:v>37865</c:v>
                </c:pt>
                <c:pt idx="549">
                  <c:v>37895</c:v>
                </c:pt>
                <c:pt idx="550">
                  <c:v>37926</c:v>
                </c:pt>
                <c:pt idx="551">
                  <c:v>37956</c:v>
                </c:pt>
                <c:pt idx="552">
                  <c:v>37987</c:v>
                </c:pt>
                <c:pt idx="553">
                  <c:v>38018</c:v>
                </c:pt>
                <c:pt idx="554">
                  <c:v>38047</c:v>
                </c:pt>
                <c:pt idx="555">
                  <c:v>38078</c:v>
                </c:pt>
                <c:pt idx="556">
                  <c:v>38108</c:v>
                </c:pt>
                <c:pt idx="557">
                  <c:v>38139</c:v>
                </c:pt>
                <c:pt idx="558">
                  <c:v>38169</c:v>
                </c:pt>
                <c:pt idx="559">
                  <c:v>38200</c:v>
                </c:pt>
                <c:pt idx="560">
                  <c:v>38231</c:v>
                </c:pt>
                <c:pt idx="561">
                  <c:v>38261</c:v>
                </c:pt>
                <c:pt idx="562">
                  <c:v>38292</c:v>
                </c:pt>
                <c:pt idx="563">
                  <c:v>38322</c:v>
                </c:pt>
                <c:pt idx="564">
                  <c:v>38353</c:v>
                </c:pt>
                <c:pt idx="565">
                  <c:v>38384</c:v>
                </c:pt>
                <c:pt idx="566">
                  <c:v>38412</c:v>
                </c:pt>
                <c:pt idx="567">
                  <c:v>38443</c:v>
                </c:pt>
                <c:pt idx="568">
                  <c:v>38473</c:v>
                </c:pt>
                <c:pt idx="569">
                  <c:v>38504</c:v>
                </c:pt>
                <c:pt idx="570">
                  <c:v>38534</c:v>
                </c:pt>
                <c:pt idx="571">
                  <c:v>38565</c:v>
                </c:pt>
                <c:pt idx="572">
                  <c:v>38596</c:v>
                </c:pt>
                <c:pt idx="573">
                  <c:v>38626</c:v>
                </c:pt>
                <c:pt idx="574">
                  <c:v>38657</c:v>
                </c:pt>
                <c:pt idx="575">
                  <c:v>38687</c:v>
                </c:pt>
                <c:pt idx="576">
                  <c:v>38718</c:v>
                </c:pt>
                <c:pt idx="577">
                  <c:v>38749</c:v>
                </c:pt>
                <c:pt idx="578">
                  <c:v>38777</c:v>
                </c:pt>
                <c:pt idx="579">
                  <c:v>38808</c:v>
                </c:pt>
                <c:pt idx="580">
                  <c:v>38838</c:v>
                </c:pt>
                <c:pt idx="581">
                  <c:v>38869</c:v>
                </c:pt>
                <c:pt idx="582">
                  <c:v>38899</c:v>
                </c:pt>
                <c:pt idx="583">
                  <c:v>38930</c:v>
                </c:pt>
                <c:pt idx="584">
                  <c:v>38961</c:v>
                </c:pt>
                <c:pt idx="585">
                  <c:v>38991</c:v>
                </c:pt>
                <c:pt idx="586">
                  <c:v>39022</c:v>
                </c:pt>
                <c:pt idx="587">
                  <c:v>39052</c:v>
                </c:pt>
                <c:pt idx="588">
                  <c:v>39083</c:v>
                </c:pt>
                <c:pt idx="589">
                  <c:v>39114</c:v>
                </c:pt>
                <c:pt idx="590">
                  <c:v>39142</c:v>
                </c:pt>
                <c:pt idx="591">
                  <c:v>39173</c:v>
                </c:pt>
                <c:pt idx="592">
                  <c:v>39203</c:v>
                </c:pt>
                <c:pt idx="593">
                  <c:v>39234</c:v>
                </c:pt>
                <c:pt idx="594">
                  <c:v>39264</c:v>
                </c:pt>
                <c:pt idx="595">
                  <c:v>39295</c:v>
                </c:pt>
                <c:pt idx="596">
                  <c:v>39326</c:v>
                </c:pt>
                <c:pt idx="597">
                  <c:v>39356</c:v>
                </c:pt>
                <c:pt idx="598">
                  <c:v>39387</c:v>
                </c:pt>
                <c:pt idx="599">
                  <c:v>39417</c:v>
                </c:pt>
                <c:pt idx="600">
                  <c:v>39448</c:v>
                </c:pt>
                <c:pt idx="601">
                  <c:v>39479</c:v>
                </c:pt>
                <c:pt idx="602">
                  <c:v>39508</c:v>
                </c:pt>
                <c:pt idx="603">
                  <c:v>39539</c:v>
                </c:pt>
                <c:pt idx="604">
                  <c:v>39569</c:v>
                </c:pt>
                <c:pt idx="605">
                  <c:v>39600</c:v>
                </c:pt>
                <c:pt idx="606">
                  <c:v>39630</c:v>
                </c:pt>
                <c:pt idx="607">
                  <c:v>39661</c:v>
                </c:pt>
                <c:pt idx="608">
                  <c:v>39692</c:v>
                </c:pt>
                <c:pt idx="609">
                  <c:v>39722</c:v>
                </c:pt>
                <c:pt idx="610">
                  <c:v>39753</c:v>
                </c:pt>
                <c:pt idx="611">
                  <c:v>39783</c:v>
                </c:pt>
                <c:pt idx="612">
                  <c:v>39814</c:v>
                </c:pt>
                <c:pt idx="613">
                  <c:v>39845</c:v>
                </c:pt>
                <c:pt idx="614">
                  <c:v>39873</c:v>
                </c:pt>
                <c:pt idx="615">
                  <c:v>39904</c:v>
                </c:pt>
                <c:pt idx="616">
                  <c:v>39934</c:v>
                </c:pt>
                <c:pt idx="617">
                  <c:v>39965</c:v>
                </c:pt>
                <c:pt idx="618">
                  <c:v>39995</c:v>
                </c:pt>
                <c:pt idx="619">
                  <c:v>40026</c:v>
                </c:pt>
                <c:pt idx="620">
                  <c:v>40057</c:v>
                </c:pt>
                <c:pt idx="621">
                  <c:v>40087</c:v>
                </c:pt>
                <c:pt idx="622">
                  <c:v>40118</c:v>
                </c:pt>
                <c:pt idx="623">
                  <c:v>40148</c:v>
                </c:pt>
                <c:pt idx="624">
                  <c:v>40179</c:v>
                </c:pt>
                <c:pt idx="625">
                  <c:v>40210</c:v>
                </c:pt>
                <c:pt idx="626">
                  <c:v>40238</c:v>
                </c:pt>
                <c:pt idx="627">
                  <c:v>40269</c:v>
                </c:pt>
                <c:pt idx="628">
                  <c:v>40299</c:v>
                </c:pt>
                <c:pt idx="629">
                  <c:v>40330</c:v>
                </c:pt>
                <c:pt idx="630">
                  <c:v>40360</c:v>
                </c:pt>
                <c:pt idx="631">
                  <c:v>40391</c:v>
                </c:pt>
                <c:pt idx="632">
                  <c:v>40422</c:v>
                </c:pt>
                <c:pt idx="633">
                  <c:v>40452</c:v>
                </c:pt>
                <c:pt idx="634">
                  <c:v>40483</c:v>
                </c:pt>
                <c:pt idx="635">
                  <c:v>40513</c:v>
                </c:pt>
                <c:pt idx="636">
                  <c:v>40544</c:v>
                </c:pt>
                <c:pt idx="637">
                  <c:v>40575</c:v>
                </c:pt>
                <c:pt idx="638">
                  <c:v>40603</c:v>
                </c:pt>
                <c:pt idx="639">
                  <c:v>40634</c:v>
                </c:pt>
                <c:pt idx="640">
                  <c:v>40664</c:v>
                </c:pt>
                <c:pt idx="641">
                  <c:v>40695</c:v>
                </c:pt>
                <c:pt idx="642">
                  <c:v>40725</c:v>
                </c:pt>
                <c:pt idx="643">
                  <c:v>40756</c:v>
                </c:pt>
                <c:pt idx="644">
                  <c:v>40787</c:v>
                </c:pt>
                <c:pt idx="645">
                  <c:v>40817</c:v>
                </c:pt>
                <c:pt idx="646">
                  <c:v>40848</c:v>
                </c:pt>
                <c:pt idx="647">
                  <c:v>40878</c:v>
                </c:pt>
                <c:pt idx="648">
                  <c:v>40909</c:v>
                </c:pt>
                <c:pt idx="649">
                  <c:v>40940</c:v>
                </c:pt>
                <c:pt idx="650">
                  <c:v>40969</c:v>
                </c:pt>
                <c:pt idx="651">
                  <c:v>41000</c:v>
                </c:pt>
                <c:pt idx="652">
                  <c:v>41030</c:v>
                </c:pt>
                <c:pt idx="653">
                  <c:v>41061</c:v>
                </c:pt>
                <c:pt idx="654">
                  <c:v>41091</c:v>
                </c:pt>
                <c:pt idx="655">
                  <c:v>41122</c:v>
                </c:pt>
                <c:pt idx="656">
                  <c:v>41153</c:v>
                </c:pt>
                <c:pt idx="657">
                  <c:v>41183</c:v>
                </c:pt>
                <c:pt idx="658">
                  <c:v>41214</c:v>
                </c:pt>
                <c:pt idx="659">
                  <c:v>41244</c:v>
                </c:pt>
                <c:pt idx="660">
                  <c:v>41275</c:v>
                </c:pt>
                <c:pt idx="661">
                  <c:v>41306</c:v>
                </c:pt>
                <c:pt idx="662">
                  <c:v>41334</c:v>
                </c:pt>
                <c:pt idx="663">
                  <c:v>41365</c:v>
                </c:pt>
                <c:pt idx="664">
                  <c:v>41395</c:v>
                </c:pt>
                <c:pt idx="665">
                  <c:v>41426</c:v>
                </c:pt>
                <c:pt idx="666">
                  <c:v>41456</c:v>
                </c:pt>
                <c:pt idx="667">
                  <c:v>41487</c:v>
                </c:pt>
                <c:pt idx="668">
                  <c:v>41518</c:v>
                </c:pt>
                <c:pt idx="669">
                  <c:v>41548</c:v>
                </c:pt>
                <c:pt idx="670">
                  <c:v>41579</c:v>
                </c:pt>
                <c:pt idx="671">
                  <c:v>41609</c:v>
                </c:pt>
                <c:pt idx="672">
                  <c:v>41640</c:v>
                </c:pt>
                <c:pt idx="673">
                  <c:v>41671</c:v>
                </c:pt>
                <c:pt idx="674">
                  <c:v>41699</c:v>
                </c:pt>
                <c:pt idx="675">
                  <c:v>41730</c:v>
                </c:pt>
                <c:pt idx="676">
                  <c:v>41760</c:v>
                </c:pt>
                <c:pt idx="677">
                  <c:v>41791</c:v>
                </c:pt>
                <c:pt idx="678">
                  <c:v>41821</c:v>
                </c:pt>
                <c:pt idx="679">
                  <c:v>41852</c:v>
                </c:pt>
                <c:pt idx="680">
                  <c:v>41883</c:v>
                </c:pt>
                <c:pt idx="681">
                  <c:v>41913</c:v>
                </c:pt>
                <c:pt idx="682">
                  <c:v>41944</c:v>
                </c:pt>
                <c:pt idx="683">
                  <c:v>41974</c:v>
                </c:pt>
                <c:pt idx="684">
                  <c:v>42005</c:v>
                </c:pt>
                <c:pt idx="685">
                  <c:v>42036</c:v>
                </c:pt>
                <c:pt idx="686">
                  <c:v>42064</c:v>
                </c:pt>
                <c:pt idx="687">
                  <c:v>42095</c:v>
                </c:pt>
                <c:pt idx="688">
                  <c:v>42125</c:v>
                </c:pt>
                <c:pt idx="689">
                  <c:v>42156</c:v>
                </c:pt>
                <c:pt idx="690">
                  <c:v>42186</c:v>
                </c:pt>
                <c:pt idx="691">
                  <c:v>42217</c:v>
                </c:pt>
                <c:pt idx="692">
                  <c:v>42248</c:v>
                </c:pt>
                <c:pt idx="693">
                  <c:v>42278</c:v>
                </c:pt>
                <c:pt idx="694">
                  <c:v>42309</c:v>
                </c:pt>
                <c:pt idx="695">
                  <c:v>42339</c:v>
                </c:pt>
                <c:pt idx="696">
                  <c:v>42370</c:v>
                </c:pt>
                <c:pt idx="697">
                  <c:v>42401</c:v>
                </c:pt>
                <c:pt idx="698">
                  <c:v>42430</c:v>
                </c:pt>
                <c:pt idx="699">
                  <c:v>42461</c:v>
                </c:pt>
                <c:pt idx="700">
                  <c:v>42491</c:v>
                </c:pt>
                <c:pt idx="701">
                  <c:v>42522</c:v>
                </c:pt>
                <c:pt idx="702">
                  <c:v>42552</c:v>
                </c:pt>
                <c:pt idx="703">
                  <c:v>42583</c:v>
                </c:pt>
                <c:pt idx="704">
                  <c:v>42614</c:v>
                </c:pt>
                <c:pt idx="705">
                  <c:v>42644</c:v>
                </c:pt>
                <c:pt idx="706">
                  <c:v>42675</c:v>
                </c:pt>
                <c:pt idx="707">
                  <c:v>42705</c:v>
                </c:pt>
                <c:pt idx="708">
                  <c:v>42736</c:v>
                </c:pt>
                <c:pt idx="709">
                  <c:v>42767</c:v>
                </c:pt>
                <c:pt idx="710">
                  <c:v>42795</c:v>
                </c:pt>
                <c:pt idx="711">
                  <c:v>42826</c:v>
                </c:pt>
                <c:pt idx="712">
                  <c:v>42856</c:v>
                </c:pt>
                <c:pt idx="713">
                  <c:v>42887</c:v>
                </c:pt>
                <c:pt idx="714">
                  <c:v>42917</c:v>
                </c:pt>
                <c:pt idx="715">
                  <c:v>42948</c:v>
                </c:pt>
                <c:pt idx="716">
                  <c:v>42979</c:v>
                </c:pt>
                <c:pt idx="717">
                  <c:v>43009</c:v>
                </c:pt>
                <c:pt idx="718">
                  <c:v>43040</c:v>
                </c:pt>
                <c:pt idx="719">
                  <c:v>43070</c:v>
                </c:pt>
                <c:pt idx="720">
                  <c:v>43101</c:v>
                </c:pt>
                <c:pt idx="721">
                  <c:v>43132</c:v>
                </c:pt>
                <c:pt idx="722">
                  <c:v>43160</c:v>
                </c:pt>
                <c:pt idx="723">
                  <c:v>43191</c:v>
                </c:pt>
                <c:pt idx="724">
                  <c:v>43221</c:v>
                </c:pt>
                <c:pt idx="725">
                  <c:v>43252</c:v>
                </c:pt>
                <c:pt idx="726">
                  <c:v>43282</c:v>
                </c:pt>
                <c:pt idx="727">
                  <c:v>43313</c:v>
                </c:pt>
                <c:pt idx="728">
                  <c:v>43344</c:v>
                </c:pt>
                <c:pt idx="729">
                  <c:v>43374</c:v>
                </c:pt>
                <c:pt idx="730">
                  <c:v>43405</c:v>
                </c:pt>
                <c:pt idx="731">
                  <c:v>43435</c:v>
                </c:pt>
                <c:pt idx="732">
                  <c:v>43466</c:v>
                </c:pt>
                <c:pt idx="733">
                  <c:v>43497</c:v>
                </c:pt>
                <c:pt idx="734">
                  <c:v>43525</c:v>
                </c:pt>
                <c:pt idx="735">
                  <c:v>43556</c:v>
                </c:pt>
                <c:pt idx="736">
                  <c:v>43586</c:v>
                </c:pt>
                <c:pt idx="737">
                  <c:v>43617</c:v>
                </c:pt>
                <c:pt idx="738">
                  <c:v>43647</c:v>
                </c:pt>
                <c:pt idx="739">
                  <c:v>43678</c:v>
                </c:pt>
                <c:pt idx="740">
                  <c:v>43709</c:v>
                </c:pt>
                <c:pt idx="741">
                  <c:v>43739</c:v>
                </c:pt>
                <c:pt idx="742">
                  <c:v>43770</c:v>
                </c:pt>
                <c:pt idx="743">
                  <c:v>43800</c:v>
                </c:pt>
                <c:pt idx="744">
                  <c:v>43831</c:v>
                </c:pt>
                <c:pt idx="745">
                  <c:v>43862</c:v>
                </c:pt>
                <c:pt idx="746">
                  <c:v>43891</c:v>
                </c:pt>
                <c:pt idx="747">
                  <c:v>43922</c:v>
                </c:pt>
                <c:pt idx="748">
                  <c:v>43952</c:v>
                </c:pt>
                <c:pt idx="749">
                  <c:v>43983</c:v>
                </c:pt>
                <c:pt idx="750">
                  <c:v>44013</c:v>
                </c:pt>
                <c:pt idx="751">
                  <c:v>44044</c:v>
                </c:pt>
                <c:pt idx="752">
                  <c:v>44075</c:v>
                </c:pt>
                <c:pt idx="753">
                  <c:v>44105</c:v>
                </c:pt>
                <c:pt idx="754">
                  <c:v>44136</c:v>
                </c:pt>
                <c:pt idx="755">
                  <c:v>44166</c:v>
                </c:pt>
                <c:pt idx="756">
                  <c:v>44197</c:v>
                </c:pt>
                <c:pt idx="757">
                  <c:v>44228</c:v>
                </c:pt>
                <c:pt idx="758">
                  <c:v>44256</c:v>
                </c:pt>
                <c:pt idx="759">
                  <c:v>44287</c:v>
                </c:pt>
                <c:pt idx="760">
                  <c:v>44317</c:v>
                </c:pt>
                <c:pt idx="761">
                  <c:v>44348</c:v>
                </c:pt>
                <c:pt idx="762">
                  <c:v>44378</c:v>
                </c:pt>
                <c:pt idx="763">
                  <c:v>44409</c:v>
                </c:pt>
                <c:pt idx="764">
                  <c:v>44440</c:v>
                </c:pt>
                <c:pt idx="765">
                  <c:v>44470</c:v>
                </c:pt>
                <c:pt idx="766">
                  <c:v>44501</c:v>
                </c:pt>
                <c:pt idx="767">
                  <c:v>44531</c:v>
                </c:pt>
                <c:pt idx="768">
                  <c:v>44562</c:v>
                </c:pt>
                <c:pt idx="769">
                  <c:v>44593</c:v>
                </c:pt>
                <c:pt idx="770">
                  <c:v>44621</c:v>
                </c:pt>
                <c:pt idx="771">
                  <c:v>44652</c:v>
                </c:pt>
                <c:pt idx="772">
                  <c:v>44682</c:v>
                </c:pt>
                <c:pt idx="773">
                  <c:v>44713</c:v>
                </c:pt>
                <c:pt idx="774">
                  <c:v>44743</c:v>
                </c:pt>
                <c:pt idx="775">
                  <c:v>44774</c:v>
                </c:pt>
                <c:pt idx="776">
                  <c:v>44805</c:v>
                </c:pt>
                <c:pt idx="777">
                  <c:v>44835</c:v>
                </c:pt>
                <c:pt idx="778">
                  <c:v>44866</c:v>
                </c:pt>
                <c:pt idx="779">
                  <c:v>44896</c:v>
                </c:pt>
                <c:pt idx="780">
                  <c:v>44927</c:v>
                </c:pt>
                <c:pt idx="781">
                  <c:v>44958</c:v>
                </c:pt>
                <c:pt idx="782">
                  <c:v>44986</c:v>
                </c:pt>
                <c:pt idx="783">
                  <c:v>45017</c:v>
                </c:pt>
                <c:pt idx="784">
                  <c:v>45047</c:v>
                </c:pt>
                <c:pt idx="785">
                  <c:v>45078</c:v>
                </c:pt>
                <c:pt idx="786">
                  <c:v>45108</c:v>
                </c:pt>
                <c:pt idx="787">
                  <c:v>45139</c:v>
                </c:pt>
                <c:pt idx="788">
                  <c:v>45170</c:v>
                </c:pt>
                <c:pt idx="789">
                  <c:v>45200</c:v>
                </c:pt>
                <c:pt idx="790">
                  <c:v>45231</c:v>
                </c:pt>
                <c:pt idx="791">
                  <c:v>45261</c:v>
                </c:pt>
                <c:pt idx="792">
                  <c:v>45292</c:v>
                </c:pt>
                <c:pt idx="793">
                  <c:v>45323</c:v>
                </c:pt>
                <c:pt idx="794">
                  <c:v>45352</c:v>
                </c:pt>
                <c:pt idx="795">
                  <c:v>45383</c:v>
                </c:pt>
                <c:pt idx="796">
                  <c:v>45413</c:v>
                </c:pt>
                <c:pt idx="797">
                  <c:v>45444</c:v>
                </c:pt>
                <c:pt idx="798">
                  <c:v>45474</c:v>
                </c:pt>
                <c:pt idx="799">
                  <c:v>45505</c:v>
                </c:pt>
                <c:pt idx="800">
                  <c:v>45536</c:v>
                </c:pt>
                <c:pt idx="801">
                  <c:v>45566</c:v>
                </c:pt>
                <c:pt idx="802">
                  <c:v>45597</c:v>
                </c:pt>
                <c:pt idx="803">
                  <c:v>45627</c:v>
                </c:pt>
                <c:pt idx="804">
                  <c:v>45658</c:v>
                </c:pt>
                <c:pt idx="805">
                  <c:v>45689</c:v>
                </c:pt>
                <c:pt idx="806">
                  <c:v>45717</c:v>
                </c:pt>
                <c:pt idx="807">
                  <c:v>45748</c:v>
                </c:pt>
                <c:pt idx="808">
                  <c:v>45778</c:v>
                </c:pt>
                <c:pt idx="809">
                  <c:v>45809</c:v>
                </c:pt>
                <c:pt idx="810">
                  <c:v>45839</c:v>
                </c:pt>
                <c:pt idx="811">
                  <c:v>45870</c:v>
                </c:pt>
                <c:pt idx="812">
                  <c:v>45901</c:v>
                </c:pt>
                <c:pt idx="813">
                  <c:v>45931</c:v>
                </c:pt>
                <c:pt idx="814">
                  <c:v>45962</c:v>
                </c:pt>
                <c:pt idx="815">
                  <c:v>45992</c:v>
                </c:pt>
                <c:pt idx="816">
                  <c:v>46023</c:v>
                </c:pt>
                <c:pt idx="817">
                  <c:v>46054</c:v>
                </c:pt>
                <c:pt idx="818">
                  <c:v>46082</c:v>
                </c:pt>
                <c:pt idx="819">
                  <c:v>46113</c:v>
                </c:pt>
              </c:numCache>
            </c:numRef>
          </c:cat>
          <c:val>
            <c:numRef>
              <c:f>Inflation!$R$134:$R$953</c:f>
              <c:numCache>
                <c:formatCode>General</c:formatCode>
                <c:ptCount val="820"/>
                <c:pt idx="48">
                  <c:v>2.5648700605197583E-2</c:v>
                </c:pt>
                <c:pt idx="49">
                  <c:v>2.7441171856261722E-2</c:v>
                </c:pt>
                <c:pt idx="50">
                  <c:v>2.6355150884495138E-2</c:v>
                </c:pt>
                <c:pt idx="51">
                  <c:v>2.546909978644641E-2</c:v>
                </c:pt>
                <c:pt idx="52">
                  <c:v>2.6868965492456362E-2</c:v>
                </c:pt>
                <c:pt idx="53">
                  <c:v>2.7281676563800962E-2</c:v>
                </c:pt>
                <c:pt idx="54">
                  <c:v>2.829436035155572E-2</c:v>
                </c:pt>
                <c:pt idx="55">
                  <c:v>2.584792816494591E-2</c:v>
                </c:pt>
                <c:pt idx="56">
                  <c:v>2.5862885802469149E-2</c:v>
                </c:pt>
                <c:pt idx="57">
                  <c:v>2.5377811403364148E-2</c:v>
                </c:pt>
                <c:pt idx="58">
                  <c:v>2.6365906683457493E-2</c:v>
                </c:pt>
                <c:pt idx="59">
                  <c:v>2.5779618042441915E-2</c:v>
                </c:pt>
                <c:pt idx="60">
                  <c:v>2.6563637392485129E-2</c:v>
                </c:pt>
                <c:pt idx="61">
                  <c:v>2.9617941336648954E-2</c:v>
                </c:pt>
                <c:pt idx="62">
                  <c:v>2.9728132189771661E-2</c:v>
                </c:pt>
                <c:pt idx="63">
                  <c:v>3.0138301389391151E-2</c:v>
                </c:pt>
                <c:pt idx="64">
                  <c:v>2.867872558172968E-2</c:v>
                </c:pt>
                <c:pt idx="65">
                  <c:v>2.9289994680999867E-2</c:v>
                </c:pt>
                <c:pt idx="66">
                  <c:v>2.7468032689007084E-2</c:v>
                </c:pt>
                <c:pt idx="67">
                  <c:v>2.5146091923711388E-2</c:v>
                </c:pt>
                <c:pt idx="68">
                  <c:v>2.5961834905759817E-2</c:v>
                </c:pt>
                <c:pt idx="69">
                  <c:v>2.5214625060086517E-2</c:v>
                </c:pt>
                <c:pt idx="70">
                  <c:v>2.4269083867328387E-2</c:v>
                </c:pt>
                <c:pt idx="71">
                  <c:v>2.3325207756232806E-2</c:v>
                </c:pt>
                <c:pt idx="72">
                  <c:v>2.2693033374578439E-2</c:v>
                </c:pt>
                <c:pt idx="73">
                  <c:v>2.2523090500094288E-2</c:v>
                </c:pt>
                <c:pt idx="74">
                  <c:v>2.2184694258753558E-2</c:v>
                </c:pt>
                <c:pt idx="75">
                  <c:v>2.3372975017805553E-2</c:v>
                </c:pt>
                <c:pt idx="76">
                  <c:v>2.4157266099542794E-2</c:v>
                </c:pt>
                <c:pt idx="77">
                  <c:v>2.493758894486324E-2</c:v>
                </c:pt>
                <c:pt idx="78">
                  <c:v>2.8319586146270795E-2</c:v>
                </c:pt>
                <c:pt idx="79">
                  <c:v>3.0432801552551861E-2</c:v>
                </c:pt>
                <c:pt idx="80">
                  <c:v>3.2637242215811844E-2</c:v>
                </c:pt>
                <c:pt idx="81">
                  <c:v>3.2546972177946956E-2</c:v>
                </c:pt>
                <c:pt idx="82">
                  <c:v>3.1115853630737121E-2</c:v>
                </c:pt>
                <c:pt idx="83">
                  <c:v>3.1426625422957315E-2</c:v>
                </c:pt>
                <c:pt idx="84">
                  <c:v>2.9451987030112384E-2</c:v>
                </c:pt>
                <c:pt idx="85">
                  <c:v>2.7577368480794257E-2</c:v>
                </c:pt>
                <c:pt idx="86">
                  <c:v>2.5502773034629306E-2</c:v>
                </c:pt>
                <c:pt idx="87">
                  <c:v>2.4379193598029723E-2</c:v>
                </c:pt>
                <c:pt idx="88">
                  <c:v>2.5545702844951251E-2</c:v>
                </c:pt>
                <c:pt idx="89">
                  <c:v>2.556281265156321E-2</c:v>
                </c:pt>
                <c:pt idx="90">
                  <c:v>2.7559753635940175E-2</c:v>
                </c:pt>
                <c:pt idx="91">
                  <c:v>3.0148084123601947E-2</c:v>
                </c:pt>
                <c:pt idx="92">
                  <c:v>3.1597752200349057E-2</c:v>
                </c:pt>
                <c:pt idx="93">
                  <c:v>3.4271645920683005E-2</c:v>
                </c:pt>
                <c:pt idx="94">
                  <c:v>3.5281098680391774E-2</c:v>
                </c:pt>
                <c:pt idx="95">
                  <c:v>3.5964652142791188E-2</c:v>
                </c:pt>
                <c:pt idx="96">
                  <c:v>3.3817617659308546E-2</c:v>
                </c:pt>
                <c:pt idx="97">
                  <c:v>3.294317318771655E-2</c:v>
                </c:pt>
                <c:pt idx="98">
                  <c:v>3.2331985413284227E-2</c:v>
                </c:pt>
                <c:pt idx="99">
                  <c:v>2.7029701635550643E-2</c:v>
                </c:pt>
                <c:pt idx="100">
                  <c:v>2.4265374230690577E-2</c:v>
                </c:pt>
                <c:pt idx="101">
                  <c:v>2.2545190446847628E-2</c:v>
                </c:pt>
                <c:pt idx="102">
                  <c:v>2.1600828639492392E-2</c:v>
                </c:pt>
                <c:pt idx="103">
                  <c:v>2.1605128751495312E-2</c:v>
                </c:pt>
                <c:pt idx="104">
                  <c:v>1.7144045780339276E-2</c:v>
                </c:pt>
                <c:pt idx="105">
                  <c:v>1.3480430541102671E-2</c:v>
                </c:pt>
                <c:pt idx="106">
                  <c:v>1.4049328521549408E-2</c:v>
                </c:pt>
                <c:pt idx="107">
                  <c:v>9.9224811847782313E-3</c:v>
                </c:pt>
                <c:pt idx="108">
                  <c:v>7.439000000000133E-3</c:v>
                </c:pt>
                <c:pt idx="109">
                  <c:v>9.0704622920867381E-3</c:v>
                </c:pt>
                <c:pt idx="110">
                  <c:v>1.0323723566317729E-2</c:v>
                </c:pt>
                <c:pt idx="111">
                  <c:v>1.3965875894519753E-2</c:v>
                </c:pt>
                <c:pt idx="112">
                  <c:v>1.7663705003756254E-2</c:v>
                </c:pt>
                <c:pt idx="113">
                  <c:v>2.0454471758943632E-2</c:v>
                </c:pt>
                <c:pt idx="114">
                  <c:v>2.2938243635884169E-2</c:v>
                </c:pt>
                <c:pt idx="115">
                  <c:v>2.2222228738988867E-2</c:v>
                </c:pt>
                <c:pt idx="116">
                  <c:v>2.0513799667358397E-2</c:v>
                </c:pt>
                <c:pt idx="117">
                  <c:v>1.9404493690366606E-2</c:v>
                </c:pt>
                <c:pt idx="118">
                  <c:v>2.0211719400111579E-2</c:v>
                </c:pt>
                <c:pt idx="119">
                  <c:v>1.6837425832180238E-2</c:v>
                </c:pt>
                <c:pt idx="120">
                  <c:v>1.2273089924865851E-2</c:v>
                </c:pt>
                <c:pt idx="121">
                  <c:v>1.1734824418409354E-2</c:v>
                </c:pt>
                <c:pt idx="122">
                  <c:v>1.270186504704484E-2</c:v>
                </c:pt>
                <c:pt idx="123">
                  <c:v>1.0874161785645813E-2</c:v>
                </c:pt>
                <c:pt idx="124">
                  <c:v>1.2351665233166581E-2</c:v>
                </c:pt>
                <c:pt idx="125">
                  <c:v>1.1029967785983391E-2</c:v>
                </c:pt>
                <c:pt idx="126">
                  <c:v>8.0377187819274457E-3</c:v>
                </c:pt>
                <c:pt idx="127">
                  <c:v>7.4170450012813471E-3</c:v>
                </c:pt>
                <c:pt idx="128">
                  <c:v>7.0328329276203791E-3</c:v>
                </c:pt>
                <c:pt idx="129">
                  <c:v>6.4948428390438212E-3</c:v>
                </c:pt>
                <c:pt idx="130">
                  <c:v>5.0113987112324135E-3</c:v>
                </c:pt>
                <c:pt idx="131">
                  <c:v>6.599181659206789E-3</c:v>
                </c:pt>
                <c:pt idx="132">
                  <c:v>6.925848765432667E-3</c:v>
                </c:pt>
                <c:pt idx="133">
                  <c:v>5.7835255511226522E-3</c:v>
                </c:pt>
                <c:pt idx="134">
                  <c:v>5.2297966653085948E-3</c:v>
                </c:pt>
                <c:pt idx="135">
                  <c:v>2.3159646863696523E-3</c:v>
                </c:pt>
                <c:pt idx="136">
                  <c:v>5.0536248935049988E-3</c:v>
                </c:pt>
                <c:pt idx="137">
                  <c:v>6.8888258769167765E-3</c:v>
                </c:pt>
                <c:pt idx="138">
                  <c:v>5.844651195532638E-3</c:v>
                </c:pt>
                <c:pt idx="139">
                  <c:v>5.8520594748088656E-3</c:v>
                </c:pt>
                <c:pt idx="140">
                  <c:v>1.0856403346338639E-2</c:v>
                </c:pt>
                <c:pt idx="141">
                  <c:v>1.2414063269377482E-2</c:v>
                </c:pt>
                <c:pt idx="142">
                  <c:v>1.216666025706345E-2</c:v>
                </c:pt>
                <c:pt idx="143">
                  <c:v>1.7557546865701421E-2</c:v>
                </c:pt>
                <c:pt idx="144">
                  <c:v>2.0172405924408082E-2</c:v>
                </c:pt>
                <c:pt idx="145">
                  <c:v>1.4952959213218028E-2</c:v>
                </c:pt>
                <c:pt idx="146">
                  <c:v>1.2638861554269201E-2</c:v>
                </c:pt>
                <c:pt idx="147">
                  <c:v>1.3426900051008245E-2</c:v>
                </c:pt>
                <c:pt idx="148">
                  <c:v>1.7146279092486394E-2</c:v>
                </c:pt>
                <c:pt idx="149">
                  <c:v>1.4096247734275841E-2</c:v>
                </c:pt>
                <c:pt idx="150">
                  <c:v>8.8448196301385007E-3</c:v>
                </c:pt>
                <c:pt idx="151">
                  <c:v>8.1059465670786091E-3</c:v>
                </c:pt>
                <c:pt idx="152">
                  <c:v>7.0513810646412323E-3</c:v>
                </c:pt>
                <c:pt idx="153">
                  <c:v>8.5529128155096001E-3</c:v>
                </c:pt>
                <c:pt idx="154">
                  <c:v>4.009393705208128E-3</c:v>
                </c:pt>
                <c:pt idx="155">
                  <c:v>1.5988743402936406E-3</c:v>
                </c:pt>
                <c:pt idx="156">
                  <c:v>1.2876182378576059E-3</c:v>
                </c:pt>
                <c:pt idx="157">
                  <c:v>2.0074329676219166E-3</c:v>
                </c:pt>
                <c:pt idx="158">
                  <c:v>7.1945022907155681E-4</c:v>
                </c:pt>
                <c:pt idx="159">
                  <c:v>3.9440421819716201E-3</c:v>
                </c:pt>
                <c:pt idx="160">
                  <c:v>1.3979206937272545E-2</c:v>
                </c:pt>
                <c:pt idx="161">
                  <c:v>1.8817490448523058E-2</c:v>
                </c:pt>
                <c:pt idx="162">
                  <c:v>2.4415892874427886E-2</c:v>
                </c:pt>
                <c:pt idx="163">
                  <c:v>2.5546347981860867E-2</c:v>
                </c:pt>
                <c:pt idx="164">
                  <c:v>2.2101535126595948E-2</c:v>
                </c:pt>
                <c:pt idx="165">
                  <c:v>2.1755813580563423E-2</c:v>
                </c:pt>
                <c:pt idx="166">
                  <c:v>2.2281926403137045E-2</c:v>
                </c:pt>
                <c:pt idx="167">
                  <c:v>2.5995372042860378E-2</c:v>
                </c:pt>
                <c:pt idx="168">
                  <c:v>2.7893882784146957E-2</c:v>
                </c:pt>
                <c:pt idx="169">
                  <c:v>3.0880389635397333E-2</c:v>
                </c:pt>
                <c:pt idx="170">
                  <c:v>3.2455017725956853E-2</c:v>
                </c:pt>
                <c:pt idx="171">
                  <c:v>3.373236344075508E-2</c:v>
                </c:pt>
                <c:pt idx="172">
                  <c:v>3.2412162730604967E-2</c:v>
                </c:pt>
                <c:pt idx="173">
                  <c:v>3.0698299967451284E-2</c:v>
                </c:pt>
                <c:pt idx="174">
                  <c:v>3.0769227312248917E-2</c:v>
                </c:pt>
                <c:pt idx="175">
                  <c:v>3.1057991723218728E-2</c:v>
                </c:pt>
                <c:pt idx="176">
                  <c:v>3.3749791273375185E-2</c:v>
                </c:pt>
                <c:pt idx="177">
                  <c:v>3.3913782827615743E-2</c:v>
                </c:pt>
                <c:pt idx="178">
                  <c:v>3.3548270216387219E-2</c:v>
                </c:pt>
                <c:pt idx="179">
                  <c:v>3.5199953292310529E-2</c:v>
                </c:pt>
                <c:pt idx="180">
                  <c:v>3.7036206971331045E-2</c:v>
                </c:pt>
                <c:pt idx="181">
                  <c:v>4.044688018828356E-2</c:v>
                </c:pt>
                <c:pt idx="182">
                  <c:v>4.1216030129016146E-2</c:v>
                </c:pt>
                <c:pt idx="183">
                  <c:v>4.0110466358134436E-2</c:v>
                </c:pt>
                <c:pt idx="184">
                  <c:v>3.8905694404545152E-2</c:v>
                </c:pt>
                <c:pt idx="185">
                  <c:v>3.7947118602227159E-2</c:v>
                </c:pt>
                <c:pt idx="186">
                  <c:v>3.7256652328873624E-2</c:v>
                </c:pt>
                <c:pt idx="187">
                  <c:v>3.69730759025379E-2</c:v>
                </c:pt>
                <c:pt idx="188">
                  <c:v>3.1688010180035905E-2</c:v>
                </c:pt>
                <c:pt idx="189">
                  <c:v>2.4991226865578683E-2</c:v>
                </c:pt>
                <c:pt idx="190">
                  <c:v>2.2260540870332773E-2</c:v>
                </c:pt>
                <c:pt idx="191">
                  <c:v>1.8708787360953591E-2</c:v>
                </c:pt>
                <c:pt idx="192">
                  <c:v>1.7591829168187065E-2</c:v>
                </c:pt>
                <c:pt idx="193">
                  <c:v>1.2936937716263253E-2</c:v>
                </c:pt>
                <c:pt idx="194">
                  <c:v>1.1124540782782411E-2</c:v>
                </c:pt>
                <c:pt idx="195">
                  <c:v>1.1388365703876302E-2</c:v>
                </c:pt>
                <c:pt idx="196">
                  <c:v>6.3706521022569851E-3</c:v>
                </c:pt>
                <c:pt idx="197">
                  <c:v>-1.1843609090513019E-3</c:v>
                </c:pt>
                <c:pt idx="198">
                  <c:v>-7.0630878407589859E-3</c:v>
                </c:pt>
                <c:pt idx="199">
                  <c:v>-1.5500463773099146E-2</c:v>
                </c:pt>
                <c:pt idx="200">
                  <c:v>-2.6136404638523111E-2</c:v>
                </c:pt>
                <c:pt idx="201">
                  <c:v>-3.9597941578356236E-2</c:v>
                </c:pt>
                <c:pt idx="202">
                  <c:v>-4.9123672042671082E-2</c:v>
                </c:pt>
                <c:pt idx="203">
                  <c:v>-5.57630465405448E-2</c:v>
                </c:pt>
                <c:pt idx="204">
                  <c:v>-5.5327887311323612E-2</c:v>
                </c:pt>
                <c:pt idx="205">
                  <c:v>-5.2149437345058475E-2</c:v>
                </c:pt>
                <c:pt idx="206">
                  <c:v>-4.1660579965356798E-2</c:v>
                </c:pt>
                <c:pt idx="207">
                  <c:v>-2.6844887018125749E-2</c:v>
                </c:pt>
                <c:pt idx="208">
                  <c:v>-1.9052734130166504E-2</c:v>
                </c:pt>
                <c:pt idx="209">
                  <c:v>-1.1823163205185727E-2</c:v>
                </c:pt>
                <c:pt idx="210">
                  <c:v>-1.5403272052620931E-3</c:v>
                </c:pt>
                <c:pt idx="211">
                  <c:v>1.0581250837027475E-2</c:v>
                </c:pt>
                <c:pt idx="212">
                  <c:v>1.6720359402413412E-2</c:v>
                </c:pt>
                <c:pt idx="213">
                  <c:v>1.8209876543210018E-2</c:v>
                </c:pt>
                <c:pt idx="214">
                  <c:v>1.8995369856354291E-2</c:v>
                </c:pt>
                <c:pt idx="215">
                  <c:v>1.9494252665337816E-2</c:v>
                </c:pt>
                <c:pt idx="216">
                  <c:v>1.5934131804657609E-2</c:v>
                </c:pt>
                <c:pt idx="217">
                  <c:v>1.2860606532320379E-2</c:v>
                </c:pt>
                <c:pt idx="218">
                  <c:v>9.3730607429623747E-3</c:v>
                </c:pt>
                <c:pt idx="219">
                  <c:v>5.445422116527765E-3</c:v>
                </c:pt>
                <c:pt idx="220">
                  <c:v>8.5831936005103387E-3</c:v>
                </c:pt>
                <c:pt idx="221">
                  <c:v>8.5541086293823287E-3</c:v>
                </c:pt>
                <c:pt idx="222">
                  <c:v>9.916932656339042E-3</c:v>
                </c:pt>
                <c:pt idx="223">
                  <c:v>1.160177804217033E-2</c:v>
                </c:pt>
                <c:pt idx="224">
                  <c:v>1.2056866145907202E-2</c:v>
                </c:pt>
                <c:pt idx="225">
                  <c:v>1.1237188208616578E-2</c:v>
                </c:pt>
                <c:pt idx="226">
                  <c:v>1.0987443531982374E-2</c:v>
                </c:pt>
                <c:pt idx="227">
                  <c:v>7.1020943907380701E-3</c:v>
                </c:pt>
                <c:pt idx="228">
                  <c:v>1.0813563878401877E-2</c:v>
                </c:pt>
                <c:pt idx="229">
                  <c:v>1.2321034592411989E-2</c:v>
                </c:pt>
                <c:pt idx="230">
                  <c:v>1.2731351834404547E-2</c:v>
                </c:pt>
                <c:pt idx="231">
                  <c:v>1.2157639514852284E-2</c:v>
                </c:pt>
                <c:pt idx="232">
                  <c:v>1.2178570119352194E-2</c:v>
                </c:pt>
                <c:pt idx="233">
                  <c:v>8.3282165648193296E-3</c:v>
                </c:pt>
                <c:pt idx="234">
                  <c:v>7.9706352980216388E-3</c:v>
                </c:pt>
                <c:pt idx="235">
                  <c:v>9.0087152879615995E-3</c:v>
                </c:pt>
                <c:pt idx="236">
                  <c:v>8.743314986730949E-3</c:v>
                </c:pt>
                <c:pt idx="237">
                  <c:v>1.1452532921602032E-2</c:v>
                </c:pt>
                <c:pt idx="238">
                  <c:v>1.3544606386456076E-2</c:v>
                </c:pt>
                <c:pt idx="239">
                  <c:v>1.7295309561753666E-2</c:v>
                </c:pt>
                <c:pt idx="240">
                  <c:v>2.0311956131958797E-2</c:v>
                </c:pt>
                <c:pt idx="241">
                  <c:v>2.0744280418821329E-2</c:v>
                </c:pt>
                <c:pt idx="242">
                  <c:v>2.0017185861253853E-2</c:v>
                </c:pt>
                <c:pt idx="243">
                  <c:v>1.8040947106004221E-2</c:v>
                </c:pt>
                <c:pt idx="244">
                  <c:v>1.6429995047971463E-2</c:v>
                </c:pt>
                <c:pt idx="245">
                  <c:v>1.3388929968173313E-2</c:v>
                </c:pt>
                <c:pt idx="246">
                  <c:v>1.222929802400638E-2</c:v>
                </c:pt>
                <c:pt idx="247">
                  <c:v>5.8891873551518148E-3</c:v>
                </c:pt>
                <c:pt idx="248">
                  <c:v>1.4530223499248929E-3</c:v>
                </c:pt>
                <c:pt idx="249">
                  <c:v>8.7315459343259572E-4</c:v>
                </c:pt>
                <c:pt idx="250">
                  <c:v>3.9297442504343527E-4</c:v>
                </c:pt>
                <c:pt idx="251">
                  <c:v>1.3475120949810043E-3</c:v>
                </c:pt>
                <c:pt idx="252">
                  <c:v>6.7550027041643479E-4</c:v>
                </c:pt>
                <c:pt idx="253">
                  <c:v>-8.2925562908739425E-4</c:v>
                </c:pt>
                <c:pt idx="254">
                  <c:v>-1.0006820525112065E-3</c:v>
                </c:pt>
                <c:pt idx="255">
                  <c:v>-7.6672329829430286E-4</c:v>
                </c:pt>
                <c:pt idx="256">
                  <c:v>-9.5237375203652275E-4</c:v>
                </c:pt>
                <c:pt idx="257">
                  <c:v>-6.2928468830798084E-3</c:v>
                </c:pt>
                <c:pt idx="258">
                  <c:v>-7.7834680603986739E-3</c:v>
                </c:pt>
                <c:pt idx="259">
                  <c:v>-8.2840335647929586E-3</c:v>
                </c:pt>
                <c:pt idx="260">
                  <c:v>-6.5656992865107955E-3</c:v>
                </c:pt>
                <c:pt idx="261">
                  <c:v>8.555591366066484E-4</c:v>
                </c:pt>
                <c:pt idx="262">
                  <c:v>1.12486825544518E-3</c:v>
                </c:pt>
                <c:pt idx="263">
                  <c:v>-6.1396384877357851E-3</c:v>
                </c:pt>
                <c:pt idx="264">
                  <c:v>-8.1101375248489871E-3</c:v>
                </c:pt>
                <c:pt idx="265">
                  <c:v>2.5257028394655295E-3</c:v>
                </c:pt>
                <c:pt idx="266">
                  <c:v>-1.9310175699044918E-3</c:v>
                </c:pt>
                <c:pt idx="267">
                  <c:v>-2.2422470215973891E-2</c:v>
                </c:pt>
                <c:pt idx="268">
                  <c:v>-4.0365561602135114E-2</c:v>
                </c:pt>
                <c:pt idx="269">
                  <c:v>-4.7254797275423033E-2</c:v>
                </c:pt>
                <c:pt idx="270">
                  <c:v>-3.760056811454153E-2</c:v>
                </c:pt>
                <c:pt idx="271">
                  <c:v>-2.2848040175424952E-2</c:v>
                </c:pt>
                <c:pt idx="272">
                  <c:v>-8.7874445787461258E-3</c:v>
                </c:pt>
                <c:pt idx="273">
                  <c:v>4.2652666979914877E-3</c:v>
                </c:pt>
                <c:pt idx="274">
                  <c:v>2.1629082883844769E-2</c:v>
                </c:pt>
                <c:pt idx="275">
                  <c:v>3.0641405867789434E-2</c:v>
                </c:pt>
                <c:pt idx="276">
                  <c:v>2.6605742715386155E-2</c:v>
                </c:pt>
                <c:pt idx="277">
                  <c:v>3.0119807675978633E-2</c:v>
                </c:pt>
                <c:pt idx="278">
                  <c:v>2.6706525435959083E-2</c:v>
                </c:pt>
                <c:pt idx="279">
                  <c:v>3.0921417201843243E-2</c:v>
                </c:pt>
                <c:pt idx="280">
                  <c:v>3.553214477011532E-2</c:v>
                </c:pt>
                <c:pt idx="281">
                  <c:v>3.0929472879812819E-2</c:v>
                </c:pt>
                <c:pt idx="282">
                  <c:v>4.0845278147245867E-2</c:v>
                </c:pt>
                <c:pt idx="283">
                  <c:v>4.7564982832539765E-2</c:v>
                </c:pt>
                <c:pt idx="284">
                  <c:v>4.7709751425564662E-2</c:v>
                </c:pt>
                <c:pt idx="285">
                  <c:v>4.234441595898078E-2</c:v>
                </c:pt>
                <c:pt idx="286">
                  <c:v>2.2330399447506477E-2</c:v>
                </c:pt>
                <c:pt idx="287">
                  <c:v>2.3610075139974179E-2</c:v>
                </c:pt>
                <c:pt idx="288">
                  <c:v>3.6896622309775168E-2</c:v>
                </c:pt>
                <c:pt idx="289">
                  <c:v>4.3047054288008035E-2</c:v>
                </c:pt>
                <c:pt idx="290">
                  <c:v>5.1277011813836759E-2</c:v>
                </c:pt>
                <c:pt idx="291">
                  <c:v>6.1833271769195119E-2</c:v>
                </c:pt>
                <c:pt idx="292">
                  <c:v>6.6843066637206072E-2</c:v>
                </c:pt>
                <c:pt idx="293">
                  <c:v>7.9089720688854337E-2</c:v>
                </c:pt>
                <c:pt idx="294">
                  <c:v>7.6372811358087073E-2</c:v>
                </c:pt>
                <c:pt idx="295">
                  <c:v>6.7088691596254468E-2</c:v>
                </c:pt>
                <c:pt idx="296">
                  <c:v>5.5696215450395312E-2</c:v>
                </c:pt>
                <c:pt idx="297">
                  <c:v>4.097848663565376E-2</c:v>
                </c:pt>
                <c:pt idx="298">
                  <c:v>4.1394923839475378E-2</c:v>
                </c:pt>
                <c:pt idx="299">
                  <c:v>4.8911764916517664E-2</c:v>
                </c:pt>
                <c:pt idx="300">
                  <c:v>5.7439104433640628E-2</c:v>
                </c:pt>
                <c:pt idx="301">
                  <c:v>6.8853559628348424E-2</c:v>
                </c:pt>
                <c:pt idx="302">
                  <c:v>7.5078974656729108E-2</c:v>
                </c:pt>
                <c:pt idx="303">
                  <c:v>8.0065368608799231E-2</c:v>
                </c:pt>
                <c:pt idx="304">
                  <c:v>8.0987045500838239E-2</c:v>
                </c:pt>
                <c:pt idx="305">
                  <c:v>8.2605516801073489E-2</c:v>
                </c:pt>
                <c:pt idx="306">
                  <c:v>8.343071510607436E-2</c:v>
                </c:pt>
                <c:pt idx="307">
                  <c:v>8.4007868276314734E-2</c:v>
                </c:pt>
                <c:pt idx="308">
                  <c:v>7.7548181259420715E-2</c:v>
                </c:pt>
                <c:pt idx="309">
                  <c:v>7.2001625406831457E-2</c:v>
                </c:pt>
                <c:pt idx="310">
                  <c:v>7.0146744997036534E-2</c:v>
                </c:pt>
                <c:pt idx="311">
                  <c:v>6.9626886828639753E-2</c:v>
                </c:pt>
                <c:pt idx="312">
                  <c:v>6.6481363600767479E-2</c:v>
                </c:pt>
                <c:pt idx="313">
                  <c:v>6.6292466609291167E-2</c:v>
                </c:pt>
                <c:pt idx="314">
                  <c:v>6.9921132265448077E-2</c:v>
                </c:pt>
                <c:pt idx="315">
                  <c:v>7.2209887374869913E-2</c:v>
                </c:pt>
                <c:pt idx="316">
                  <c:v>8.0246522933449138E-2</c:v>
                </c:pt>
                <c:pt idx="317">
                  <c:v>8.1641576254185833E-2</c:v>
                </c:pt>
                <c:pt idx="318">
                  <c:v>8.0560459892692615E-2</c:v>
                </c:pt>
                <c:pt idx="319">
                  <c:v>7.4734537251035099E-2</c:v>
                </c:pt>
                <c:pt idx="320">
                  <c:v>7.3303401371268812E-2</c:v>
                </c:pt>
                <c:pt idx="321">
                  <c:v>7.0600271222500746E-2</c:v>
                </c:pt>
                <c:pt idx="322">
                  <c:v>6.5912278516805894E-2</c:v>
                </c:pt>
                <c:pt idx="323">
                  <c:v>6.6751232197895818E-2</c:v>
                </c:pt>
                <c:pt idx="324">
                  <c:v>6.7060579348586224E-2</c:v>
                </c:pt>
                <c:pt idx="325">
                  <c:v>6.9537388400038994E-2</c:v>
                </c:pt>
                <c:pt idx="326">
                  <c:v>7.4203807223699861E-2</c:v>
                </c:pt>
                <c:pt idx="327">
                  <c:v>7.105304713419984E-2</c:v>
                </c:pt>
                <c:pt idx="328">
                  <c:v>6.5089203415902255E-2</c:v>
                </c:pt>
                <c:pt idx="329">
                  <c:v>5.8347953698353189E-2</c:v>
                </c:pt>
                <c:pt idx="330">
                  <c:v>5.935115928786798E-2</c:v>
                </c:pt>
                <c:pt idx="331">
                  <c:v>6.0348437500000573E-2</c:v>
                </c:pt>
                <c:pt idx="332">
                  <c:v>6.2175361816766722E-2</c:v>
                </c:pt>
                <c:pt idx="333">
                  <c:v>6.1335192513365791E-2</c:v>
                </c:pt>
                <c:pt idx="334">
                  <c:v>5.7204473732901495E-2</c:v>
                </c:pt>
                <c:pt idx="335">
                  <c:v>5.2149722128263173E-2</c:v>
                </c:pt>
                <c:pt idx="336">
                  <c:v>5.0967621858524784E-2</c:v>
                </c:pt>
                <c:pt idx="337">
                  <c:v>4.5263708278338505E-2</c:v>
                </c:pt>
                <c:pt idx="338">
                  <c:v>3.4316712136524125E-2</c:v>
                </c:pt>
                <c:pt idx="339">
                  <c:v>2.8724865469657287E-2</c:v>
                </c:pt>
                <c:pt idx="340">
                  <c:v>3.3909709167844915E-2</c:v>
                </c:pt>
                <c:pt idx="341">
                  <c:v>3.5886459027827097E-2</c:v>
                </c:pt>
                <c:pt idx="342">
                  <c:v>3.2888471049773924E-2</c:v>
                </c:pt>
                <c:pt idx="343">
                  <c:v>3.2956782551692224E-2</c:v>
                </c:pt>
                <c:pt idx="344">
                  <c:v>3.7120027434842426E-2</c:v>
                </c:pt>
                <c:pt idx="345">
                  <c:v>3.7963880916949758E-2</c:v>
                </c:pt>
                <c:pt idx="346">
                  <c:v>3.5668448256126237E-2</c:v>
                </c:pt>
                <c:pt idx="347">
                  <c:v>3.3775829802878354E-2</c:v>
                </c:pt>
                <c:pt idx="348">
                  <c:v>3.2980371813276427E-2</c:v>
                </c:pt>
                <c:pt idx="349">
                  <c:v>3.4792651768412494E-2</c:v>
                </c:pt>
                <c:pt idx="350">
                  <c:v>3.5208525038484581E-2</c:v>
                </c:pt>
                <c:pt idx="351">
                  <c:v>4.24284795358289E-2</c:v>
                </c:pt>
                <c:pt idx="352">
                  <c:v>4.7856887663554046E-2</c:v>
                </c:pt>
                <c:pt idx="353">
                  <c:v>4.5584238203202274E-2</c:v>
                </c:pt>
                <c:pt idx="354">
                  <c:v>4.5316672759825288E-2</c:v>
                </c:pt>
                <c:pt idx="355">
                  <c:v>4.7058614890852599E-2</c:v>
                </c:pt>
                <c:pt idx="356">
                  <c:v>5.2013572996043533E-2</c:v>
                </c:pt>
                <c:pt idx="357">
                  <c:v>5.2568240520545692E-2</c:v>
                </c:pt>
                <c:pt idx="358">
                  <c:v>4.6116074633191659E-2</c:v>
                </c:pt>
                <c:pt idx="359">
                  <c:v>4.6974638162128685E-2</c:v>
                </c:pt>
                <c:pt idx="360">
                  <c:v>4.3342218975981783E-2</c:v>
                </c:pt>
                <c:pt idx="361">
                  <c:v>3.8897265709324447E-2</c:v>
                </c:pt>
                <c:pt idx="362">
                  <c:v>4.0945376358323737E-2</c:v>
                </c:pt>
                <c:pt idx="363">
                  <c:v>4.4597148861507396E-2</c:v>
                </c:pt>
                <c:pt idx="364">
                  <c:v>4.7869768299476437E-2</c:v>
                </c:pt>
                <c:pt idx="365">
                  <c:v>4.5466140213071216E-2</c:v>
                </c:pt>
                <c:pt idx="366">
                  <c:v>4.6741811947175402E-2</c:v>
                </c:pt>
                <c:pt idx="367">
                  <c:v>4.8045750481807023E-2</c:v>
                </c:pt>
                <c:pt idx="368">
                  <c:v>4.3989420786102365E-2</c:v>
                </c:pt>
                <c:pt idx="369">
                  <c:v>4.12226268836237E-2</c:v>
                </c:pt>
                <c:pt idx="370">
                  <c:v>4.2149367667179471E-2</c:v>
                </c:pt>
                <c:pt idx="371">
                  <c:v>4.3832968288094729E-2</c:v>
                </c:pt>
                <c:pt idx="372">
                  <c:v>4.3251485572685558E-2</c:v>
                </c:pt>
                <c:pt idx="373">
                  <c:v>4.395691927607015E-2</c:v>
                </c:pt>
                <c:pt idx="374">
                  <c:v>4.6881726081570901E-2</c:v>
                </c:pt>
                <c:pt idx="375">
                  <c:v>4.6091550959175609E-2</c:v>
                </c:pt>
                <c:pt idx="376">
                  <c:v>4.3619114441733706E-2</c:v>
                </c:pt>
                <c:pt idx="377">
                  <c:v>3.798908722594542E-2</c:v>
                </c:pt>
                <c:pt idx="378">
                  <c:v>3.6107367587143002E-2</c:v>
                </c:pt>
                <c:pt idx="379">
                  <c:v>3.79904888292764E-2</c:v>
                </c:pt>
                <c:pt idx="380">
                  <c:v>3.9484875235418354E-2</c:v>
                </c:pt>
                <c:pt idx="381">
                  <c:v>3.7294190924846038E-2</c:v>
                </c:pt>
                <c:pt idx="382">
                  <c:v>3.577956069486056E-2</c:v>
                </c:pt>
                <c:pt idx="383">
                  <c:v>3.563815436793713E-2</c:v>
                </c:pt>
                <c:pt idx="384">
                  <c:v>3.8958373206519681E-2</c:v>
                </c:pt>
                <c:pt idx="385">
                  <c:v>4.0115255677182229E-2</c:v>
                </c:pt>
                <c:pt idx="386">
                  <c:v>3.8552175384598902E-2</c:v>
                </c:pt>
                <c:pt idx="387">
                  <c:v>3.9142487057275979E-2</c:v>
                </c:pt>
                <c:pt idx="388">
                  <c:v>3.7705042561920629E-2</c:v>
                </c:pt>
                <c:pt idx="389">
                  <c:v>3.3250605683870407E-2</c:v>
                </c:pt>
                <c:pt idx="390">
                  <c:v>3.1252005302584221E-2</c:v>
                </c:pt>
                <c:pt idx="391">
                  <c:v>3.2447756963591118E-2</c:v>
                </c:pt>
                <c:pt idx="392">
                  <c:v>3.4101459692613495E-2</c:v>
                </c:pt>
                <c:pt idx="393">
                  <c:v>3.2122178711285365E-2</c:v>
                </c:pt>
                <c:pt idx="394">
                  <c:v>2.8280822777149522E-2</c:v>
                </c:pt>
                <c:pt idx="395">
                  <c:v>2.5426881235852475E-2</c:v>
                </c:pt>
                <c:pt idx="396">
                  <c:v>2.578464432723318E-2</c:v>
                </c:pt>
                <c:pt idx="397">
                  <c:v>2.4414965427538279E-2</c:v>
                </c:pt>
                <c:pt idx="398">
                  <c:v>2.7762612013573926E-2</c:v>
                </c:pt>
                <c:pt idx="399">
                  <c:v>2.8054666166873646E-2</c:v>
                </c:pt>
                <c:pt idx="400">
                  <c:v>2.9337550472848153E-2</c:v>
                </c:pt>
                <c:pt idx="401">
                  <c:v>3.2405198631078283E-2</c:v>
                </c:pt>
                <c:pt idx="402">
                  <c:v>3.4761520666741097E-2</c:v>
                </c:pt>
                <c:pt idx="403">
                  <c:v>3.3487597764716034E-2</c:v>
                </c:pt>
                <c:pt idx="404">
                  <c:v>3.2400072068825989E-2</c:v>
                </c:pt>
                <c:pt idx="405">
                  <c:v>3.2594988299747246E-2</c:v>
                </c:pt>
                <c:pt idx="406">
                  <c:v>3.2635346064718143E-2</c:v>
                </c:pt>
                <c:pt idx="407">
                  <c:v>3.0219668396883878E-2</c:v>
                </c:pt>
                <c:pt idx="408">
                  <c:v>2.9755484946522442E-2</c:v>
                </c:pt>
                <c:pt idx="409">
                  <c:v>3.3465712259291486E-2</c:v>
                </c:pt>
                <c:pt idx="410">
                  <c:v>3.6559443353000404E-2</c:v>
                </c:pt>
                <c:pt idx="411">
                  <c:v>3.6564316302942795E-2</c:v>
                </c:pt>
                <c:pt idx="412">
                  <c:v>3.6506842175157456E-2</c:v>
                </c:pt>
                <c:pt idx="413">
                  <c:v>3.6516183016428672E-2</c:v>
                </c:pt>
                <c:pt idx="414">
                  <c:v>3.3140855945644962E-2</c:v>
                </c:pt>
                <c:pt idx="415">
                  <c:v>3.0743463283087122E-2</c:v>
                </c:pt>
                <c:pt idx="416">
                  <c:v>2.9847802256736958E-2</c:v>
                </c:pt>
                <c:pt idx="417">
                  <c:v>3.188448444316265E-2</c:v>
                </c:pt>
                <c:pt idx="418">
                  <c:v>3.5251698003746071E-2</c:v>
                </c:pt>
                <c:pt idx="419">
                  <c:v>3.4112084439032256E-2</c:v>
                </c:pt>
                <c:pt idx="420">
                  <c:v>3.250838896736713E-2</c:v>
                </c:pt>
                <c:pt idx="421">
                  <c:v>2.8742856907586059E-2</c:v>
                </c:pt>
                <c:pt idx="422">
                  <c:v>2.4877090272564059E-2</c:v>
                </c:pt>
                <c:pt idx="423">
                  <c:v>2.4646875392769461E-2</c:v>
                </c:pt>
                <c:pt idx="424">
                  <c:v>2.4984406221880022E-2</c:v>
                </c:pt>
                <c:pt idx="425">
                  <c:v>2.4284616227610814E-2</c:v>
                </c:pt>
                <c:pt idx="426">
                  <c:v>2.356723337278406E-2</c:v>
                </c:pt>
                <c:pt idx="427">
                  <c:v>2.3506431059156431E-2</c:v>
                </c:pt>
                <c:pt idx="428">
                  <c:v>2.1763420405786292E-2</c:v>
                </c:pt>
                <c:pt idx="429">
                  <c:v>2.2907271093138046E-2</c:v>
                </c:pt>
                <c:pt idx="430">
                  <c:v>2.8017459810169759E-2</c:v>
                </c:pt>
                <c:pt idx="431">
                  <c:v>2.9269608169535298E-2</c:v>
                </c:pt>
                <c:pt idx="432">
                  <c:v>2.9138897663143822E-2</c:v>
                </c:pt>
                <c:pt idx="433">
                  <c:v>3.1852950195055872E-2</c:v>
                </c:pt>
                <c:pt idx="434">
                  <c:v>3.6351289412206708E-2</c:v>
                </c:pt>
                <c:pt idx="435">
                  <c:v>4.1092287866051916E-2</c:v>
                </c:pt>
                <c:pt idx="436">
                  <c:v>4.3479318653407178E-2</c:v>
                </c:pt>
                <c:pt idx="437">
                  <c:v>4.2968068269559498E-2</c:v>
                </c:pt>
                <c:pt idx="438">
                  <c:v>4.5035431540571255E-2</c:v>
                </c:pt>
                <c:pt idx="439">
                  <c:v>4.3837794633937652E-2</c:v>
                </c:pt>
                <c:pt idx="440">
                  <c:v>4.6550259535960814E-2</c:v>
                </c:pt>
                <c:pt idx="441">
                  <c:v>4.8977222011595462E-2</c:v>
                </c:pt>
                <c:pt idx="442">
                  <c:v>5.0584614633390479E-2</c:v>
                </c:pt>
                <c:pt idx="443">
                  <c:v>4.9585550636130182E-2</c:v>
                </c:pt>
                <c:pt idx="444">
                  <c:v>4.9136113699870171E-2</c:v>
                </c:pt>
                <c:pt idx="445">
                  <c:v>4.6106976730806895E-2</c:v>
                </c:pt>
                <c:pt idx="446">
                  <c:v>4.304241423781735E-2</c:v>
                </c:pt>
                <c:pt idx="447">
                  <c:v>4.1067076210891562E-2</c:v>
                </c:pt>
                <c:pt idx="448">
                  <c:v>3.6409470040463326E-2</c:v>
                </c:pt>
                <c:pt idx="449">
                  <c:v>2.9937328522736582E-2</c:v>
                </c:pt>
                <c:pt idx="450">
                  <c:v>3.0900678541148793E-2</c:v>
                </c:pt>
                <c:pt idx="451">
                  <c:v>3.2864681110903279E-2</c:v>
                </c:pt>
                <c:pt idx="452">
                  <c:v>3.0259294903427214E-2</c:v>
                </c:pt>
                <c:pt idx="453">
                  <c:v>2.9384270441402675E-2</c:v>
                </c:pt>
                <c:pt idx="454">
                  <c:v>2.8789885779194037E-2</c:v>
                </c:pt>
                <c:pt idx="455">
                  <c:v>2.8369746339060045E-2</c:v>
                </c:pt>
                <c:pt idx="456">
                  <c:v>2.8052511781442087E-2</c:v>
                </c:pt>
                <c:pt idx="457">
                  <c:v>3.0143908929397514E-2</c:v>
                </c:pt>
                <c:pt idx="458">
                  <c:v>3.5020366736329148E-2</c:v>
                </c:pt>
                <c:pt idx="459">
                  <c:v>3.8322420466942841E-2</c:v>
                </c:pt>
                <c:pt idx="460">
                  <c:v>4.1311438250806951E-2</c:v>
                </c:pt>
                <c:pt idx="461">
                  <c:v>4.2441390802010093E-2</c:v>
                </c:pt>
                <c:pt idx="462">
                  <c:v>4.2727055150884499E-2</c:v>
                </c:pt>
                <c:pt idx="463">
                  <c:v>4.0899738054984466E-2</c:v>
                </c:pt>
                <c:pt idx="464">
                  <c:v>4.3063751752675045E-2</c:v>
                </c:pt>
                <c:pt idx="465">
                  <c:v>3.9494608809993531E-2</c:v>
                </c:pt>
                <c:pt idx="466">
                  <c:v>3.5835937443289001E-2</c:v>
                </c:pt>
                <c:pt idx="467">
                  <c:v>3.7512924763077715E-2</c:v>
                </c:pt>
                <c:pt idx="468">
                  <c:v>4.0160014605054611E-2</c:v>
                </c:pt>
                <c:pt idx="469">
                  <c:v>3.8407710249715524E-2</c:v>
                </c:pt>
                <c:pt idx="470">
                  <c:v>4.1570439212176333E-2</c:v>
                </c:pt>
                <c:pt idx="471">
                  <c:v>4.3830208394015011E-2</c:v>
                </c:pt>
                <c:pt idx="472">
                  <c:v>4.2491742105672803E-2</c:v>
                </c:pt>
                <c:pt idx="473">
                  <c:v>4.0341276950956836E-2</c:v>
                </c:pt>
                <c:pt idx="474">
                  <c:v>3.8097219112056289E-2</c:v>
                </c:pt>
                <c:pt idx="475">
                  <c:v>3.9754283116466838E-2</c:v>
                </c:pt>
                <c:pt idx="476">
                  <c:v>3.9099601822164279E-2</c:v>
                </c:pt>
                <c:pt idx="477">
                  <c:v>3.8150509624846875E-2</c:v>
                </c:pt>
                <c:pt idx="478">
                  <c:v>3.7495406132987998E-2</c:v>
                </c:pt>
                <c:pt idx="479">
                  <c:v>3.7237216621685401E-2</c:v>
                </c:pt>
                <c:pt idx="480">
                  <c:v>3.457652166502611E-2</c:v>
                </c:pt>
                <c:pt idx="481">
                  <c:v>3.4115394843770602E-2</c:v>
                </c:pt>
                <c:pt idx="482">
                  <c:v>3.4556304933051736E-2</c:v>
                </c:pt>
                <c:pt idx="483">
                  <c:v>3.4096220016619265E-2</c:v>
                </c:pt>
                <c:pt idx="484">
                  <c:v>3.3240379304128272E-2</c:v>
                </c:pt>
                <c:pt idx="485">
                  <c:v>3.138573916883864E-2</c:v>
                </c:pt>
                <c:pt idx="486">
                  <c:v>3.1029801269729672E-2</c:v>
                </c:pt>
                <c:pt idx="487">
                  <c:v>2.9878310580804139E-2</c:v>
                </c:pt>
                <c:pt idx="488">
                  <c:v>2.4624324657983108E-2</c:v>
                </c:pt>
                <c:pt idx="489">
                  <c:v>2.1867871594107517E-2</c:v>
                </c:pt>
                <c:pt idx="490">
                  <c:v>2.5307765891342308E-2</c:v>
                </c:pt>
                <c:pt idx="491">
                  <c:v>2.3161293051971808E-2</c:v>
                </c:pt>
                <c:pt idx="492">
                  <c:v>2.3513800208555403E-2</c:v>
                </c:pt>
                <c:pt idx="493">
                  <c:v>2.7336183657397942E-2</c:v>
                </c:pt>
                <c:pt idx="494">
                  <c:v>3.0651840236710852E-2</c:v>
                </c:pt>
                <c:pt idx="495">
                  <c:v>3.0191517198922366E-2</c:v>
                </c:pt>
                <c:pt idx="496">
                  <c:v>3.4218226910606712E-2</c:v>
                </c:pt>
                <c:pt idx="497">
                  <c:v>3.9793677833393666E-2</c:v>
                </c:pt>
                <c:pt idx="498">
                  <c:v>3.9887523074350222E-2</c:v>
                </c:pt>
                <c:pt idx="499">
                  <c:v>4.1222902494330797E-2</c:v>
                </c:pt>
                <c:pt idx="500">
                  <c:v>3.9897086267404708E-2</c:v>
                </c:pt>
                <c:pt idx="501">
                  <c:v>4.2023741503143766E-2</c:v>
                </c:pt>
                <c:pt idx="502">
                  <c:v>4.0871882506747538E-2</c:v>
                </c:pt>
                <c:pt idx="503">
                  <c:v>4.1672817382232316E-2</c:v>
                </c:pt>
                <c:pt idx="504">
                  <c:v>4.4165105229334603E-2</c:v>
                </c:pt>
                <c:pt idx="505">
                  <c:v>4.2037676867265963E-2</c:v>
                </c:pt>
                <c:pt idx="506">
                  <c:v>3.9293188297199647E-2</c:v>
                </c:pt>
                <c:pt idx="507">
                  <c:v>3.5871719130857231E-2</c:v>
                </c:pt>
                <c:pt idx="508">
                  <c:v>3.9654772578097339E-2</c:v>
                </c:pt>
                <c:pt idx="509">
                  <c:v>3.5734661937905365E-2</c:v>
                </c:pt>
                <c:pt idx="510">
                  <c:v>3.5286952279883987E-2</c:v>
                </c:pt>
                <c:pt idx="511">
                  <c:v>3.2380713835099308E-2</c:v>
                </c:pt>
                <c:pt idx="512">
                  <c:v>3.1945512309392965E-2</c:v>
                </c:pt>
                <c:pt idx="513">
                  <c:v>3.1210854747334753E-2</c:v>
                </c:pt>
                <c:pt idx="514">
                  <c:v>3.0879194682858241E-2</c:v>
                </c:pt>
                <c:pt idx="515">
                  <c:v>2.6512911057466892E-2</c:v>
                </c:pt>
                <c:pt idx="516">
                  <c:v>2.5391714305445533E-2</c:v>
                </c:pt>
                <c:pt idx="517">
                  <c:v>2.4852463729310888E-2</c:v>
                </c:pt>
                <c:pt idx="518">
                  <c:v>2.262185607943229E-2</c:v>
                </c:pt>
                <c:pt idx="519">
                  <c:v>2.4805906723571851E-2</c:v>
                </c:pt>
                <c:pt idx="520">
                  <c:v>2.7735636150369718E-2</c:v>
                </c:pt>
                <c:pt idx="521">
                  <c:v>2.5763006716909495E-2</c:v>
                </c:pt>
                <c:pt idx="522">
                  <c:v>2.5237796342809871E-2</c:v>
                </c:pt>
                <c:pt idx="523">
                  <c:v>2.2968595571179723E-2</c:v>
                </c:pt>
                <c:pt idx="524">
                  <c:v>2.0627195891976473E-2</c:v>
                </c:pt>
                <c:pt idx="525">
                  <c:v>1.9454874550200493E-2</c:v>
                </c:pt>
                <c:pt idx="526">
                  <c:v>1.9208677031442377E-2</c:v>
                </c:pt>
                <c:pt idx="527">
                  <c:v>2.422361550145774E-2</c:v>
                </c:pt>
                <c:pt idx="528">
                  <c:v>2.4148456924570461E-2</c:v>
                </c:pt>
                <c:pt idx="529">
                  <c:v>2.2721152259722238E-2</c:v>
                </c:pt>
                <c:pt idx="530">
                  <c:v>2.7022518084680855E-2</c:v>
                </c:pt>
                <c:pt idx="531">
                  <c:v>2.6375842476157506E-2</c:v>
                </c:pt>
                <c:pt idx="532">
                  <c:v>2.7564983103904782E-2</c:v>
                </c:pt>
                <c:pt idx="533">
                  <c:v>2.6396564222683869E-2</c:v>
                </c:pt>
                <c:pt idx="534">
                  <c:v>2.4541270547661774E-2</c:v>
                </c:pt>
                <c:pt idx="535">
                  <c:v>2.1404525330236873E-2</c:v>
                </c:pt>
                <c:pt idx="536">
                  <c:v>1.7544089793755588E-2</c:v>
                </c:pt>
                <c:pt idx="537">
                  <c:v>1.9178782138651436E-2</c:v>
                </c:pt>
                <c:pt idx="538">
                  <c:v>2.0312798770829164E-2</c:v>
                </c:pt>
                <c:pt idx="539">
                  <c:v>1.9967230983766848E-2</c:v>
                </c:pt>
                <c:pt idx="540">
                  <c:v>2.0022113073853397E-2</c:v>
                </c:pt>
                <c:pt idx="541">
                  <c:v>1.9620605578177873E-2</c:v>
                </c:pt>
                <c:pt idx="542">
                  <c:v>2.0346006988833688E-2</c:v>
                </c:pt>
                <c:pt idx="543">
                  <c:v>2.328376418343639E-2</c:v>
                </c:pt>
                <c:pt idx="544">
                  <c:v>2.0993027624034141E-2</c:v>
                </c:pt>
                <c:pt idx="545">
                  <c:v>2.0370982467876504E-2</c:v>
                </c:pt>
                <c:pt idx="546">
                  <c:v>2.8466669956695501E-2</c:v>
                </c:pt>
                <c:pt idx="547">
                  <c:v>3.3704326866877986E-2</c:v>
                </c:pt>
                <c:pt idx="548">
                  <c:v>3.1915593714015013E-2</c:v>
                </c:pt>
                <c:pt idx="549">
                  <c:v>3.1253494365889818E-2</c:v>
                </c:pt>
                <c:pt idx="550">
                  <c:v>3.1189420643746926E-2</c:v>
                </c:pt>
                <c:pt idx="551">
                  <c:v>3.0376401789019382E-2</c:v>
                </c:pt>
                <c:pt idx="552">
                  <c:v>2.8839153928230575E-2</c:v>
                </c:pt>
                <c:pt idx="553">
                  <c:v>2.7803558748907664E-2</c:v>
                </c:pt>
                <c:pt idx="554">
                  <c:v>2.4274804363793034E-2</c:v>
                </c:pt>
                <c:pt idx="555">
                  <c:v>2.8798765911337246E-2</c:v>
                </c:pt>
                <c:pt idx="556">
                  <c:v>3.0604207615194758E-2</c:v>
                </c:pt>
                <c:pt idx="557">
                  <c:v>2.8639495251777551E-2</c:v>
                </c:pt>
                <c:pt idx="558">
                  <c:v>2.46240772122613E-2</c:v>
                </c:pt>
                <c:pt idx="559">
                  <c:v>2.1233092382327456E-2</c:v>
                </c:pt>
                <c:pt idx="560">
                  <c:v>1.9420129025908277E-2</c:v>
                </c:pt>
                <c:pt idx="561">
                  <c:v>1.8982942443277098E-2</c:v>
                </c:pt>
                <c:pt idx="562">
                  <c:v>2.0097129941972949E-2</c:v>
                </c:pt>
                <c:pt idx="563">
                  <c:v>2.1230817023395687E-2</c:v>
                </c:pt>
                <c:pt idx="564">
                  <c:v>2.1170440599059571E-2</c:v>
                </c:pt>
                <c:pt idx="565">
                  <c:v>1.9848319042723814E-2</c:v>
                </c:pt>
                <c:pt idx="566">
                  <c:v>2.2157231639683264E-2</c:v>
                </c:pt>
                <c:pt idx="567">
                  <c:v>2.0082626600145821E-2</c:v>
                </c:pt>
                <c:pt idx="568">
                  <c:v>1.7953340714025219E-2</c:v>
                </c:pt>
                <c:pt idx="569">
                  <c:v>1.6593108468956307E-2</c:v>
                </c:pt>
                <c:pt idx="570">
                  <c:v>1.8947464005377883E-2</c:v>
                </c:pt>
                <c:pt idx="571">
                  <c:v>2.1154246969119078E-2</c:v>
                </c:pt>
                <c:pt idx="572">
                  <c:v>2.297125133471508E-2</c:v>
                </c:pt>
                <c:pt idx="573">
                  <c:v>2.6452159826355209E-2</c:v>
                </c:pt>
                <c:pt idx="574">
                  <c:v>2.7622570287414779E-2</c:v>
                </c:pt>
                <c:pt idx="575">
                  <c:v>2.6615972493165198E-2</c:v>
                </c:pt>
                <c:pt idx="576">
                  <c:v>2.5472875548023334E-2</c:v>
                </c:pt>
                <c:pt idx="577">
                  <c:v>2.5657070832132353E-2</c:v>
                </c:pt>
                <c:pt idx="578">
                  <c:v>2.4156588101358213E-2</c:v>
                </c:pt>
                <c:pt idx="579">
                  <c:v>2.5213689500383552E-2</c:v>
                </c:pt>
                <c:pt idx="580">
                  <c:v>2.4946424635846481E-2</c:v>
                </c:pt>
                <c:pt idx="581">
                  <c:v>2.3487557685076682E-2</c:v>
                </c:pt>
                <c:pt idx="582">
                  <c:v>2.2002632845807002E-2</c:v>
                </c:pt>
                <c:pt idx="583">
                  <c:v>1.8793788777659956E-2</c:v>
                </c:pt>
                <c:pt idx="584">
                  <c:v>1.7434797667974823E-2</c:v>
                </c:pt>
                <c:pt idx="585">
                  <c:v>1.7603543394140934E-2</c:v>
                </c:pt>
                <c:pt idx="586">
                  <c:v>1.7203182902939276E-2</c:v>
                </c:pt>
                <c:pt idx="587">
                  <c:v>1.8363572623319467E-2</c:v>
                </c:pt>
                <c:pt idx="588">
                  <c:v>2.1750280533704112E-2</c:v>
                </c:pt>
                <c:pt idx="589">
                  <c:v>2.2837754081480234E-2</c:v>
                </c:pt>
                <c:pt idx="590">
                  <c:v>2.2411463881347869E-2</c:v>
                </c:pt>
                <c:pt idx="591">
                  <c:v>2.4829908339623348E-2</c:v>
                </c:pt>
                <c:pt idx="592">
                  <c:v>2.5704031501483496E-2</c:v>
                </c:pt>
                <c:pt idx="593">
                  <c:v>2.9093251192904575E-2</c:v>
                </c:pt>
                <c:pt idx="594">
                  <c:v>2.8339946495194959E-2</c:v>
                </c:pt>
                <c:pt idx="595">
                  <c:v>2.5648945590009554E-2</c:v>
                </c:pt>
                <c:pt idx="596">
                  <c:v>2.4318970971998512E-2</c:v>
                </c:pt>
                <c:pt idx="597">
                  <c:v>2.4159744511374696E-2</c:v>
                </c:pt>
                <c:pt idx="598">
                  <c:v>1.9843966284496382E-2</c:v>
                </c:pt>
                <c:pt idx="599">
                  <c:v>1.8605355966573825E-2</c:v>
                </c:pt>
                <c:pt idx="600">
                  <c:v>1.3719194911262625E-2</c:v>
                </c:pt>
                <c:pt idx="601">
                  <c:v>1.2415240835478639E-2</c:v>
                </c:pt>
                <c:pt idx="602">
                  <c:v>8.9876903346842521E-3</c:v>
                </c:pt>
                <c:pt idx="603">
                  <c:v>1.0491203058722365E-2</c:v>
                </c:pt>
                <c:pt idx="604">
                  <c:v>1.3066114853731936E-2</c:v>
                </c:pt>
                <c:pt idx="605">
                  <c:v>1.615095699703957E-2</c:v>
                </c:pt>
                <c:pt idx="606">
                  <c:v>1.6586741434870128E-2</c:v>
                </c:pt>
                <c:pt idx="607">
                  <c:v>1.6018704685133958E-2</c:v>
                </c:pt>
                <c:pt idx="608">
                  <c:v>1.4975474614460652E-2</c:v>
                </c:pt>
                <c:pt idx="609">
                  <c:v>1.6620093839153395E-2</c:v>
                </c:pt>
                <c:pt idx="610">
                  <c:v>1.4275221117516668E-2</c:v>
                </c:pt>
                <c:pt idx="611">
                  <c:v>4.3973948943645258E-3</c:v>
                </c:pt>
                <c:pt idx="612">
                  <c:v>6.704471127760292E-3</c:v>
                </c:pt>
                <c:pt idx="613">
                  <c:v>1.1887620276491092E-2</c:v>
                </c:pt>
                <c:pt idx="614">
                  <c:v>1.2590764359430958E-2</c:v>
                </c:pt>
                <c:pt idx="615">
                  <c:v>1.4199667184611974E-2</c:v>
                </c:pt>
                <c:pt idx="616">
                  <c:v>1.7906958828537281E-2</c:v>
                </c:pt>
                <c:pt idx="617">
                  <c:v>2.1160581528608995E-2</c:v>
                </c:pt>
                <c:pt idx="618">
                  <c:v>1.8747018829948038E-2</c:v>
                </c:pt>
                <c:pt idx="619">
                  <c:v>1.8592889166989715E-2</c:v>
                </c:pt>
                <c:pt idx="620">
                  <c:v>1.6516951869859103E-2</c:v>
                </c:pt>
                <c:pt idx="621">
                  <c:v>1.6632733359568122E-2</c:v>
                </c:pt>
                <c:pt idx="622">
                  <c:v>1.7059399447033358E-2</c:v>
                </c:pt>
                <c:pt idx="623">
                  <c:v>1.9631181745859386E-2</c:v>
                </c:pt>
                <c:pt idx="624">
                  <c:v>2.1895441789488657E-2</c:v>
                </c:pt>
                <c:pt idx="625">
                  <c:v>2.2234837980319958E-2</c:v>
                </c:pt>
                <c:pt idx="626">
                  <c:v>2.3884477639160573E-2</c:v>
                </c:pt>
                <c:pt idx="627">
                  <c:v>2.7354597842973248E-2</c:v>
                </c:pt>
                <c:pt idx="628">
                  <c:v>2.5303596844514324E-2</c:v>
                </c:pt>
                <c:pt idx="629">
                  <c:v>2.5328942869821097E-2</c:v>
                </c:pt>
                <c:pt idx="630">
                  <c:v>2.4407012312713344E-2</c:v>
                </c:pt>
                <c:pt idx="631">
                  <c:v>2.2004855761364885E-2</c:v>
                </c:pt>
                <c:pt idx="632">
                  <c:v>2.1409695242446989E-2</c:v>
                </c:pt>
                <c:pt idx="633">
                  <c:v>1.9270665116931339E-2</c:v>
                </c:pt>
                <c:pt idx="634">
                  <c:v>2.0122372783715578E-2</c:v>
                </c:pt>
                <c:pt idx="635">
                  <c:v>2.4157268930592737E-2</c:v>
                </c:pt>
                <c:pt idx="636">
                  <c:v>2.40861302667323E-2</c:v>
                </c:pt>
                <c:pt idx="637">
                  <c:v>2.4588567660110916E-2</c:v>
                </c:pt>
                <c:pt idx="638">
                  <c:v>2.1661375367933312E-2</c:v>
                </c:pt>
                <c:pt idx="639">
                  <c:v>2.0823820891850565E-2</c:v>
                </c:pt>
                <c:pt idx="640">
                  <c:v>1.6665221908382204E-2</c:v>
                </c:pt>
                <c:pt idx="641">
                  <c:v>1.3153082506940778E-2</c:v>
                </c:pt>
                <c:pt idx="642">
                  <c:v>1.1694982551915895E-2</c:v>
                </c:pt>
                <c:pt idx="643">
                  <c:v>3.2883369247525898E-3</c:v>
                </c:pt>
                <c:pt idx="644">
                  <c:v>-1.2787564653640587E-3</c:v>
                </c:pt>
                <c:pt idx="645">
                  <c:v>-8.8164166345835321E-4</c:v>
                </c:pt>
                <c:pt idx="646">
                  <c:v>-3.30147077165922E-3</c:v>
                </c:pt>
                <c:pt idx="647">
                  <c:v>-4.093926880025564E-3</c:v>
                </c:pt>
                <c:pt idx="648">
                  <c:v>-4.5180554798994153E-3</c:v>
                </c:pt>
                <c:pt idx="649">
                  <c:v>-3.7535963758120149E-3</c:v>
                </c:pt>
                <c:pt idx="650">
                  <c:v>-1.2514113112401214E-3</c:v>
                </c:pt>
                <c:pt idx="651">
                  <c:v>-1.835778221176608E-3</c:v>
                </c:pt>
                <c:pt idx="652">
                  <c:v>-3.6953993636965748E-3</c:v>
                </c:pt>
                <c:pt idx="653">
                  <c:v>-4.7226192513192163E-3</c:v>
                </c:pt>
                <c:pt idx="654">
                  <c:v>-4.7411081157785265E-3</c:v>
                </c:pt>
                <c:pt idx="655">
                  <c:v>-3.24902777789619E-3</c:v>
                </c:pt>
                <c:pt idx="656">
                  <c:v>-2.5493707803628737E-3</c:v>
                </c:pt>
                <c:pt idx="657">
                  <c:v>-1.8011061694774427E-3</c:v>
                </c:pt>
                <c:pt idx="658">
                  <c:v>-2.4454264935553499E-3</c:v>
                </c:pt>
                <c:pt idx="659">
                  <c:v>-1.5439954337376147E-3</c:v>
                </c:pt>
                <c:pt idx="660">
                  <c:v>1.4083061956037674E-4</c:v>
                </c:pt>
                <c:pt idx="661">
                  <c:v>6.7031156116077739E-4</c:v>
                </c:pt>
                <c:pt idx="662">
                  <c:v>5.6808516566924511E-4</c:v>
                </c:pt>
                <c:pt idx="663">
                  <c:v>-9.4787458114026571E-4</c:v>
                </c:pt>
                <c:pt idx="664">
                  <c:v>1.4226389160477831E-3</c:v>
                </c:pt>
                <c:pt idx="665">
                  <c:v>5.844732476818805E-3</c:v>
                </c:pt>
                <c:pt idx="666">
                  <c:v>9.5566564466617702E-3</c:v>
                </c:pt>
                <c:pt idx="667">
                  <c:v>1.2009497825655878E-2</c:v>
                </c:pt>
                <c:pt idx="668">
                  <c:v>1.3064791493101233E-2</c:v>
                </c:pt>
                <c:pt idx="669">
                  <c:v>1.0778007485337859E-2</c:v>
                </c:pt>
                <c:pt idx="670">
                  <c:v>1.0789398986484122E-2</c:v>
                </c:pt>
                <c:pt idx="671">
                  <c:v>1.1476500595562683E-2</c:v>
                </c:pt>
                <c:pt idx="672">
                  <c:v>1.0476846450978392E-2</c:v>
                </c:pt>
                <c:pt idx="673">
                  <c:v>8.881634138111813E-3</c:v>
                </c:pt>
                <c:pt idx="674">
                  <c:v>8.9791637950081826E-3</c:v>
                </c:pt>
                <c:pt idx="675">
                  <c:v>8.8172838541894366E-3</c:v>
                </c:pt>
                <c:pt idx="676">
                  <c:v>7.625043149544531E-3</c:v>
                </c:pt>
                <c:pt idx="677">
                  <c:v>8.5299063441399495E-3</c:v>
                </c:pt>
                <c:pt idx="678">
                  <c:v>7.7370256714254446E-3</c:v>
                </c:pt>
                <c:pt idx="679">
                  <c:v>6.0303945199027265E-3</c:v>
                </c:pt>
                <c:pt idx="680">
                  <c:v>6.8185727516875232E-3</c:v>
                </c:pt>
                <c:pt idx="681">
                  <c:v>4.5923379104807274E-3</c:v>
                </c:pt>
                <c:pt idx="682">
                  <c:v>5.2633359612198755E-3</c:v>
                </c:pt>
                <c:pt idx="683">
                  <c:v>4.5597479003427373E-3</c:v>
                </c:pt>
                <c:pt idx="684">
                  <c:v>2.1630945743407876E-3</c:v>
                </c:pt>
                <c:pt idx="685">
                  <c:v>3.8297569259830438E-3</c:v>
                </c:pt>
                <c:pt idx="686">
                  <c:v>4.725081762531308E-3</c:v>
                </c:pt>
                <c:pt idx="687">
                  <c:v>3.697655449072329E-3</c:v>
                </c:pt>
                <c:pt idx="688">
                  <c:v>5.8951353331053551E-3</c:v>
                </c:pt>
                <c:pt idx="689">
                  <c:v>6.4837991768140098E-3</c:v>
                </c:pt>
                <c:pt idx="690">
                  <c:v>4.5032224255064923E-3</c:v>
                </c:pt>
                <c:pt idx="691">
                  <c:v>1.792600521756952E-3</c:v>
                </c:pt>
                <c:pt idx="692">
                  <c:v>9.8885670690379915E-4</c:v>
                </c:pt>
                <c:pt idx="693">
                  <c:v>-3.5440395838997815E-4</c:v>
                </c:pt>
                <c:pt idx="694">
                  <c:v>1.1259965312880212E-3</c:v>
                </c:pt>
                <c:pt idx="695">
                  <c:v>9.5883147278155723E-4</c:v>
                </c:pt>
                <c:pt idx="696">
                  <c:v>7.6537914040740451E-6</c:v>
                </c:pt>
                <c:pt idx="697">
                  <c:v>-3.1209094875513203E-3</c:v>
                </c:pt>
                <c:pt idx="698">
                  <c:v>-2.0339054864703388E-3</c:v>
                </c:pt>
                <c:pt idx="699">
                  <c:v>-3.2999283615482468E-3</c:v>
                </c:pt>
                <c:pt idx="700">
                  <c:v>-3.7375888825672589E-3</c:v>
                </c:pt>
                <c:pt idx="701">
                  <c:v>-6.1060018540450567E-3</c:v>
                </c:pt>
                <c:pt idx="702">
                  <c:v>-8.1379085983005611E-3</c:v>
                </c:pt>
                <c:pt idx="703">
                  <c:v>-7.7987073689672077E-3</c:v>
                </c:pt>
                <c:pt idx="704">
                  <c:v>-7.5144290061608214E-3</c:v>
                </c:pt>
                <c:pt idx="705">
                  <c:v>-5.9051463169197994E-3</c:v>
                </c:pt>
                <c:pt idx="706">
                  <c:v>-1.3014554422899616E-3</c:v>
                </c:pt>
                <c:pt idx="707">
                  <c:v>3.0836800687213638E-3</c:v>
                </c:pt>
                <c:pt idx="708">
                  <c:v>2.8485016464048357E-3</c:v>
                </c:pt>
                <c:pt idx="709">
                  <c:v>3.2513623778211986E-3</c:v>
                </c:pt>
                <c:pt idx="710">
                  <c:v>5.0169352302254604E-3</c:v>
                </c:pt>
                <c:pt idx="711">
                  <c:v>3.9377835449082368E-3</c:v>
                </c:pt>
                <c:pt idx="712">
                  <c:v>4.5025889788133724E-3</c:v>
                </c:pt>
                <c:pt idx="713">
                  <c:v>4.1806924347191597E-3</c:v>
                </c:pt>
                <c:pt idx="714">
                  <c:v>7.0217418549659572E-3</c:v>
                </c:pt>
                <c:pt idx="715">
                  <c:v>7.3453692657627807E-3</c:v>
                </c:pt>
                <c:pt idx="716">
                  <c:v>7.5801742977561308E-3</c:v>
                </c:pt>
                <c:pt idx="717">
                  <c:v>8.9134288986526984E-3</c:v>
                </c:pt>
                <c:pt idx="718">
                  <c:v>8.2474535851410416E-3</c:v>
                </c:pt>
                <c:pt idx="719">
                  <c:v>7.7332890465904094E-3</c:v>
                </c:pt>
                <c:pt idx="720">
                  <c:v>7.2747274402455535E-3</c:v>
                </c:pt>
                <c:pt idx="721">
                  <c:v>7.9014445438148478E-3</c:v>
                </c:pt>
                <c:pt idx="722">
                  <c:v>5.5995325139357628E-3</c:v>
                </c:pt>
                <c:pt idx="723">
                  <c:v>4.8586457365183376E-3</c:v>
                </c:pt>
                <c:pt idx="724">
                  <c:v>4.7375584406589913E-3</c:v>
                </c:pt>
                <c:pt idx="725">
                  <c:v>3.4714122783533335E-3</c:v>
                </c:pt>
                <c:pt idx="726">
                  <c:v>4.2890419966566604E-3</c:v>
                </c:pt>
                <c:pt idx="727">
                  <c:v>5.6619822958064656E-3</c:v>
                </c:pt>
                <c:pt idx="728">
                  <c:v>8.6163067632098744E-3</c:v>
                </c:pt>
                <c:pt idx="729">
                  <c:v>1.1237494377159291E-2</c:v>
                </c:pt>
                <c:pt idx="730">
                  <c:v>1.2343022903446795E-2</c:v>
                </c:pt>
                <c:pt idx="731">
                  <c:v>9.9936750713496385E-3</c:v>
                </c:pt>
                <c:pt idx="732">
                  <c:v>8.0741147594832613E-3</c:v>
                </c:pt>
                <c:pt idx="733">
                  <c:v>6.3417310491731931E-3</c:v>
                </c:pt>
                <c:pt idx="734">
                  <c:v>3.8282152573413906E-3</c:v>
                </c:pt>
                <c:pt idx="735">
                  <c:v>2.4243885826301763E-3</c:v>
                </c:pt>
                <c:pt idx="736">
                  <c:v>5.2661911321736504E-4</c:v>
                </c:pt>
                <c:pt idx="737">
                  <c:v>-2.7485057911737464E-3</c:v>
                </c:pt>
                <c:pt idx="738">
                  <c:v>-2.0828065308806168E-3</c:v>
                </c:pt>
                <c:pt idx="739">
                  <c:v>-5.5510323865686044E-3</c:v>
                </c:pt>
                <c:pt idx="740">
                  <c:v>-4.3168337373008653E-3</c:v>
                </c:pt>
                <c:pt idx="741">
                  <c:v>-4.0364789600487762E-3</c:v>
                </c:pt>
                <c:pt idx="742">
                  <c:v>-3.7118080087004159E-3</c:v>
                </c:pt>
                <c:pt idx="743">
                  <c:v>-3.9534022208198051E-3</c:v>
                </c:pt>
                <c:pt idx="744">
                  <c:v>-6.1029170864642136E-3</c:v>
                </c:pt>
                <c:pt idx="745">
                  <c:v>-9.6924072379735021E-3</c:v>
                </c:pt>
                <c:pt idx="746">
                  <c:v>-1.5749224629986111E-2</c:v>
                </c:pt>
                <c:pt idx="747">
                  <c:v>-1.499279301245931E-2</c:v>
                </c:pt>
                <c:pt idx="748">
                  <c:v>-1.042975585825549E-2</c:v>
                </c:pt>
                <c:pt idx="749">
                  <c:v>-5.4145606264993382E-3</c:v>
                </c:pt>
                <c:pt idx="750">
                  <c:v>-2.9959272298829389E-3</c:v>
                </c:pt>
                <c:pt idx="751">
                  <c:v>3.9671775808885514E-4</c:v>
                </c:pt>
                <c:pt idx="752">
                  <c:v>1.6948515285724886E-3</c:v>
                </c:pt>
                <c:pt idx="753">
                  <c:v>-6.9794210707542839E-4</c:v>
                </c:pt>
                <c:pt idx="754">
                  <c:v>-5.8200378314991336E-3</c:v>
                </c:pt>
                <c:pt idx="755">
                  <c:v>-1.1107836331554962E-2</c:v>
                </c:pt>
                <c:pt idx="756">
                  <c:v>-1.2539226923173139E-2</c:v>
                </c:pt>
                <c:pt idx="757">
                  <c:v>-1.2392471564014185E-2</c:v>
                </c:pt>
                <c:pt idx="758">
                  <c:v>-9.681022662958675E-3</c:v>
                </c:pt>
                <c:pt idx="759">
                  <c:v>-1.0325589973445987E-2</c:v>
                </c:pt>
                <c:pt idx="760">
                  <c:v>-1.160134202508355E-2</c:v>
                </c:pt>
                <c:pt idx="761">
                  <c:v>-1.6065706033433817E-2</c:v>
                </c:pt>
                <c:pt idx="762">
                  <c:v>-2.4626761099205353E-2</c:v>
                </c:pt>
                <c:pt idx="763">
                  <c:v>-3.232099071132636E-2</c:v>
                </c:pt>
                <c:pt idx="764">
                  <c:v>-3.8562492794304723E-2</c:v>
                </c:pt>
                <c:pt idx="765">
                  <c:v>-4.0934215339507619E-2</c:v>
                </c:pt>
                <c:pt idx="766">
                  <c:v>-4.4038012498891776E-2</c:v>
                </c:pt>
                <c:pt idx="767">
                  <c:v>-4.4943261177175557E-2</c:v>
                </c:pt>
                <c:pt idx="768">
                  <c:v>-4.155002805777791E-2</c:v>
                </c:pt>
                <c:pt idx="769">
                  <c:v>-4.0885537146874248E-2</c:v>
                </c:pt>
                <c:pt idx="770">
                  <c:v>-3.9968218234407091E-2</c:v>
                </c:pt>
                <c:pt idx="771">
                  <c:v>-3.450312832037658E-2</c:v>
                </c:pt>
                <c:pt idx="772">
                  <c:v>-3.3584110160899044E-2</c:v>
                </c:pt>
                <c:pt idx="773">
                  <c:v>-3.2539311925782057E-2</c:v>
                </c:pt>
                <c:pt idx="774">
                  <c:v>-3.489889119594683E-2</c:v>
                </c:pt>
                <c:pt idx="775">
                  <c:v>-3.3319581863845343E-2</c:v>
                </c:pt>
                <c:pt idx="776">
                  <c:v>-2.6548278976411439E-2</c:v>
                </c:pt>
                <c:pt idx="777">
                  <c:v>-2.1673204855943651E-2</c:v>
                </c:pt>
                <c:pt idx="778">
                  <c:v>-2.1791505547633136E-2</c:v>
                </c:pt>
                <c:pt idx="779">
                  <c:v>-2.2373022597668608E-2</c:v>
                </c:pt>
                <c:pt idx="780">
                  <c:v>-2.2076261890303317E-2</c:v>
                </c:pt>
                <c:pt idx="781">
                  <c:v>-1.8814228631596298E-2</c:v>
                </c:pt>
                <c:pt idx="782">
                  <c:v>-1.6802872044757021E-2</c:v>
                </c:pt>
                <c:pt idx="783">
                  <c:v>-1.6509998880929598E-2</c:v>
                </c:pt>
                <c:pt idx="784">
                  <c:v>-1.4095824309475827E-2</c:v>
                </c:pt>
                <c:pt idx="785">
                  <c:v>-1.1613283628365868E-2</c:v>
                </c:pt>
                <c:pt idx="786">
                  <c:v>-8.4973420226025845E-3</c:v>
                </c:pt>
                <c:pt idx="787">
                  <c:v>-3.1819510293556591E-3</c:v>
                </c:pt>
                <c:pt idx="788">
                  <c:v>8.1451347150268E-4</c:v>
                </c:pt>
                <c:pt idx="789">
                  <c:v>7.665340303021087E-3</c:v>
                </c:pt>
                <c:pt idx="790">
                  <c:v>7.7141523661204553E-3</c:v>
                </c:pt>
                <c:pt idx="791">
                  <c:v>5.3367185198640379E-3</c:v>
                </c:pt>
                <c:pt idx="792">
                  <c:v>6.9170499079611869E-3</c:v>
                </c:pt>
                <c:pt idx="793">
                  <c:v>7.9369399097614923E-3</c:v>
                </c:pt>
                <c:pt idx="794">
                  <c:v>7.0913230766384838E-3</c:v>
                </c:pt>
                <c:pt idx="795">
                  <c:v>9.0937442292186102E-3</c:v>
                </c:pt>
                <c:pt idx="796">
                  <c:v>7.5334008033663413E-3</c:v>
                </c:pt>
                <c:pt idx="797">
                  <c:v>5.5801175524322344E-3</c:v>
                </c:pt>
                <c:pt idx="798">
                  <c:v>5.8916840653973276E-3</c:v>
                </c:pt>
                <c:pt idx="799">
                  <c:v>4.1584736759725932E-3</c:v>
                </c:pt>
                <c:pt idx="800">
                  <c:v>5.2702904654425772E-3</c:v>
                </c:pt>
                <c:pt idx="801">
                  <c:v>1.1442637502654465E-2</c:v>
                </c:pt>
                <c:pt idx="802">
                  <c:v>1.5353284771350589E-2</c:v>
                </c:pt>
                <c:pt idx="803">
                  <c:v>1.6078800515208991E-2</c:v>
                </c:pt>
                <c:pt idx="804">
                  <c:v>1.7400381011519299E-2</c:v>
                </c:pt>
                <c:pt idx="805">
                  <c:v>1.4039246553989158E-2</c:v>
                </c:pt>
                <c:pt idx="806">
                  <c:v>1.1322113612186213E-2</c:v>
                </c:pt>
                <c:pt idx="807">
                  <c:v>1.069680246398802E-2</c:v>
                </c:pt>
                <c:pt idx="808">
                  <c:v>1.2518148837559397E-2</c:v>
                </c:pt>
                <c:pt idx="809">
                  <c:v>1.2694195216835728E-2</c:v>
                </c:pt>
                <c:pt idx="810">
                  <c:v>1.4623739703818861E-2</c:v>
                </c:pt>
                <c:pt idx="811">
                  <c:v>1.4959182677728472E-2</c:v>
                </c:pt>
                <c:pt idx="812">
                  <c:v>1.3870098191239508E-2</c:v>
                </c:pt>
                <c:pt idx="813">
                  <c:v>1.4153614883977844E-2</c:v>
                </c:pt>
                <c:pt idx="814">
                  <c:v>1.4600616233870385E-2</c:v>
                </c:pt>
                <c:pt idx="815">
                  <c:v>1.5411706542005528E-2</c:v>
                </c:pt>
                <c:pt idx="816">
                  <c:v>1.609642779333284E-2</c:v>
                </c:pt>
                <c:pt idx="817">
                  <c:v>1.5788845275286893E-2</c:v>
                </c:pt>
                <c:pt idx="818">
                  <c:v>1.8058840125142271E-2</c:v>
                </c:pt>
                <c:pt idx="819">
                  <c:v>1.7726820548152764E-2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BF-4177-A756-BA9BD0548CBE}"/>
            </c:ext>
          </c:extLst>
        </c:ser>
        <c:ser>
          <c:idx val="0"/>
          <c:order val="5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Inflation!$A$134:$A$953</c:f>
              <c:numCache>
                <c:formatCode>m/d/yyyy</c:formatCode>
                <c:ptCount val="820"/>
                <c:pt idx="0">
                  <c:v>21186</c:v>
                </c:pt>
                <c:pt idx="1">
                  <c:v>21217</c:v>
                </c:pt>
                <c:pt idx="2">
                  <c:v>21245</c:v>
                </c:pt>
                <c:pt idx="3">
                  <c:v>21276</c:v>
                </c:pt>
                <c:pt idx="4">
                  <c:v>21306</c:v>
                </c:pt>
                <c:pt idx="5">
                  <c:v>21337</c:v>
                </c:pt>
                <c:pt idx="6">
                  <c:v>21367</c:v>
                </c:pt>
                <c:pt idx="7">
                  <c:v>21398</c:v>
                </c:pt>
                <c:pt idx="8">
                  <c:v>21429</c:v>
                </c:pt>
                <c:pt idx="9">
                  <c:v>21459</c:v>
                </c:pt>
                <c:pt idx="10">
                  <c:v>21490</c:v>
                </c:pt>
                <c:pt idx="11">
                  <c:v>21520</c:v>
                </c:pt>
                <c:pt idx="12">
                  <c:v>21551</c:v>
                </c:pt>
                <c:pt idx="13">
                  <c:v>21582</c:v>
                </c:pt>
                <c:pt idx="14">
                  <c:v>21610</c:v>
                </c:pt>
                <c:pt idx="15">
                  <c:v>21641</c:v>
                </c:pt>
                <c:pt idx="16">
                  <c:v>21671</c:v>
                </c:pt>
                <c:pt idx="17">
                  <c:v>21702</c:v>
                </c:pt>
                <c:pt idx="18">
                  <c:v>21732</c:v>
                </c:pt>
                <c:pt idx="19">
                  <c:v>21763</c:v>
                </c:pt>
                <c:pt idx="20">
                  <c:v>21794</c:v>
                </c:pt>
                <c:pt idx="21">
                  <c:v>21824</c:v>
                </c:pt>
                <c:pt idx="22">
                  <c:v>21855</c:v>
                </c:pt>
                <c:pt idx="23">
                  <c:v>21885</c:v>
                </c:pt>
                <c:pt idx="24">
                  <c:v>21916</c:v>
                </c:pt>
                <c:pt idx="25">
                  <c:v>21947</c:v>
                </c:pt>
                <c:pt idx="26">
                  <c:v>21976</c:v>
                </c:pt>
                <c:pt idx="27">
                  <c:v>22007</c:v>
                </c:pt>
                <c:pt idx="28">
                  <c:v>22037</c:v>
                </c:pt>
                <c:pt idx="29">
                  <c:v>22068</c:v>
                </c:pt>
                <c:pt idx="30">
                  <c:v>22098</c:v>
                </c:pt>
                <c:pt idx="31">
                  <c:v>22129</c:v>
                </c:pt>
                <c:pt idx="32">
                  <c:v>22160</c:v>
                </c:pt>
                <c:pt idx="33">
                  <c:v>22190</c:v>
                </c:pt>
                <c:pt idx="34">
                  <c:v>22221</c:v>
                </c:pt>
                <c:pt idx="35">
                  <c:v>22251</c:v>
                </c:pt>
                <c:pt idx="36">
                  <c:v>22282</c:v>
                </c:pt>
                <c:pt idx="37">
                  <c:v>22313</c:v>
                </c:pt>
                <c:pt idx="38">
                  <c:v>22341</c:v>
                </c:pt>
                <c:pt idx="39">
                  <c:v>22372</c:v>
                </c:pt>
                <c:pt idx="40">
                  <c:v>22402</c:v>
                </c:pt>
                <c:pt idx="41">
                  <c:v>22433</c:v>
                </c:pt>
                <c:pt idx="42">
                  <c:v>22463</c:v>
                </c:pt>
                <c:pt idx="43">
                  <c:v>22494</c:v>
                </c:pt>
                <c:pt idx="44">
                  <c:v>22525</c:v>
                </c:pt>
                <c:pt idx="45">
                  <c:v>22555</c:v>
                </c:pt>
                <c:pt idx="46">
                  <c:v>22586</c:v>
                </c:pt>
                <c:pt idx="47">
                  <c:v>22616</c:v>
                </c:pt>
                <c:pt idx="48">
                  <c:v>22647</c:v>
                </c:pt>
                <c:pt idx="49">
                  <c:v>22678</c:v>
                </c:pt>
                <c:pt idx="50">
                  <c:v>22706</c:v>
                </c:pt>
                <c:pt idx="51">
                  <c:v>22737</c:v>
                </c:pt>
                <c:pt idx="52">
                  <c:v>22767</c:v>
                </c:pt>
                <c:pt idx="53">
                  <c:v>22798</c:v>
                </c:pt>
                <c:pt idx="54">
                  <c:v>22828</c:v>
                </c:pt>
                <c:pt idx="55">
                  <c:v>22859</c:v>
                </c:pt>
                <c:pt idx="56">
                  <c:v>22890</c:v>
                </c:pt>
                <c:pt idx="57">
                  <c:v>22920</c:v>
                </c:pt>
                <c:pt idx="58">
                  <c:v>22951</c:v>
                </c:pt>
                <c:pt idx="59">
                  <c:v>22981</c:v>
                </c:pt>
                <c:pt idx="60">
                  <c:v>23012</c:v>
                </c:pt>
                <c:pt idx="61">
                  <c:v>23043</c:v>
                </c:pt>
                <c:pt idx="62">
                  <c:v>23071</c:v>
                </c:pt>
                <c:pt idx="63">
                  <c:v>23102</c:v>
                </c:pt>
                <c:pt idx="64">
                  <c:v>23132</c:v>
                </c:pt>
                <c:pt idx="65">
                  <c:v>23163</c:v>
                </c:pt>
                <c:pt idx="66">
                  <c:v>23193</c:v>
                </c:pt>
                <c:pt idx="67">
                  <c:v>23224</c:v>
                </c:pt>
                <c:pt idx="68">
                  <c:v>23255</c:v>
                </c:pt>
                <c:pt idx="69">
                  <c:v>23285</c:v>
                </c:pt>
                <c:pt idx="70">
                  <c:v>23316</c:v>
                </c:pt>
                <c:pt idx="71">
                  <c:v>23346</c:v>
                </c:pt>
                <c:pt idx="72">
                  <c:v>23377</c:v>
                </c:pt>
                <c:pt idx="73">
                  <c:v>23408</c:v>
                </c:pt>
                <c:pt idx="74">
                  <c:v>23437</c:v>
                </c:pt>
                <c:pt idx="75">
                  <c:v>23468</c:v>
                </c:pt>
                <c:pt idx="76">
                  <c:v>23498</c:v>
                </c:pt>
                <c:pt idx="77">
                  <c:v>23529</c:v>
                </c:pt>
                <c:pt idx="78">
                  <c:v>23559</c:v>
                </c:pt>
                <c:pt idx="79">
                  <c:v>23590</c:v>
                </c:pt>
                <c:pt idx="80">
                  <c:v>23621</c:v>
                </c:pt>
                <c:pt idx="81">
                  <c:v>23651</c:v>
                </c:pt>
                <c:pt idx="82">
                  <c:v>23682</c:v>
                </c:pt>
                <c:pt idx="83">
                  <c:v>23712</c:v>
                </c:pt>
                <c:pt idx="84">
                  <c:v>23743</c:v>
                </c:pt>
                <c:pt idx="85">
                  <c:v>23774</c:v>
                </c:pt>
                <c:pt idx="86">
                  <c:v>23802</c:v>
                </c:pt>
                <c:pt idx="87">
                  <c:v>23833</c:v>
                </c:pt>
                <c:pt idx="88">
                  <c:v>23863</c:v>
                </c:pt>
                <c:pt idx="89">
                  <c:v>23894</c:v>
                </c:pt>
                <c:pt idx="90">
                  <c:v>23924</c:v>
                </c:pt>
                <c:pt idx="91">
                  <c:v>23955</c:v>
                </c:pt>
                <c:pt idx="92">
                  <c:v>23986</c:v>
                </c:pt>
                <c:pt idx="93">
                  <c:v>24016</c:v>
                </c:pt>
                <c:pt idx="94">
                  <c:v>24047</c:v>
                </c:pt>
                <c:pt idx="95">
                  <c:v>24077</c:v>
                </c:pt>
                <c:pt idx="96">
                  <c:v>24108</c:v>
                </c:pt>
                <c:pt idx="97">
                  <c:v>24139</c:v>
                </c:pt>
                <c:pt idx="98">
                  <c:v>24167</c:v>
                </c:pt>
                <c:pt idx="99">
                  <c:v>24198</c:v>
                </c:pt>
                <c:pt idx="100">
                  <c:v>24228</c:v>
                </c:pt>
                <c:pt idx="101">
                  <c:v>24259</c:v>
                </c:pt>
                <c:pt idx="102">
                  <c:v>24289</c:v>
                </c:pt>
                <c:pt idx="103">
                  <c:v>24320</c:v>
                </c:pt>
                <c:pt idx="104">
                  <c:v>24351</c:v>
                </c:pt>
                <c:pt idx="105">
                  <c:v>24381</c:v>
                </c:pt>
                <c:pt idx="106">
                  <c:v>24412</c:v>
                </c:pt>
                <c:pt idx="107">
                  <c:v>24442</c:v>
                </c:pt>
                <c:pt idx="108">
                  <c:v>24473</c:v>
                </c:pt>
                <c:pt idx="109">
                  <c:v>24504</c:v>
                </c:pt>
                <c:pt idx="110">
                  <c:v>24532</c:v>
                </c:pt>
                <c:pt idx="111">
                  <c:v>24563</c:v>
                </c:pt>
                <c:pt idx="112">
                  <c:v>24593</c:v>
                </c:pt>
                <c:pt idx="113">
                  <c:v>24624</c:v>
                </c:pt>
                <c:pt idx="114">
                  <c:v>24654</c:v>
                </c:pt>
                <c:pt idx="115">
                  <c:v>24685</c:v>
                </c:pt>
                <c:pt idx="116">
                  <c:v>24716</c:v>
                </c:pt>
                <c:pt idx="117">
                  <c:v>24746</c:v>
                </c:pt>
                <c:pt idx="118">
                  <c:v>24777</c:v>
                </c:pt>
                <c:pt idx="119">
                  <c:v>24807</c:v>
                </c:pt>
                <c:pt idx="120">
                  <c:v>24838</c:v>
                </c:pt>
                <c:pt idx="121">
                  <c:v>24869</c:v>
                </c:pt>
                <c:pt idx="122">
                  <c:v>24898</c:v>
                </c:pt>
                <c:pt idx="123">
                  <c:v>24929</c:v>
                </c:pt>
                <c:pt idx="124">
                  <c:v>24959</c:v>
                </c:pt>
                <c:pt idx="125">
                  <c:v>24990</c:v>
                </c:pt>
                <c:pt idx="126">
                  <c:v>25020</c:v>
                </c:pt>
                <c:pt idx="127">
                  <c:v>25051</c:v>
                </c:pt>
                <c:pt idx="128">
                  <c:v>25082</c:v>
                </c:pt>
                <c:pt idx="129">
                  <c:v>25112</c:v>
                </c:pt>
                <c:pt idx="130">
                  <c:v>25143</c:v>
                </c:pt>
                <c:pt idx="131">
                  <c:v>25173</c:v>
                </c:pt>
                <c:pt idx="132">
                  <c:v>25204</c:v>
                </c:pt>
                <c:pt idx="133">
                  <c:v>25235</c:v>
                </c:pt>
                <c:pt idx="134">
                  <c:v>25263</c:v>
                </c:pt>
                <c:pt idx="135">
                  <c:v>25294</c:v>
                </c:pt>
                <c:pt idx="136">
                  <c:v>25324</c:v>
                </c:pt>
                <c:pt idx="137">
                  <c:v>25355</c:v>
                </c:pt>
                <c:pt idx="138">
                  <c:v>25385</c:v>
                </c:pt>
                <c:pt idx="139">
                  <c:v>25416</c:v>
                </c:pt>
                <c:pt idx="140">
                  <c:v>25447</c:v>
                </c:pt>
                <c:pt idx="141">
                  <c:v>25477</c:v>
                </c:pt>
                <c:pt idx="142">
                  <c:v>25508</c:v>
                </c:pt>
                <c:pt idx="143">
                  <c:v>25538</c:v>
                </c:pt>
                <c:pt idx="144">
                  <c:v>25569</c:v>
                </c:pt>
                <c:pt idx="145">
                  <c:v>25600</c:v>
                </c:pt>
                <c:pt idx="146">
                  <c:v>25628</c:v>
                </c:pt>
                <c:pt idx="147">
                  <c:v>25659</c:v>
                </c:pt>
                <c:pt idx="148">
                  <c:v>25689</c:v>
                </c:pt>
                <c:pt idx="149">
                  <c:v>25720</c:v>
                </c:pt>
                <c:pt idx="150">
                  <c:v>25750</c:v>
                </c:pt>
                <c:pt idx="151">
                  <c:v>25781</c:v>
                </c:pt>
                <c:pt idx="152">
                  <c:v>25812</c:v>
                </c:pt>
                <c:pt idx="153">
                  <c:v>25842</c:v>
                </c:pt>
                <c:pt idx="154">
                  <c:v>25873</c:v>
                </c:pt>
                <c:pt idx="155">
                  <c:v>25903</c:v>
                </c:pt>
                <c:pt idx="156">
                  <c:v>25934</c:v>
                </c:pt>
                <c:pt idx="157">
                  <c:v>25965</c:v>
                </c:pt>
                <c:pt idx="158">
                  <c:v>25993</c:v>
                </c:pt>
                <c:pt idx="159">
                  <c:v>26024</c:v>
                </c:pt>
                <c:pt idx="160">
                  <c:v>26054</c:v>
                </c:pt>
                <c:pt idx="161">
                  <c:v>26085</c:v>
                </c:pt>
                <c:pt idx="162">
                  <c:v>26115</c:v>
                </c:pt>
                <c:pt idx="163">
                  <c:v>26146</c:v>
                </c:pt>
                <c:pt idx="164">
                  <c:v>26177</c:v>
                </c:pt>
                <c:pt idx="165">
                  <c:v>26207</c:v>
                </c:pt>
                <c:pt idx="166">
                  <c:v>26238</c:v>
                </c:pt>
                <c:pt idx="167">
                  <c:v>26268</c:v>
                </c:pt>
                <c:pt idx="168">
                  <c:v>26299</c:v>
                </c:pt>
                <c:pt idx="169">
                  <c:v>26330</c:v>
                </c:pt>
                <c:pt idx="170">
                  <c:v>26359</c:v>
                </c:pt>
                <c:pt idx="171">
                  <c:v>26390</c:v>
                </c:pt>
                <c:pt idx="172">
                  <c:v>26420</c:v>
                </c:pt>
                <c:pt idx="173">
                  <c:v>26451</c:v>
                </c:pt>
                <c:pt idx="174">
                  <c:v>26481</c:v>
                </c:pt>
                <c:pt idx="175">
                  <c:v>26512</c:v>
                </c:pt>
                <c:pt idx="176">
                  <c:v>26543</c:v>
                </c:pt>
                <c:pt idx="177">
                  <c:v>26573</c:v>
                </c:pt>
                <c:pt idx="178">
                  <c:v>26604</c:v>
                </c:pt>
                <c:pt idx="179">
                  <c:v>26634</c:v>
                </c:pt>
                <c:pt idx="180">
                  <c:v>26665</c:v>
                </c:pt>
                <c:pt idx="181">
                  <c:v>26696</c:v>
                </c:pt>
                <c:pt idx="182">
                  <c:v>26724</c:v>
                </c:pt>
                <c:pt idx="183">
                  <c:v>26755</c:v>
                </c:pt>
                <c:pt idx="184">
                  <c:v>26785</c:v>
                </c:pt>
                <c:pt idx="185">
                  <c:v>26816</c:v>
                </c:pt>
                <c:pt idx="186">
                  <c:v>26846</c:v>
                </c:pt>
                <c:pt idx="187">
                  <c:v>26877</c:v>
                </c:pt>
                <c:pt idx="188">
                  <c:v>26908</c:v>
                </c:pt>
                <c:pt idx="189">
                  <c:v>26938</c:v>
                </c:pt>
                <c:pt idx="190">
                  <c:v>26969</c:v>
                </c:pt>
                <c:pt idx="191">
                  <c:v>26999</c:v>
                </c:pt>
                <c:pt idx="192">
                  <c:v>27030</c:v>
                </c:pt>
                <c:pt idx="193">
                  <c:v>27061</c:v>
                </c:pt>
                <c:pt idx="194">
                  <c:v>27089</c:v>
                </c:pt>
                <c:pt idx="195">
                  <c:v>27120</c:v>
                </c:pt>
                <c:pt idx="196">
                  <c:v>27150</c:v>
                </c:pt>
                <c:pt idx="197">
                  <c:v>27181</c:v>
                </c:pt>
                <c:pt idx="198">
                  <c:v>27211</c:v>
                </c:pt>
                <c:pt idx="199">
                  <c:v>27242</c:v>
                </c:pt>
                <c:pt idx="200">
                  <c:v>27273</c:v>
                </c:pt>
                <c:pt idx="201">
                  <c:v>27303</c:v>
                </c:pt>
                <c:pt idx="202">
                  <c:v>27334</c:v>
                </c:pt>
                <c:pt idx="203">
                  <c:v>27364</c:v>
                </c:pt>
                <c:pt idx="204">
                  <c:v>27395</c:v>
                </c:pt>
                <c:pt idx="205">
                  <c:v>27426</c:v>
                </c:pt>
                <c:pt idx="206">
                  <c:v>27454</c:v>
                </c:pt>
                <c:pt idx="207">
                  <c:v>27485</c:v>
                </c:pt>
                <c:pt idx="208">
                  <c:v>27515</c:v>
                </c:pt>
                <c:pt idx="209">
                  <c:v>27546</c:v>
                </c:pt>
                <c:pt idx="210">
                  <c:v>27576</c:v>
                </c:pt>
                <c:pt idx="211">
                  <c:v>27607</c:v>
                </c:pt>
                <c:pt idx="212">
                  <c:v>27638</c:v>
                </c:pt>
                <c:pt idx="213">
                  <c:v>27668</c:v>
                </c:pt>
                <c:pt idx="214">
                  <c:v>27699</c:v>
                </c:pt>
                <c:pt idx="215">
                  <c:v>27729</c:v>
                </c:pt>
                <c:pt idx="216">
                  <c:v>27760</c:v>
                </c:pt>
                <c:pt idx="217">
                  <c:v>27791</c:v>
                </c:pt>
                <c:pt idx="218">
                  <c:v>27820</c:v>
                </c:pt>
                <c:pt idx="219">
                  <c:v>27851</c:v>
                </c:pt>
                <c:pt idx="220">
                  <c:v>27881</c:v>
                </c:pt>
                <c:pt idx="221">
                  <c:v>27912</c:v>
                </c:pt>
                <c:pt idx="222">
                  <c:v>27942</c:v>
                </c:pt>
                <c:pt idx="223">
                  <c:v>27973</c:v>
                </c:pt>
                <c:pt idx="224">
                  <c:v>28004</c:v>
                </c:pt>
                <c:pt idx="225">
                  <c:v>28034</c:v>
                </c:pt>
                <c:pt idx="226">
                  <c:v>28065</c:v>
                </c:pt>
                <c:pt idx="227">
                  <c:v>28095</c:v>
                </c:pt>
                <c:pt idx="228">
                  <c:v>28126</c:v>
                </c:pt>
                <c:pt idx="229">
                  <c:v>28157</c:v>
                </c:pt>
                <c:pt idx="230">
                  <c:v>28185</c:v>
                </c:pt>
                <c:pt idx="231">
                  <c:v>28216</c:v>
                </c:pt>
                <c:pt idx="232">
                  <c:v>28246</c:v>
                </c:pt>
                <c:pt idx="233">
                  <c:v>28277</c:v>
                </c:pt>
                <c:pt idx="234">
                  <c:v>28307</c:v>
                </c:pt>
                <c:pt idx="235">
                  <c:v>28338</c:v>
                </c:pt>
                <c:pt idx="236">
                  <c:v>28369</c:v>
                </c:pt>
                <c:pt idx="237">
                  <c:v>28399</c:v>
                </c:pt>
                <c:pt idx="238">
                  <c:v>28430</c:v>
                </c:pt>
                <c:pt idx="239">
                  <c:v>28460</c:v>
                </c:pt>
                <c:pt idx="240">
                  <c:v>28491</c:v>
                </c:pt>
                <c:pt idx="241">
                  <c:v>28522</c:v>
                </c:pt>
                <c:pt idx="242">
                  <c:v>28550</c:v>
                </c:pt>
                <c:pt idx="243">
                  <c:v>28581</c:v>
                </c:pt>
                <c:pt idx="244">
                  <c:v>28611</c:v>
                </c:pt>
                <c:pt idx="245">
                  <c:v>28642</c:v>
                </c:pt>
                <c:pt idx="246">
                  <c:v>28672</c:v>
                </c:pt>
                <c:pt idx="247">
                  <c:v>28703</c:v>
                </c:pt>
                <c:pt idx="248">
                  <c:v>28734</c:v>
                </c:pt>
                <c:pt idx="249">
                  <c:v>28764</c:v>
                </c:pt>
                <c:pt idx="250">
                  <c:v>28795</c:v>
                </c:pt>
                <c:pt idx="251">
                  <c:v>28825</c:v>
                </c:pt>
                <c:pt idx="252">
                  <c:v>28856</c:v>
                </c:pt>
                <c:pt idx="253">
                  <c:v>28887</c:v>
                </c:pt>
                <c:pt idx="254">
                  <c:v>28915</c:v>
                </c:pt>
                <c:pt idx="255">
                  <c:v>28946</c:v>
                </c:pt>
                <c:pt idx="256">
                  <c:v>28976</c:v>
                </c:pt>
                <c:pt idx="257">
                  <c:v>29007</c:v>
                </c:pt>
                <c:pt idx="258">
                  <c:v>29037</c:v>
                </c:pt>
                <c:pt idx="259">
                  <c:v>29068</c:v>
                </c:pt>
                <c:pt idx="260">
                  <c:v>29099</c:v>
                </c:pt>
                <c:pt idx="261">
                  <c:v>29129</c:v>
                </c:pt>
                <c:pt idx="262">
                  <c:v>29160</c:v>
                </c:pt>
                <c:pt idx="263">
                  <c:v>29190</c:v>
                </c:pt>
                <c:pt idx="264">
                  <c:v>29221</c:v>
                </c:pt>
                <c:pt idx="265">
                  <c:v>29252</c:v>
                </c:pt>
                <c:pt idx="266">
                  <c:v>29281</c:v>
                </c:pt>
                <c:pt idx="267">
                  <c:v>29312</c:v>
                </c:pt>
                <c:pt idx="268">
                  <c:v>29342</c:v>
                </c:pt>
                <c:pt idx="269">
                  <c:v>29373</c:v>
                </c:pt>
                <c:pt idx="270">
                  <c:v>29403</c:v>
                </c:pt>
                <c:pt idx="271">
                  <c:v>29434</c:v>
                </c:pt>
                <c:pt idx="272">
                  <c:v>29465</c:v>
                </c:pt>
                <c:pt idx="273">
                  <c:v>29495</c:v>
                </c:pt>
                <c:pt idx="274">
                  <c:v>29526</c:v>
                </c:pt>
                <c:pt idx="275">
                  <c:v>29556</c:v>
                </c:pt>
                <c:pt idx="276">
                  <c:v>29587</c:v>
                </c:pt>
                <c:pt idx="277">
                  <c:v>29618</c:v>
                </c:pt>
                <c:pt idx="278">
                  <c:v>29646</c:v>
                </c:pt>
                <c:pt idx="279">
                  <c:v>29677</c:v>
                </c:pt>
                <c:pt idx="280">
                  <c:v>29707</c:v>
                </c:pt>
                <c:pt idx="281">
                  <c:v>29738</c:v>
                </c:pt>
                <c:pt idx="282">
                  <c:v>29768</c:v>
                </c:pt>
                <c:pt idx="283">
                  <c:v>29799</c:v>
                </c:pt>
                <c:pt idx="284">
                  <c:v>29830</c:v>
                </c:pt>
                <c:pt idx="285">
                  <c:v>29860</c:v>
                </c:pt>
                <c:pt idx="286">
                  <c:v>29891</c:v>
                </c:pt>
                <c:pt idx="287">
                  <c:v>29921</c:v>
                </c:pt>
                <c:pt idx="288">
                  <c:v>29952</c:v>
                </c:pt>
                <c:pt idx="289">
                  <c:v>29983</c:v>
                </c:pt>
                <c:pt idx="290">
                  <c:v>30011</c:v>
                </c:pt>
                <c:pt idx="291">
                  <c:v>30042</c:v>
                </c:pt>
                <c:pt idx="292">
                  <c:v>30072</c:v>
                </c:pt>
                <c:pt idx="293">
                  <c:v>30103</c:v>
                </c:pt>
                <c:pt idx="294">
                  <c:v>30133</c:v>
                </c:pt>
                <c:pt idx="295">
                  <c:v>30164</c:v>
                </c:pt>
                <c:pt idx="296">
                  <c:v>30195</c:v>
                </c:pt>
                <c:pt idx="297">
                  <c:v>30225</c:v>
                </c:pt>
                <c:pt idx="298">
                  <c:v>30256</c:v>
                </c:pt>
                <c:pt idx="299">
                  <c:v>30286</c:v>
                </c:pt>
                <c:pt idx="300">
                  <c:v>30317</c:v>
                </c:pt>
                <c:pt idx="301">
                  <c:v>30348</c:v>
                </c:pt>
                <c:pt idx="302">
                  <c:v>30376</c:v>
                </c:pt>
                <c:pt idx="303">
                  <c:v>30407</c:v>
                </c:pt>
                <c:pt idx="304">
                  <c:v>30437</c:v>
                </c:pt>
                <c:pt idx="305">
                  <c:v>30468</c:v>
                </c:pt>
                <c:pt idx="306">
                  <c:v>30498</c:v>
                </c:pt>
                <c:pt idx="307">
                  <c:v>30529</c:v>
                </c:pt>
                <c:pt idx="308">
                  <c:v>30560</c:v>
                </c:pt>
                <c:pt idx="309">
                  <c:v>30590</c:v>
                </c:pt>
                <c:pt idx="310">
                  <c:v>30621</c:v>
                </c:pt>
                <c:pt idx="311">
                  <c:v>30651</c:v>
                </c:pt>
                <c:pt idx="312">
                  <c:v>30682</c:v>
                </c:pt>
                <c:pt idx="313">
                  <c:v>30713</c:v>
                </c:pt>
                <c:pt idx="314">
                  <c:v>30742</c:v>
                </c:pt>
                <c:pt idx="315">
                  <c:v>30773</c:v>
                </c:pt>
                <c:pt idx="316">
                  <c:v>30803</c:v>
                </c:pt>
                <c:pt idx="317">
                  <c:v>30834</c:v>
                </c:pt>
                <c:pt idx="318">
                  <c:v>30864</c:v>
                </c:pt>
                <c:pt idx="319">
                  <c:v>30895</c:v>
                </c:pt>
                <c:pt idx="320">
                  <c:v>30926</c:v>
                </c:pt>
                <c:pt idx="321">
                  <c:v>30956</c:v>
                </c:pt>
                <c:pt idx="322">
                  <c:v>30987</c:v>
                </c:pt>
                <c:pt idx="323">
                  <c:v>31017</c:v>
                </c:pt>
                <c:pt idx="324">
                  <c:v>31048</c:v>
                </c:pt>
                <c:pt idx="325">
                  <c:v>31079</c:v>
                </c:pt>
                <c:pt idx="326">
                  <c:v>31107</c:v>
                </c:pt>
                <c:pt idx="327">
                  <c:v>31138</c:v>
                </c:pt>
                <c:pt idx="328">
                  <c:v>31168</c:v>
                </c:pt>
                <c:pt idx="329">
                  <c:v>31199</c:v>
                </c:pt>
                <c:pt idx="330">
                  <c:v>31229</c:v>
                </c:pt>
                <c:pt idx="331">
                  <c:v>31260</c:v>
                </c:pt>
                <c:pt idx="332">
                  <c:v>31291</c:v>
                </c:pt>
                <c:pt idx="333">
                  <c:v>31321</c:v>
                </c:pt>
                <c:pt idx="334">
                  <c:v>31352</c:v>
                </c:pt>
                <c:pt idx="335">
                  <c:v>31382</c:v>
                </c:pt>
                <c:pt idx="336">
                  <c:v>31413</c:v>
                </c:pt>
                <c:pt idx="337">
                  <c:v>31444</c:v>
                </c:pt>
                <c:pt idx="338">
                  <c:v>31472</c:v>
                </c:pt>
                <c:pt idx="339">
                  <c:v>31503</c:v>
                </c:pt>
                <c:pt idx="340">
                  <c:v>31533</c:v>
                </c:pt>
                <c:pt idx="341">
                  <c:v>31564</c:v>
                </c:pt>
                <c:pt idx="342">
                  <c:v>31594</c:v>
                </c:pt>
                <c:pt idx="343">
                  <c:v>31625</c:v>
                </c:pt>
                <c:pt idx="344">
                  <c:v>31656</c:v>
                </c:pt>
                <c:pt idx="345">
                  <c:v>31686</c:v>
                </c:pt>
                <c:pt idx="346">
                  <c:v>31717</c:v>
                </c:pt>
                <c:pt idx="347">
                  <c:v>31747</c:v>
                </c:pt>
                <c:pt idx="348">
                  <c:v>31778</c:v>
                </c:pt>
                <c:pt idx="349">
                  <c:v>31809</c:v>
                </c:pt>
                <c:pt idx="350">
                  <c:v>31837</c:v>
                </c:pt>
                <c:pt idx="351">
                  <c:v>31868</c:v>
                </c:pt>
                <c:pt idx="352">
                  <c:v>31898</c:v>
                </c:pt>
                <c:pt idx="353">
                  <c:v>31929</c:v>
                </c:pt>
                <c:pt idx="354">
                  <c:v>31959</c:v>
                </c:pt>
                <c:pt idx="355">
                  <c:v>31990</c:v>
                </c:pt>
                <c:pt idx="356">
                  <c:v>32021</c:v>
                </c:pt>
                <c:pt idx="357">
                  <c:v>32051</c:v>
                </c:pt>
                <c:pt idx="358">
                  <c:v>32082</c:v>
                </c:pt>
                <c:pt idx="359">
                  <c:v>32112</c:v>
                </c:pt>
                <c:pt idx="360">
                  <c:v>32143</c:v>
                </c:pt>
                <c:pt idx="361">
                  <c:v>32174</c:v>
                </c:pt>
                <c:pt idx="362">
                  <c:v>32203</c:v>
                </c:pt>
                <c:pt idx="363">
                  <c:v>32234</c:v>
                </c:pt>
                <c:pt idx="364">
                  <c:v>32264</c:v>
                </c:pt>
                <c:pt idx="365">
                  <c:v>32295</c:v>
                </c:pt>
                <c:pt idx="366">
                  <c:v>32325</c:v>
                </c:pt>
                <c:pt idx="367">
                  <c:v>32356</c:v>
                </c:pt>
                <c:pt idx="368">
                  <c:v>32387</c:v>
                </c:pt>
                <c:pt idx="369">
                  <c:v>32417</c:v>
                </c:pt>
                <c:pt idx="370">
                  <c:v>32448</c:v>
                </c:pt>
                <c:pt idx="371">
                  <c:v>32478</c:v>
                </c:pt>
                <c:pt idx="372">
                  <c:v>32509</c:v>
                </c:pt>
                <c:pt idx="373">
                  <c:v>32540</c:v>
                </c:pt>
                <c:pt idx="374">
                  <c:v>32568</c:v>
                </c:pt>
                <c:pt idx="375">
                  <c:v>32599</c:v>
                </c:pt>
                <c:pt idx="376">
                  <c:v>32629</c:v>
                </c:pt>
                <c:pt idx="377">
                  <c:v>32660</c:v>
                </c:pt>
                <c:pt idx="378">
                  <c:v>32690</c:v>
                </c:pt>
                <c:pt idx="379">
                  <c:v>32721</c:v>
                </c:pt>
                <c:pt idx="380">
                  <c:v>32752</c:v>
                </c:pt>
                <c:pt idx="381">
                  <c:v>32782</c:v>
                </c:pt>
                <c:pt idx="382">
                  <c:v>32813</c:v>
                </c:pt>
                <c:pt idx="383">
                  <c:v>32843</c:v>
                </c:pt>
                <c:pt idx="384">
                  <c:v>32874</c:v>
                </c:pt>
                <c:pt idx="385">
                  <c:v>32905</c:v>
                </c:pt>
                <c:pt idx="386">
                  <c:v>32933</c:v>
                </c:pt>
                <c:pt idx="387">
                  <c:v>32964</c:v>
                </c:pt>
                <c:pt idx="388">
                  <c:v>32994</c:v>
                </c:pt>
                <c:pt idx="389">
                  <c:v>33025</c:v>
                </c:pt>
                <c:pt idx="390">
                  <c:v>33055</c:v>
                </c:pt>
                <c:pt idx="391">
                  <c:v>33086</c:v>
                </c:pt>
                <c:pt idx="392">
                  <c:v>33117</c:v>
                </c:pt>
                <c:pt idx="393">
                  <c:v>33147</c:v>
                </c:pt>
                <c:pt idx="394">
                  <c:v>33178</c:v>
                </c:pt>
                <c:pt idx="395">
                  <c:v>33208</c:v>
                </c:pt>
                <c:pt idx="396">
                  <c:v>33239</c:v>
                </c:pt>
                <c:pt idx="397">
                  <c:v>33270</c:v>
                </c:pt>
                <c:pt idx="398">
                  <c:v>33298</c:v>
                </c:pt>
                <c:pt idx="399">
                  <c:v>33329</c:v>
                </c:pt>
                <c:pt idx="400">
                  <c:v>33359</c:v>
                </c:pt>
                <c:pt idx="401">
                  <c:v>33390</c:v>
                </c:pt>
                <c:pt idx="402">
                  <c:v>33420</c:v>
                </c:pt>
                <c:pt idx="403">
                  <c:v>33451</c:v>
                </c:pt>
                <c:pt idx="404">
                  <c:v>33482</c:v>
                </c:pt>
                <c:pt idx="405">
                  <c:v>33512</c:v>
                </c:pt>
                <c:pt idx="406">
                  <c:v>33543</c:v>
                </c:pt>
                <c:pt idx="407">
                  <c:v>33573</c:v>
                </c:pt>
                <c:pt idx="408">
                  <c:v>33604</c:v>
                </c:pt>
                <c:pt idx="409">
                  <c:v>33635</c:v>
                </c:pt>
                <c:pt idx="410">
                  <c:v>33664</c:v>
                </c:pt>
                <c:pt idx="411">
                  <c:v>33695</c:v>
                </c:pt>
                <c:pt idx="412">
                  <c:v>33725</c:v>
                </c:pt>
                <c:pt idx="413">
                  <c:v>33756</c:v>
                </c:pt>
                <c:pt idx="414">
                  <c:v>33786</c:v>
                </c:pt>
                <c:pt idx="415">
                  <c:v>33817</c:v>
                </c:pt>
                <c:pt idx="416">
                  <c:v>33848</c:v>
                </c:pt>
                <c:pt idx="417">
                  <c:v>33878</c:v>
                </c:pt>
                <c:pt idx="418">
                  <c:v>33909</c:v>
                </c:pt>
                <c:pt idx="419">
                  <c:v>33939</c:v>
                </c:pt>
                <c:pt idx="420">
                  <c:v>33970</c:v>
                </c:pt>
                <c:pt idx="421">
                  <c:v>34001</c:v>
                </c:pt>
                <c:pt idx="422">
                  <c:v>34029</c:v>
                </c:pt>
                <c:pt idx="423">
                  <c:v>34060</c:v>
                </c:pt>
                <c:pt idx="424">
                  <c:v>34090</c:v>
                </c:pt>
                <c:pt idx="425">
                  <c:v>34121</c:v>
                </c:pt>
                <c:pt idx="426">
                  <c:v>34151</c:v>
                </c:pt>
                <c:pt idx="427">
                  <c:v>34182</c:v>
                </c:pt>
                <c:pt idx="428">
                  <c:v>34213</c:v>
                </c:pt>
                <c:pt idx="429">
                  <c:v>34243</c:v>
                </c:pt>
                <c:pt idx="430">
                  <c:v>34274</c:v>
                </c:pt>
                <c:pt idx="431">
                  <c:v>34304</c:v>
                </c:pt>
                <c:pt idx="432">
                  <c:v>34335</c:v>
                </c:pt>
                <c:pt idx="433">
                  <c:v>34366</c:v>
                </c:pt>
                <c:pt idx="434">
                  <c:v>34394</c:v>
                </c:pt>
                <c:pt idx="435">
                  <c:v>34425</c:v>
                </c:pt>
                <c:pt idx="436">
                  <c:v>34455</c:v>
                </c:pt>
                <c:pt idx="437">
                  <c:v>34486</c:v>
                </c:pt>
                <c:pt idx="438">
                  <c:v>34516</c:v>
                </c:pt>
                <c:pt idx="439">
                  <c:v>34547</c:v>
                </c:pt>
                <c:pt idx="440">
                  <c:v>34578</c:v>
                </c:pt>
                <c:pt idx="441">
                  <c:v>34608</c:v>
                </c:pt>
                <c:pt idx="442">
                  <c:v>34639</c:v>
                </c:pt>
                <c:pt idx="443">
                  <c:v>34669</c:v>
                </c:pt>
                <c:pt idx="444">
                  <c:v>34700</c:v>
                </c:pt>
                <c:pt idx="445">
                  <c:v>34731</c:v>
                </c:pt>
                <c:pt idx="446">
                  <c:v>34759</c:v>
                </c:pt>
                <c:pt idx="447">
                  <c:v>34790</c:v>
                </c:pt>
                <c:pt idx="448">
                  <c:v>34820</c:v>
                </c:pt>
                <c:pt idx="449">
                  <c:v>34851</c:v>
                </c:pt>
                <c:pt idx="450">
                  <c:v>34881</c:v>
                </c:pt>
                <c:pt idx="451">
                  <c:v>34912</c:v>
                </c:pt>
                <c:pt idx="452">
                  <c:v>34943</c:v>
                </c:pt>
                <c:pt idx="453">
                  <c:v>34973</c:v>
                </c:pt>
                <c:pt idx="454">
                  <c:v>35004</c:v>
                </c:pt>
                <c:pt idx="455">
                  <c:v>35034</c:v>
                </c:pt>
                <c:pt idx="456">
                  <c:v>35065</c:v>
                </c:pt>
                <c:pt idx="457">
                  <c:v>35096</c:v>
                </c:pt>
                <c:pt idx="458">
                  <c:v>35125</c:v>
                </c:pt>
                <c:pt idx="459">
                  <c:v>35156</c:v>
                </c:pt>
                <c:pt idx="460">
                  <c:v>35186</c:v>
                </c:pt>
                <c:pt idx="461">
                  <c:v>35217</c:v>
                </c:pt>
                <c:pt idx="462">
                  <c:v>35247</c:v>
                </c:pt>
                <c:pt idx="463">
                  <c:v>35278</c:v>
                </c:pt>
                <c:pt idx="464">
                  <c:v>35309</c:v>
                </c:pt>
                <c:pt idx="465">
                  <c:v>35339</c:v>
                </c:pt>
                <c:pt idx="466">
                  <c:v>35370</c:v>
                </c:pt>
                <c:pt idx="467">
                  <c:v>35400</c:v>
                </c:pt>
                <c:pt idx="468">
                  <c:v>35431</c:v>
                </c:pt>
                <c:pt idx="469">
                  <c:v>35462</c:v>
                </c:pt>
                <c:pt idx="470">
                  <c:v>35490</c:v>
                </c:pt>
                <c:pt idx="471">
                  <c:v>35521</c:v>
                </c:pt>
                <c:pt idx="472">
                  <c:v>35551</c:v>
                </c:pt>
                <c:pt idx="473">
                  <c:v>35582</c:v>
                </c:pt>
                <c:pt idx="474">
                  <c:v>35612</c:v>
                </c:pt>
                <c:pt idx="475">
                  <c:v>35643</c:v>
                </c:pt>
                <c:pt idx="476">
                  <c:v>35674</c:v>
                </c:pt>
                <c:pt idx="477">
                  <c:v>35704</c:v>
                </c:pt>
                <c:pt idx="478">
                  <c:v>35735</c:v>
                </c:pt>
                <c:pt idx="479">
                  <c:v>35765</c:v>
                </c:pt>
                <c:pt idx="480">
                  <c:v>35796</c:v>
                </c:pt>
                <c:pt idx="481">
                  <c:v>35827</c:v>
                </c:pt>
                <c:pt idx="482">
                  <c:v>35855</c:v>
                </c:pt>
                <c:pt idx="483">
                  <c:v>35886</c:v>
                </c:pt>
                <c:pt idx="484">
                  <c:v>35916</c:v>
                </c:pt>
                <c:pt idx="485">
                  <c:v>35947</c:v>
                </c:pt>
                <c:pt idx="486">
                  <c:v>35977</c:v>
                </c:pt>
                <c:pt idx="487">
                  <c:v>36008</c:v>
                </c:pt>
                <c:pt idx="488">
                  <c:v>36039</c:v>
                </c:pt>
                <c:pt idx="489">
                  <c:v>36069</c:v>
                </c:pt>
                <c:pt idx="490">
                  <c:v>36100</c:v>
                </c:pt>
                <c:pt idx="491">
                  <c:v>36130</c:v>
                </c:pt>
                <c:pt idx="492">
                  <c:v>36161</c:v>
                </c:pt>
                <c:pt idx="493">
                  <c:v>36192</c:v>
                </c:pt>
                <c:pt idx="494">
                  <c:v>36220</c:v>
                </c:pt>
                <c:pt idx="495">
                  <c:v>36251</c:v>
                </c:pt>
                <c:pt idx="496">
                  <c:v>36281</c:v>
                </c:pt>
                <c:pt idx="497">
                  <c:v>36312</c:v>
                </c:pt>
                <c:pt idx="498">
                  <c:v>36342</c:v>
                </c:pt>
                <c:pt idx="499">
                  <c:v>36373</c:v>
                </c:pt>
                <c:pt idx="500">
                  <c:v>36404</c:v>
                </c:pt>
                <c:pt idx="501">
                  <c:v>36434</c:v>
                </c:pt>
                <c:pt idx="502">
                  <c:v>36465</c:v>
                </c:pt>
                <c:pt idx="503">
                  <c:v>36495</c:v>
                </c:pt>
                <c:pt idx="504">
                  <c:v>36526</c:v>
                </c:pt>
                <c:pt idx="505">
                  <c:v>36557</c:v>
                </c:pt>
                <c:pt idx="506">
                  <c:v>36586</c:v>
                </c:pt>
                <c:pt idx="507">
                  <c:v>36617</c:v>
                </c:pt>
                <c:pt idx="508">
                  <c:v>36647</c:v>
                </c:pt>
                <c:pt idx="509">
                  <c:v>36678</c:v>
                </c:pt>
                <c:pt idx="510">
                  <c:v>36708</c:v>
                </c:pt>
                <c:pt idx="511">
                  <c:v>36739</c:v>
                </c:pt>
                <c:pt idx="512">
                  <c:v>36770</c:v>
                </c:pt>
                <c:pt idx="513">
                  <c:v>36800</c:v>
                </c:pt>
                <c:pt idx="514">
                  <c:v>36831</c:v>
                </c:pt>
                <c:pt idx="515">
                  <c:v>36861</c:v>
                </c:pt>
                <c:pt idx="516">
                  <c:v>36892</c:v>
                </c:pt>
                <c:pt idx="517">
                  <c:v>36923</c:v>
                </c:pt>
                <c:pt idx="518">
                  <c:v>36951</c:v>
                </c:pt>
                <c:pt idx="519">
                  <c:v>36982</c:v>
                </c:pt>
                <c:pt idx="520">
                  <c:v>37012</c:v>
                </c:pt>
                <c:pt idx="521">
                  <c:v>37043</c:v>
                </c:pt>
                <c:pt idx="522">
                  <c:v>37073</c:v>
                </c:pt>
                <c:pt idx="523">
                  <c:v>37104</c:v>
                </c:pt>
                <c:pt idx="524">
                  <c:v>37135</c:v>
                </c:pt>
                <c:pt idx="525">
                  <c:v>37165</c:v>
                </c:pt>
                <c:pt idx="526">
                  <c:v>37196</c:v>
                </c:pt>
                <c:pt idx="527">
                  <c:v>37226</c:v>
                </c:pt>
                <c:pt idx="528">
                  <c:v>37257</c:v>
                </c:pt>
                <c:pt idx="529">
                  <c:v>37288</c:v>
                </c:pt>
                <c:pt idx="530">
                  <c:v>37316</c:v>
                </c:pt>
                <c:pt idx="531">
                  <c:v>37347</c:v>
                </c:pt>
                <c:pt idx="532">
                  <c:v>37377</c:v>
                </c:pt>
                <c:pt idx="533">
                  <c:v>37408</c:v>
                </c:pt>
                <c:pt idx="534">
                  <c:v>37438</c:v>
                </c:pt>
                <c:pt idx="535">
                  <c:v>37469</c:v>
                </c:pt>
                <c:pt idx="536">
                  <c:v>37500</c:v>
                </c:pt>
                <c:pt idx="537">
                  <c:v>37530</c:v>
                </c:pt>
                <c:pt idx="538">
                  <c:v>37561</c:v>
                </c:pt>
                <c:pt idx="539">
                  <c:v>37591</c:v>
                </c:pt>
                <c:pt idx="540">
                  <c:v>37622</c:v>
                </c:pt>
                <c:pt idx="541">
                  <c:v>37653</c:v>
                </c:pt>
                <c:pt idx="542">
                  <c:v>37681</c:v>
                </c:pt>
                <c:pt idx="543">
                  <c:v>37712</c:v>
                </c:pt>
                <c:pt idx="544">
                  <c:v>37742</c:v>
                </c:pt>
                <c:pt idx="545">
                  <c:v>37773</c:v>
                </c:pt>
                <c:pt idx="546">
                  <c:v>37803</c:v>
                </c:pt>
                <c:pt idx="547">
                  <c:v>37834</c:v>
                </c:pt>
                <c:pt idx="548">
                  <c:v>37865</c:v>
                </c:pt>
                <c:pt idx="549">
                  <c:v>37895</c:v>
                </c:pt>
                <c:pt idx="550">
                  <c:v>37926</c:v>
                </c:pt>
                <c:pt idx="551">
                  <c:v>37956</c:v>
                </c:pt>
                <c:pt idx="552">
                  <c:v>37987</c:v>
                </c:pt>
                <c:pt idx="553">
                  <c:v>38018</c:v>
                </c:pt>
                <c:pt idx="554">
                  <c:v>38047</c:v>
                </c:pt>
                <c:pt idx="555">
                  <c:v>38078</c:v>
                </c:pt>
                <c:pt idx="556">
                  <c:v>38108</c:v>
                </c:pt>
                <c:pt idx="557">
                  <c:v>38139</c:v>
                </c:pt>
                <c:pt idx="558">
                  <c:v>38169</c:v>
                </c:pt>
                <c:pt idx="559">
                  <c:v>38200</c:v>
                </c:pt>
                <c:pt idx="560">
                  <c:v>38231</c:v>
                </c:pt>
                <c:pt idx="561">
                  <c:v>38261</c:v>
                </c:pt>
                <c:pt idx="562">
                  <c:v>38292</c:v>
                </c:pt>
                <c:pt idx="563">
                  <c:v>38322</c:v>
                </c:pt>
                <c:pt idx="564">
                  <c:v>38353</c:v>
                </c:pt>
                <c:pt idx="565">
                  <c:v>38384</c:v>
                </c:pt>
                <c:pt idx="566">
                  <c:v>38412</c:v>
                </c:pt>
                <c:pt idx="567">
                  <c:v>38443</c:v>
                </c:pt>
                <c:pt idx="568">
                  <c:v>38473</c:v>
                </c:pt>
                <c:pt idx="569">
                  <c:v>38504</c:v>
                </c:pt>
                <c:pt idx="570">
                  <c:v>38534</c:v>
                </c:pt>
                <c:pt idx="571">
                  <c:v>38565</c:v>
                </c:pt>
                <c:pt idx="572">
                  <c:v>38596</c:v>
                </c:pt>
                <c:pt idx="573">
                  <c:v>38626</c:v>
                </c:pt>
                <c:pt idx="574">
                  <c:v>38657</c:v>
                </c:pt>
                <c:pt idx="575">
                  <c:v>38687</c:v>
                </c:pt>
                <c:pt idx="576">
                  <c:v>38718</c:v>
                </c:pt>
                <c:pt idx="577">
                  <c:v>38749</c:v>
                </c:pt>
                <c:pt idx="578">
                  <c:v>38777</c:v>
                </c:pt>
                <c:pt idx="579">
                  <c:v>38808</c:v>
                </c:pt>
                <c:pt idx="580">
                  <c:v>38838</c:v>
                </c:pt>
                <c:pt idx="581">
                  <c:v>38869</c:v>
                </c:pt>
                <c:pt idx="582">
                  <c:v>38899</c:v>
                </c:pt>
                <c:pt idx="583">
                  <c:v>38930</c:v>
                </c:pt>
                <c:pt idx="584">
                  <c:v>38961</c:v>
                </c:pt>
                <c:pt idx="585">
                  <c:v>38991</c:v>
                </c:pt>
                <c:pt idx="586">
                  <c:v>39022</c:v>
                </c:pt>
                <c:pt idx="587">
                  <c:v>39052</c:v>
                </c:pt>
                <c:pt idx="588">
                  <c:v>39083</c:v>
                </c:pt>
                <c:pt idx="589">
                  <c:v>39114</c:v>
                </c:pt>
                <c:pt idx="590">
                  <c:v>39142</c:v>
                </c:pt>
                <c:pt idx="591">
                  <c:v>39173</c:v>
                </c:pt>
                <c:pt idx="592">
                  <c:v>39203</c:v>
                </c:pt>
                <c:pt idx="593">
                  <c:v>39234</c:v>
                </c:pt>
                <c:pt idx="594">
                  <c:v>39264</c:v>
                </c:pt>
                <c:pt idx="595">
                  <c:v>39295</c:v>
                </c:pt>
                <c:pt idx="596">
                  <c:v>39326</c:v>
                </c:pt>
                <c:pt idx="597">
                  <c:v>39356</c:v>
                </c:pt>
                <c:pt idx="598">
                  <c:v>39387</c:v>
                </c:pt>
                <c:pt idx="599">
                  <c:v>39417</c:v>
                </c:pt>
                <c:pt idx="600">
                  <c:v>39448</c:v>
                </c:pt>
                <c:pt idx="601">
                  <c:v>39479</c:v>
                </c:pt>
                <c:pt idx="602">
                  <c:v>39508</c:v>
                </c:pt>
                <c:pt idx="603">
                  <c:v>39539</c:v>
                </c:pt>
                <c:pt idx="604">
                  <c:v>39569</c:v>
                </c:pt>
                <c:pt idx="605">
                  <c:v>39600</c:v>
                </c:pt>
                <c:pt idx="606">
                  <c:v>39630</c:v>
                </c:pt>
                <c:pt idx="607">
                  <c:v>39661</c:v>
                </c:pt>
                <c:pt idx="608">
                  <c:v>39692</c:v>
                </c:pt>
                <c:pt idx="609">
                  <c:v>39722</c:v>
                </c:pt>
                <c:pt idx="610">
                  <c:v>39753</c:v>
                </c:pt>
                <c:pt idx="611">
                  <c:v>39783</c:v>
                </c:pt>
                <c:pt idx="612">
                  <c:v>39814</c:v>
                </c:pt>
                <c:pt idx="613">
                  <c:v>39845</c:v>
                </c:pt>
                <c:pt idx="614">
                  <c:v>39873</c:v>
                </c:pt>
                <c:pt idx="615">
                  <c:v>39904</c:v>
                </c:pt>
                <c:pt idx="616">
                  <c:v>39934</c:v>
                </c:pt>
                <c:pt idx="617">
                  <c:v>39965</c:v>
                </c:pt>
                <c:pt idx="618">
                  <c:v>39995</c:v>
                </c:pt>
                <c:pt idx="619">
                  <c:v>40026</c:v>
                </c:pt>
                <c:pt idx="620">
                  <c:v>40057</c:v>
                </c:pt>
                <c:pt idx="621">
                  <c:v>40087</c:v>
                </c:pt>
                <c:pt idx="622">
                  <c:v>40118</c:v>
                </c:pt>
                <c:pt idx="623">
                  <c:v>40148</c:v>
                </c:pt>
                <c:pt idx="624">
                  <c:v>40179</c:v>
                </c:pt>
                <c:pt idx="625">
                  <c:v>40210</c:v>
                </c:pt>
                <c:pt idx="626">
                  <c:v>40238</c:v>
                </c:pt>
                <c:pt idx="627">
                  <c:v>40269</c:v>
                </c:pt>
                <c:pt idx="628">
                  <c:v>40299</c:v>
                </c:pt>
                <c:pt idx="629">
                  <c:v>40330</c:v>
                </c:pt>
                <c:pt idx="630">
                  <c:v>40360</c:v>
                </c:pt>
                <c:pt idx="631">
                  <c:v>40391</c:v>
                </c:pt>
                <c:pt idx="632">
                  <c:v>40422</c:v>
                </c:pt>
                <c:pt idx="633">
                  <c:v>40452</c:v>
                </c:pt>
                <c:pt idx="634">
                  <c:v>40483</c:v>
                </c:pt>
                <c:pt idx="635">
                  <c:v>40513</c:v>
                </c:pt>
                <c:pt idx="636">
                  <c:v>40544</c:v>
                </c:pt>
                <c:pt idx="637">
                  <c:v>40575</c:v>
                </c:pt>
                <c:pt idx="638">
                  <c:v>40603</c:v>
                </c:pt>
                <c:pt idx="639">
                  <c:v>40634</c:v>
                </c:pt>
                <c:pt idx="640">
                  <c:v>40664</c:v>
                </c:pt>
                <c:pt idx="641">
                  <c:v>40695</c:v>
                </c:pt>
                <c:pt idx="642">
                  <c:v>40725</c:v>
                </c:pt>
                <c:pt idx="643">
                  <c:v>40756</c:v>
                </c:pt>
                <c:pt idx="644">
                  <c:v>40787</c:v>
                </c:pt>
                <c:pt idx="645">
                  <c:v>40817</c:v>
                </c:pt>
                <c:pt idx="646">
                  <c:v>40848</c:v>
                </c:pt>
                <c:pt idx="647">
                  <c:v>40878</c:v>
                </c:pt>
                <c:pt idx="648">
                  <c:v>40909</c:v>
                </c:pt>
                <c:pt idx="649">
                  <c:v>40940</c:v>
                </c:pt>
                <c:pt idx="650">
                  <c:v>40969</c:v>
                </c:pt>
                <c:pt idx="651">
                  <c:v>41000</c:v>
                </c:pt>
                <c:pt idx="652">
                  <c:v>41030</c:v>
                </c:pt>
                <c:pt idx="653">
                  <c:v>41061</c:v>
                </c:pt>
                <c:pt idx="654">
                  <c:v>41091</c:v>
                </c:pt>
                <c:pt idx="655">
                  <c:v>41122</c:v>
                </c:pt>
                <c:pt idx="656">
                  <c:v>41153</c:v>
                </c:pt>
                <c:pt idx="657">
                  <c:v>41183</c:v>
                </c:pt>
                <c:pt idx="658">
                  <c:v>41214</c:v>
                </c:pt>
                <c:pt idx="659">
                  <c:v>41244</c:v>
                </c:pt>
                <c:pt idx="660">
                  <c:v>41275</c:v>
                </c:pt>
                <c:pt idx="661">
                  <c:v>41306</c:v>
                </c:pt>
                <c:pt idx="662">
                  <c:v>41334</c:v>
                </c:pt>
                <c:pt idx="663">
                  <c:v>41365</c:v>
                </c:pt>
                <c:pt idx="664">
                  <c:v>41395</c:v>
                </c:pt>
                <c:pt idx="665">
                  <c:v>41426</c:v>
                </c:pt>
                <c:pt idx="666">
                  <c:v>41456</c:v>
                </c:pt>
                <c:pt idx="667">
                  <c:v>41487</c:v>
                </c:pt>
                <c:pt idx="668">
                  <c:v>41518</c:v>
                </c:pt>
                <c:pt idx="669">
                  <c:v>41548</c:v>
                </c:pt>
                <c:pt idx="670">
                  <c:v>41579</c:v>
                </c:pt>
                <c:pt idx="671">
                  <c:v>41609</c:v>
                </c:pt>
                <c:pt idx="672">
                  <c:v>41640</c:v>
                </c:pt>
                <c:pt idx="673">
                  <c:v>41671</c:v>
                </c:pt>
                <c:pt idx="674">
                  <c:v>41699</c:v>
                </c:pt>
                <c:pt idx="675">
                  <c:v>41730</c:v>
                </c:pt>
                <c:pt idx="676">
                  <c:v>41760</c:v>
                </c:pt>
                <c:pt idx="677">
                  <c:v>41791</c:v>
                </c:pt>
                <c:pt idx="678">
                  <c:v>41821</c:v>
                </c:pt>
                <c:pt idx="679">
                  <c:v>41852</c:v>
                </c:pt>
                <c:pt idx="680">
                  <c:v>41883</c:v>
                </c:pt>
                <c:pt idx="681">
                  <c:v>41913</c:v>
                </c:pt>
                <c:pt idx="682">
                  <c:v>41944</c:v>
                </c:pt>
                <c:pt idx="683">
                  <c:v>41974</c:v>
                </c:pt>
                <c:pt idx="684">
                  <c:v>42005</c:v>
                </c:pt>
                <c:pt idx="685">
                  <c:v>42036</c:v>
                </c:pt>
                <c:pt idx="686">
                  <c:v>42064</c:v>
                </c:pt>
                <c:pt idx="687">
                  <c:v>42095</c:v>
                </c:pt>
                <c:pt idx="688">
                  <c:v>42125</c:v>
                </c:pt>
                <c:pt idx="689">
                  <c:v>42156</c:v>
                </c:pt>
                <c:pt idx="690">
                  <c:v>42186</c:v>
                </c:pt>
                <c:pt idx="691">
                  <c:v>42217</c:v>
                </c:pt>
                <c:pt idx="692">
                  <c:v>42248</c:v>
                </c:pt>
                <c:pt idx="693">
                  <c:v>42278</c:v>
                </c:pt>
                <c:pt idx="694">
                  <c:v>42309</c:v>
                </c:pt>
                <c:pt idx="695">
                  <c:v>42339</c:v>
                </c:pt>
                <c:pt idx="696">
                  <c:v>42370</c:v>
                </c:pt>
                <c:pt idx="697">
                  <c:v>42401</c:v>
                </c:pt>
                <c:pt idx="698">
                  <c:v>42430</c:v>
                </c:pt>
                <c:pt idx="699">
                  <c:v>42461</c:v>
                </c:pt>
                <c:pt idx="700">
                  <c:v>42491</c:v>
                </c:pt>
                <c:pt idx="701">
                  <c:v>42522</c:v>
                </c:pt>
                <c:pt idx="702">
                  <c:v>42552</c:v>
                </c:pt>
                <c:pt idx="703">
                  <c:v>42583</c:v>
                </c:pt>
                <c:pt idx="704">
                  <c:v>42614</c:v>
                </c:pt>
                <c:pt idx="705">
                  <c:v>42644</c:v>
                </c:pt>
                <c:pt idx="706">
                  <c:v>42675</c:v>
                </c:pt>
                <c:pt idx="707">
                  <c:v>42705</c:v>
                </c:pt>
                <c:pt idx="708">
                  <c:v>42736</c:v>
                </c:pt>
                <c:pt idx="709">
                  <c:v>42767</c:v>
                </c:pt>
                <c:pt idx="710">
                  <c:v>42795</c:v>
                </c:pt>
                <c:pt idx="711">
                  <c:v>42826</c:v>
                </c:pt>
                <c:pt idx="712">
                  <c:v>42856</c:v>
                </c:pt>
                <c:pt idx="713">
                  <c:v>42887</c:v>
                </c:pt>
                <c:pt idx="714">
                  <c:v>42917</c:v>
                </c:pt>
                <c:pt idx="715">
                  <c:v>42948</c:v>
                </c:pt>
                <c:pt idx="716">
                  <c:v>42979</c:v>
                </c:pt>
                <c:pt idx="717">
                  <c:v>43009</c:v>
                </c:pt>
                <c:pt idx="718">
                  <c:v>43040</c:v>
                </c:pt>
                <c:pt idx="719">
                  <c:v>43070</c:v>
                </c:pt>
                <c:pt idx="720">
                  <c:v>43101</c:v>
                </c:pt>
                <c:pt idx="721">
                  <c:v>43132</c:v>
                </c:pt>
                <c:pt idx="722">
                  <c:v>43160</c:v>
                </c:pt>
                <c:pt idx="723">
                  <c:v>43191</c:v>
                </c:pt>
                <c:pt idx="724">
                  <c:v>43221</c:v>
                </c:pt>
                <c:pt idx="725">
                  <c:v>43252</c:v>
                </c:pt>
                <c:pt idx="726">
                  <c:v>43282</c:v>
                </c:pt>
                <c:pt idx="727">
                  <c:v>43313</c:v>
                </c:pt>
                <c:pt idx="728">
                  <c:v>43344</c:v>
                </c:pt>
                <c:pt idx="729">
                  <c:v>43374</c:v>
                </c:pt>
                <c:pt idx="730">
                  <c:v>43405</c:v>
                </c:pt>
                <c:pt idx="731">
                  <c:v>43435</c:v>
                </c:pt>
                <c:pt idx="732">
                  <c:v>43466</c:v>
                </c:pt>
                <c:pt idx="733">
                  <c:v>43497</c:v>
                </c:pt>
                <c:pt idx="734">
                  <c:v>43525</c:v>
                </c:pt>
                <c:pt idx="735">
                  <c:v>43556</c:v>
                </c:pt>
                <c:pt idx="736">
                  <c:v>43586</c:v>
                </c:pt>
                <c:pt idx="737">
                  <c:v>43617</c:v>
                </c:pt>
                <c:pt idx="738">
                  <c:v>43647</c:v>
                </c:pt>
                <c:pt idx="739">
                  <c:v>43678</c:v>
                </c:pt>
                <c:pt idx="740">
                  <c:v>43709</c:v>
                </c:pt>
                <c:pt idx="741">
                  <c:v>43739</c:v>
                </c:pt>
                <c:pt idx="742">
                  <c:v>43770</c:v>
                </c:pt>
                <c:pt idx="743">
                  <c:v>43800</c:v>
                </c:pt>
                <c:pt idx="744">
                  <c:v>43831</c:v>
                </c:pt>
                <c:pt idx="745">
                  <c:v>43862</c:v>
                </c:pt>
                <c:pt idx="746">
                  <c:v>43891</c:v>
                </c:pt>
                <c:pt idx="747">
                  <c:v>43922</c:v>
                </c:pt>
                <c:pt idx="748">
                  <c:v>43952</c:v>
                </c:pt>
                <c:pt idx="749">
                  <c:v>43983</c:v>
                </c:pt>
                <c:pt idx="750">
                  <c:v>44013</c:v>
                </c:pt>
                <c:pt idx="751">
                  <c:v>44044</c:v>
                </c:pt>
                <c:pt idx="752">
                  <c:v>44075</c:v>
                </c:pt>
                <c:pt idx="753">
                  <c:v>44105</c:v>
                </c:pt>
                <c:pt idx="754">
                  <c:v>44136</c:v>
                </c:pt>
                <c:pt idx="755">
                  <c:v>44166</c:v>
                </c:pt>
                <c:pt idx="756">
                  <c:v>44197</c:v>
                </c:pt>
                <c:pt idx="757">
                  <c:v>44228</c:v>
                </c:pt>
                <c:pt idx="758">
                  <c:v>44256</c:v>
                </c:pt>
                <c:pt idx="759">
                  <c:v>44287</c:v>
                </c:pt>
                <c:pt idx="760">
                  <c:v>44317</c:v>
                </c:pt>
                <c:pt idx="761">
                  <c:v>44348</c:v>
                </c:pt>
                <c:pt idx="762">
                  <c:v>44378</c:v>
                </c:pt>
                <c:pt idx="763">
                  <c:v>44409</c:v>
                </c:pt>
                <c:pt idx="764">
                  <c:v>44440</c:v>
                </c:pt>
                <c:pt idx="765">
                  <c:v>44470</c:v>
                </c:pt>
                <c:pt idx="766">
                  <c:v>44501</c:v>
                </c:pt>
                <c:pt idx="767">
                  <c:v>44531</c:v>
                </c:pt>
                <c:pt idx="768">
                  <c:v>44562</c:v>
                </c:pt>
                <c:pt idx="769">
                  <c:v>44593</c:v>
                </c:pt>
                <c:pt idx="770">
                  <c:v>44621</c:v>
                </c:pt>
                <c:pt idx="771">
                  <c:v>44652</c:v>
                </c:pt>
                <c:pt idx="772">
                  <c:v>44682</c:v>
                </c:pt>
                <c:pt idx="773">
                  <c:v>44713</c:v>
                </c:pt>
                <c:pt idx="774">
                  <c:v>44743</c:v>
                </c:pt>
                <c:pt idx="775">
                  <c:v>44774</c:v>
                </c:pt>
                <c:pt idx="776">
                  <c:v>44805</c:v>
                </c:pt>
                <c:pt idx="777">
                  <c:v>44835</c:v>
                </c:pt>
                <c:pt idx="778">
                  <c:v>44866</c:v>
                </c:pt>
                <c:pt idx="779">
                  <c:v>44896</c:v>
                </c:pt>
                <c:pt idx="780">
                  <c:v>44927</c:v>
                </c:pt>
                <c:pt idx="781">
                  <c:v>44958</c:v>
                </c:pt>
                <c:pt idx="782">
                  <c:v>44986</c:v>
                </c:pt>
                <c:pt idx="783">
                  <c:v>45017</c:v>
                </c:pt>
                <c:pt idx="784">
                  <c:v>45047</c:v>
                </c:pt>
                <c:pt idx="785">
                  <c:v>45078</c:v>
                </c:pt>
                <c:pt idx="786">
                  <c:v>45108</c:v>
                </c:pt>
                <c:pt idx="787">
                  <c:v>45139</c:v>
                </c:pt>
                <c:pt idx="788">
                  <c:v>45170</c:v>
                </c:pt>
                <c:pt idx="789">
                  <c:v>45200</c:v>
                </c:pt>
                <c:pt idx="790">
                  <c:v>45231</c:v>
                </c:pt>
                <c:pt idx="791">
                  <c:v>45261</c:v>
                </c:pt>
                <c:pt idx="792">
                  <c:v>45292</c:v>
                </c:pt>
                <c:pt idx="793">
                  <c:v>45323</c:v>
                </c:pt>
                <c:pt idx="794">
                  <c:v>45352</c:v>
                </c:pt>
                <c:pt idx="795">
                  <c:v>45383</c:v>
                </c:pt>
                <c:pt idx="796">
                  <c:v>45413</c:v>
                </c:pt>
                <c:pt idx="797">
                  <c:v>45444</c:v>
                </c:pt>
                <c:pt idx="798">
                  <c:v>45474</c:v>
                </c:pt>
                <c:pt idx="799">
                  <c:v>45505</c:v>
                </c:pt>
                <c:pt idx="800">
                  <c:v>45536</c:v>
                </c:pt>
                <c:pt idx="801">
                  <c:v>45566</c:v>
                </c:pt>
                <c:pt idx="802">
                  <c:v>45597</c:v>
                </c:pt>
                <c:pt idx="803">
                  <c:v>45627</c:v>
                </c:pt>
                <c:pt idx="804">
                  <c:v>45658</c:v>
                </c:pt>
                <c:pt idx="805">
                  <c:v>45689</c:v>
                </c:pt>
                <c:pt idx="806">
                  <c:v>45717</c:v>
                </c:pt>
                <c:pt idx="807">
                  <c:v>45748</c:v>
                </c:pt>
                <c:pt idx="808">
                  <c:v>45778</c:v>
                </c:pt>
                <c:pt idx="809">
                  <c:v>45809</c:v>
                </c:pt>
                <c:pt idx="810">
                  <c:v>45839</c:v>
                </c:pt>
                <c:pt idx="811">
                  <c:v>45870</c:v>
                </c:pt>
                <c:pt idx="812">
                  <c:v>45901</c:v>
                </c:pt>
                <c:pt idx="813">
                  <c:v>45931</c:v>
                </c:pt>
                <c:pt idx="814">
                  <c:v>45962</c:v>
                </c:pt>
                <c:pt idx="815">
                  <c:v>45992</c:v>
                </c:pt>
                <c:pt idx="816">
                  <c:v>46023</c:v>
                </c:pt>
                <c:pt idx="817">
                  <c:v>46054</c:v>
                </c:pt>
                <c:pt idx="818">
                  <c:v>46082</c:v>
                </c:pt>
                <c:pt idx="819">
                  <c:v>46113</c:v>
                </c:pt>
              </c:numCache>
            </c:numRef>
          </c:cat>
          <c:val>
            <c:numRef>
              <c:f>Inflation!$S$134:$S$953</c:f>
              <c:numCache>
                <c:formatCode>General</c:formatCode>
                <c:ptCount val="820"/>
                <c:pt idx="48">
                  <c:v>2.9739129203780912E-2</c:v>
                </c:pt>
                <c:pt idx="49">
                  <c:v>2.9105823619533407E-2</c:v>
                </c:pt>
                <c:pt idx="50">
                  <c:v>2.7379002434560151E-2</c:v>
                </c:pt>
                <c:pt idx="51">
                  <c:v>2.572715180178043E-2</c:v>
                </c:pt>
                <c:pt idx="52">
                  <c:v>2.5162646793837326E-2</c:v>
                </c:pt>
                <c:pt idx="53">
                  <c:v>2.6555727723103807E-2</c:v>
                </c:pt>
                <c:pt idx="54">
                  <c:v>2.7986420561122355E-2</c:v>
                </c:pt>
                <c:pt idx="55">
                  <c:v>2.6831106377897151E-2</c:v>
                </c:pt>
                <c:pt idx="56">
                  <c:v>2.5840806150458306E-2</c:v>
                </c:pt>
                <c:pt idx="57">
                  <c:v>2.5850030545921387E-2</c:v>
                </c:pt>
                <c:pt idx="58">
                  <c:v>2.7172618525025824E-2</c:v>
                </c:pt>
                <c:pt idx="59">
                  <c:v>2.6114812501823487E-2</c:v>
                </c:pt>
                <c:pt idx="60">
                  <c:v>2.6532422822874324E-2</c:v>
                </c:pt>
                <c:pt idx="61">
                  <c:v>2.7346218545053855E-2</c:v>
                </c:pt>
                <c:pt idx="62">
                  <c:v>2.8161274004783576E-2</c:v>
                </c:pt>
                <c:pt idx="63">
                  <c:v>2.9342972875527992E-2</c:v>
                </c:pt>
                <c:pt idx="64">
                  <c:v>2.9516234041844169E-2</c:v>
                </c:pt>
                <c:pt idx="65">
                  <c:v>2.8081569492669003E-2</c:v>
                </c:pt>
                <c:pt idx="66">
                  <c:v>2.7193584330427768E-2</c:v>
                </c:pt>
                <c:pt idx="67">
                  <c:v>2.6291046903151948E-2</c:v>
                </c:pt>
                <c:pt idx="68">
                  <c:v>2.8180727144082762E-2</c:v>
                </c:pt>
                <c:pt idx="69">
                  <c:v>2.6379218744331669E-2</c:v>
                </c:pt>
                <c:pt idx="70">
                  <c:v>2.55876997891573E-2</c:v>
                </c:pt>
                <c:pt idx="71">
                  <c:v>2.4511397565997899E-2</c:v>
                </c:pt>
                <c:pt idx="72">
                  <c:v>2.3067391450423622E-2</c:v>
                </c:pt>
                <c:pt idx="73">
                  <c:v>2.4571463832356276E-2</c:v>
                </c:pt>
                <c:pt idx="74">
                  <c:v>2.5796014913985733E-2</c:v>
                </c:pt>
                <c:pt idx="75">
                  <c:v>2.6033965093007039E-2</c:v>
                </c:pt>
                <c:pt idx="76">
                  <c:v>2.6205605417072751E-2</c:v>
                </c:pt>
                <c:pt idx="77">
                  <c:v>2.7159359279377612E-2</c:v>
                </c:pt>
                <c:pt idx="78">
                  <c:v>2.9200452120060519E-2</c:v>
                </c:pt>
                <c:pt idx="79">
                  <c:v>3.0830600302630531E-2</c:v>
                </c:pt>
                <c:pt idx="80">
                  <c:v>3.1186245555125079E-2</c:v>
                </c:pt>
                <c:pt idx="81">
                  <c:v>3.1103924165298183E-2</c:v>
                </c:pt>
                <c:pt idx="82">
                  <c:v>2.9101807855695015E-2</c:v>
                </c:pt>
                <c:pt idx="83">
                  <c:v>3.0396598041863447E-2</c:v>
                </c:pt>
                <c:pt idx="84">
                  <c:v>2.9749784920210201E-2</c:v>
                </c:pt>
                <c:pt idx="85">
                  <c:v>2.8944635020205639E-2</c:v>
                </c:pt>
                <c:pt idx="86">
                  <c:v>2.8187947169869471E-2</c:v>
                </c:pt>
                <c:pt idx="87">
                  <c:v>2.6331907413554921E-2</c:v>
                </c:pt>
                <c:pt idx="88">
                  <c:v>2.6033765817257831E-2</c:v>
                </c:pt>
                <c:pt idx="89">
                  <c:v>2.5702956254564674E-2</c:v>
                </c:pt>
                <c:pt idx="90">
                  <c:v>2.6349279506203881E-2</c:v>
                </c:pt>
                <c:pt idx="91">
                  <c:v>2.7756503376127249E-2</c:v>
                </c:pt>
                <c:pt idx="92">
                  <c:v>2.7117290377241872E-2</c:v>
                </c:pt>
                <c:pt idx="93">
                  <c:v>2.9084942837250174E-2</c:v>
                </c:pt>
                <c:pt idx="94">
                  <c:v>3.0035852749905299E-2</c:v>
                </c:pt>
                <c:pt idx="95">
                  <c:v>3.0568664564777893E-2</c:v>
                </c:pt>
                <c:pt idx="96">
                  <c:v>3.0747248896843243E-2</c:v>
                </c:pt>
                <c:pt idx="97">
                  <c:v>2.9124966060599881E-2</c:v>
                </c:pt>
                <c:pt idx="98">
                  <c:v>2.8060032435756423E-2</c:v>
                </c:pt>
                <c:pt idx="99">
                  <c:v>2.3904716841404675E-2</c:v>
                </c:pt>
                <c:pt idx="100">
                  <c:v>2.2062889390841604E-2</c:v>
                </c:pt>
                <c:pt idx="101">
                  <c:v>2.1147055616705955E-2</c:v>
                </c:pt>
                <c:pt idx="102">
                  <c:v>2.0215646099543877E-2</c:v>
                </c:pt>
                <c:pt idx="103">
                  <c:v>1.9041852216179794E-2</c:v>
                </c:pt>
                <c:pt idx="104">
                  <c:v>1.7432403030485752E-2</c:v>
                </c:pt>
                <c:pt idx="105">
                  <c:v>1.3361968104261511E-2</c:v>
                </c:pt>
                <c:pt idx="106">
                  <c:v>1.621094415762022E-2</c:v>
                </c:pt>
                <c:pt idx="107">
                  <c:v>1.3301322411050864E-2</c:v>
                </c:pt>
                <c:pt idx="108">
                  <c:v>1.0713819074986967E-2</c:v>
                </c:pt>
                <c:pt idx="109">
                  <c:v>1.3708726874068981E-2</c:v>
                </c:pt>
                <c:pt idx="110">
                  <c:v>1.4247035906701185E-2</c:v>
                </c:pt>
                <c:pt idx="111">
                  <c:v>1.7207210346918023E-2</c:v>
                </c:pt>
                <c:pt idx="112">
                  <c:v>2.1477609761623946E-2</c:v>
                </c:pt>
                <c:pt idx="113">
                  <c:v>2.2593533613953359E-2</c:v>
                </c:pt>
                <c:pt idx="114">
                  <c:v>2.3956082414500778E-2</c:v>
                </c:pt>
                <c:pt idx="115">
                  <c:v>2.439489042934688E-2</c:v>
                </c:pt>
                <c:pt idx="116">
                  <c:v>2.3274746944701448E-2</c:v>
                </c:pt>
                <c:pt idx="117">
                  <c:v>2.4266138091648001E-2</c:v>
                </c:pt>
                <c:pt idx="118">
                  <c:v>2.299159697562498E-2</c:v>
                </c:pt>
                <c:pt idx="119">
                  <c:v>1.9815318696433833E-2</c:v>
                </c:pt>
                <c:pt idx="120">
                  <c:v>1.6021769024422414E-2</c:v>
                </c:pt>
                <c:pt idx="121">
                  <c:v>1.4191346482331904E-2</c:v>
                </c:pt>
                <c:pt idx="122">
                  <c:v>1.4833786806862474E-2</c:v>
                </c:pt>
                <c:pt idx="123">
                  <c:v>1.3465927844517604E-2</c:v>
                </c:pt>
                <c:pt idx="124">
                  <c:v>1.5386977279030573E-2</c:v>
                </c:pt>
                <c:pt idx="125">
                  <c:v>1.3339904017492493E-2</c:v>
                </c:pt>
                <c:pt idx="126">
                  <c:v>9.3217899450658351E-3</c:v>
                </c:pt>
                <c:pt idx="127">
                  <c:v>9.1721812216345733E-3</c:v>
                </c:pt>
                <c:pt idx="128">
                  <c:v>8.5148118636008338E-3</c:v>
                </c:pt>
                <c:pt idx="129">
                  <c:v>7.4327735374554033E-3</c:v>
                </c:pt>
                <c:pt idx="130">
                  <c:v>7.3823060252469833E-3</c:v>
                </c:pt>
                <c:pt idx="131">
                  <c:v>9.8786571452822228E-3</c:v>
                </c:pt>
                <c:pt idx="132">
                  <c:v>1.0154606161799355E-2</c:v>
                </c:pt>
                <c:pt idx="133">
                  <c:v>1.0447650382504108E-2</c:v>
                </c:pt>
                <c:pt idx="134">
                  <c:v>8.6063109878842248E-3</c:v>
                </c:pt>
                <c:pt idx="135">
                  <c:v>4.6715930978383433E-3</c:v>
                </c:pt>
                <c:pt idx="136">
                  <c:v>7.0707808973265729E-3</c:v>
                </c:pt>
                <c:pt idx="137">
                  <c:v>9.3787847736931662E-3</c:v>
                </c:pt>
                <c:pt idx="138">
                  <c:v>9.7257896690692985E-3</c:v>
                </c:pt>
                <c:pt idx="139">
                  <c:v>8.2252487938152402E-3</c:v>
                </c:pt>
                <c:pt idx="140">
                  <c:v>1.2479917039001309E-2</c:v>
                </c:pt>
                <c:pt idx="141">
                  <c:v>1.2650657030392573E-2</c:v>
                </c:pt>
                <c:pt idx="142">
                  <c:v>1.2807254521801842E-2</c:v>
                </c:pt>
                <c:pt idx="143">
                  <c:v>1.7261245797937128E-2</c:v>
                </c:pt>
                <c:pt idx="144">
                  <c:v>1.7752020257415818E-2</c:v>
                </c:pt>
                <c:pt idx="145">
                  <c:v>1.2295688278280134E-2</c:v>
                </c:pt>
                <c:pt idx="146">
                  <c:v>1.02856045412585E-2</c:v>
                </c:pt>
                <c:pt idx="147">
                  <c:v>1.2691068609254147E-2</c:v>
                </c:pt>
                <c:pt idx="148">
                  <c:v>1.6986021674546325E-2</c:v>
                </c:pt>
                <c:pt idx="149">
                  <c:v>1.5289429920296943E-2</c:v>
                </c:pt>
                <c:pt idx="150">
                  <c:v>1.2929401412391073E-2</c:v>
                </c:pt>
                <c:pt idx="151">
                  <c:v>1.4156406374197933E-2</c:v>
                </c:pt>
                <c:pt idx="152">
                  <c:v>1.3757481022589918E-2</c:v>
                </c:pt>
                <c:pt idx="153">
                  <c:v>1.4586888867158337E-2</c:v>
                </c:pt>
                <c:pt idx="154">
                  <c:v>8.9022571928850519E-3</c:v>
                </c:pt>
                <c:pt idx="155">
                  <c:v>5.367710813573609E-3</c:v>
                </c:pt>
                <c:pt idx="156">
                  <c:v>5.6675198469796559E-3</c:v>
                </c:pt>
                <c:pt idx="157">
                  <c:v>7.0104892239657018E-3</c:v>
                </c:pt>
                <c:pt idx="158">
                  <c:v>6.5794077925986419E-3</c:v>
                </c:pt>
                <c:pt idx="159">
                  <c:v>1.0268517959844271E-2</c:v>
                </c:pt>
                <c:pt idx="160">
                  <c:v>1.647294694833111E-2</c:v>
                </c:pt>
                <c:pt idx="161">
                  <c:v>2.0118553688786747E-2</c:v>
                </c:pt>
                <c:pt idx="162">
                  <c:v>2.3840700232592021E-2</c:v>
                </c:pt>
                <c:pt idx="163">
                  <c:v>2.3944911926464446E-2</c:v>
                </c:pt>
                <c:pt idx="164">
                  <c:v>2.1775275860973262E-2</c:v>
                </c:pt>
                <c:pt idx="165">
                  <c:v>2.1266803372805544E-2</c:v>
                </c:pt>
                <c:pt idx="166">
                  <c:v>2.247100139577364E-2</c:v>
                </c:pt>
                <c:pt idx="167">
                  <c:v>2.5846370565902367E-2</c:v>
                </c:pt>
                <c:pt idx="168">
                  <c:v>2.615386504696255E-2</c:v>
                </c:pt>
                <c:pt idx="169">
                  <c:v>2.6882064153394704E-2</c:v>
                </c:pt>
                <c:pt idx="170">
                  <c:v>2.8296722542799163E-2</c:v>
                </c:pt>
                <c:pt idx="171">
                  <c:v>3.0021186046425168E-2</c:v>
                </c:pt>
                <c:pt idx="172">
                  <c:v>3.076070305497406E-2</c:v>
                </c:pt>
                <c:pt idx="173">
                  <c:v>3.1477910781125731E-2</c:v>
                </c:pt>
                <c:pt idx="174">
                  <c:v>3.1548936260334295E-2</c:v>
                </c:pt>
                <c:pt idx="175">
                  <c:v>3.2257636019748362E-2</c:v>
                </c:pt>
                <c:pt idx="176">
                  <c:v>3.4698065697586378E-2</c:v>
                </c:pt>
                <c:pt idx="177">
                  <c:v>3.4064076866998125E-2</c:v>
                </c:pt>
                <c:pt idx="178">
                  <c:v>3.2087744809855587E-2</c:v>
                </c:pt>
                <c:pt idx="179">
                  <c:v>3.2170959545082659E-2</c:v>
                </c:pt>
                <c:pt idx="180">
                  <c:v>3.3386287050398103E-2</c:v>
                </c:pt>
                <c:pt idx="181">
                  <c:v>3.3265068704658493E-2</c:v>
                </c:pt>
                <c:pt idx="182">
                  <c:v>2.9226165504254387E-2</c:v>
                </c:pt>
                <c:pt idx="183">
                  <c:v>2.6483579632464518E-2</c:v>
                </c:pt>
                <c:pt idx="184">
                  <c:v>2.5026634804671863E-2</c:v>
                </c:pt>
                <c:pt idx="185">
                  <c:v>2.2227533765060425E-2</c:v>
                </c:pt>
                <c:pt idx="186">
                  <c:v>2.3269066332350069E-2</c:v>
                </c:pt>
                <c:pt idx="187">
                  <c:v>1.9364158765200812E-2</c:v>
                </c:pt>
                <c:pt idx="188">
                  <c:v>1.3197894517445727E-2</c:v>
                </c:pt>
                <c:pt idx="189">
                  <c:v>5.7467543407627025E-3</c:v>
                </c:pt>
                <c:pt idx="190">
                  <c:v>2.1106813324229534E-3</c:v>
                </c:pt>
                <c:pt idx="191">
                  <c:v>-1.0218255763350254E-3</c:v>
                </c:pt>
                <c:pt idx="192">
                  <c:v>-4.2604366999778459E-3</c:v>
                </c:pt>
                <c:pt idx="193">
                  <c:v>-7.5520632327868431E-3</c:v>
                </c:pt>
                <c:pt idx="194">
                  <c:v>-8.9337769849447413E-3</c:v>
                </c:pt>
                <c:pt idx="195">
                  <c:v>-8.5082436729326805E-3</c:v>
                </c:pt>
                <c:pt idx="196">
                  <c:v>-1.4130627123252554E-2</c:v>
                </c:pt>
                <c:pt idx="197">
                  <c:v>-1.9807435826832503E-2</c:v>
                </c:pt>
                <c:pt idx="198">
                  <c:v>-2.2628353802557288E-2</c:v>
                </c:pt>
                <c:pt idx="199">
                  <c:v>-2.4355437127779586E-2</c:v>
                </c:pt>
                <c:pt idx="200">
                  <c:v>-3.068713826383461E-2</c:v>
                </c:pt>
                <c:pt idx="201">
                  <c:v>-3.6239544340739852E-2</c:v>
                </c:pt>
                <c:pt idx="202">
                  <c:v>-4.2211796136834553E-2</c:v>
                </c:pt>
                <c:pt idx="203">
                  <c:v>-4.6518333061729908E-2</c:v>
                </c:pt>
                <c:pt idx="204">
                  <c:v>-4.6088191447217777E-2</c:v>
                </c:pt>
                <c:pt idx="205">
                  <c:v>-4.5530960239272805E-2</c:v>
                </c:pt>
                <c:pt idx="206">
                  <c:v>-3.5829038591418755E-2</c:v>
                </c:pt>
                <c:pt idx="207">
                  <c:v>-2.5636740504228359E-2</c:v>
                </c:pt>
                <c:pt idx="208">
                  <c:v>-1.7702016540715237E-2</c:v>
                </c:pt>
                <c:pt idx="209">
                  <c:v>-1.3450279463820491E-2</c:v>
                </c:pt>
                <c:pt idx="210">
                  <c:v>-6.0706151276726517E-3</c:v>
                </c:pt>
                <c:pt idx="211">
                  <c:v>6.6202413424636258E-3</c:v>
                </c:pt>
                <c:pt idx="212">
                  <c:v>1.2131162972910184E-2</c:v>
                </c:pt>
                <c:pt idx="213">
                  <c:v>1.2406193979485752E-2</c:v>
                </c:pt>
                <c:pt idx="214">
                  <c:v>1.1837957914636973E-2</c:v>
                </c:pt>
                <c:pt idx="215">
                  <c:v>1.2100340612714242E-2</c:v>
                </c:pt>
                <c:pt idx="216">
                  <c:v>9.9071023387987955E-3</c:v>
                </c:pt>
                <c:pt idx="217">
                  <c:v>1.1600465902805862E-2</c:v>
                </c:pt>
                <c:pt idx="218">
                  <c:v>1.114633203628615E-2</c:v>
                </c:pt>
                <c:pt idx="219">
                  <c:v>1.1199604586908052E-2</c:v>
                </c:pt>
                <c:pt idx="220">
                  <c:v>1.5059141435726661E-2</c:v>
                </c:pt>
                <c:pt idx="221">
                  <c:v>1.7547162901867697E-2</c:v>
                </c:pt>
                <c:pt idx="222">
                  <c:v>1.8860353491896034E-2</c:v>
                </c:pt>
                <c:pt idx="223">
                  <c:v>1.8544781494755191E-2</c:v>
                </c:pt>
                <c:pt idx="224">
                  <c:v>1.7706342750012011E-2</c:v>
                </c:pt>
                <c:pt idx="225">
                  <c:v>1.5443699893773866E-2</c:v>
                </c:pt>
                <c:pt idx="226">
                  <c:v>1.5637456644885514E-2</c:v>
                </c:pt>
                <c:pt idx="227">
                  <c:v>1.1249930216123707E-2</c:v>
                </c:pt>
                <c:pt idx="228">
                  <c:v>1.3724847749737201E-2</c:v>
                </c:pt>
                <c:pt idx="229">
                  <c:v>1.202708885124229E-2</c:v>
                </c:pt>
                <c:pt idx="230">
                  <c:v>1.1341677070466738E-2</c:v>
                </c:pt>
                <c:pt idx="231">
                  <c:v>8.4637118436325515E-3</c:v>
                </c:pt>
                <c:pt idx="232">
                  <c:v>9.2468024683874384E-3</c:v>
                </c:pt>
                <c:pt idx="233">
                  <c:v>5.6926036446837969E-3</c:v>
                </c:pt>
                <c:pt idx="234">
                  <c:v>6.5424870713015337E-3</c:v>
                </c:pt>
                <c:pt idx="235">
                  <c:v>7.896404208838248E-3</c:v>
                </c:pt>
                <c:pt idx="236">
                  <c:v>8.5237491133281218E-3</c:v>
                </c:pt>
                <c:pt idx="237">
                  <c:v>1.1973782030756053E-2</c:v>
                </c:pt>
                <c:pt idx="238">
                  <c:v>1.2298636684845182E-2</c:v>
                </c:pt>
                <c:pt idx="239">
                  <c:v>1.3876280094395552E-2</c:v>
                </c:pt>
                <c:pt idx="240">
                  <c:v>1.6799832488812005E-2</c:v>
                </c:pt>
                <c:pt idx="241">
                  <c:v>1.9329259129475876E-2</c:v>
                </c:pt>
                <c:pt idx="242">
                  <c:v>1.8047316607949906E-2</c:v>
                </c:pt>
                <c:pt idx="243">
                  <c:v>1.6398645079059734E-2</c:v>
                </c:pt>
                <c:pt idx="244">
                  <c:v>1.4655554916493091E-2</c:v>
                </c:pt>
                <c:pt idx="245">
                  <c:v>1.2507309530941091E-2</c:v>
                </c:pt>
                <c:pt idx="246">
                  <c:v>1.0914154078780519E-2</c:v>
                </c:pt>
                <c:pt idx="247">
                  <c:v>5.2724315278943057E-3</c:v>
                </c:pt>
                <c:pt idx="248">
                  <c:v>2.7840018984887083E-4</c:v>
                </c:pt>
                <c:pt idx="249">
                  <c:v>-1.583960002682322E-3</c:v>
                </c:pt>
                <c:pt idx="250">
                  <c:v>-1.1169422726862721E-3</c:v>
                </c:pt>
                <c:pt idx="251">
                  <c:v>3.613998801557522E-4</c:v>
                </c:pt>
                <c:pt idx="252">
                  <c:v>-1.416196073957543E-4</c:v>
                </c:pt>
                <c:pt idx="253">
                  <c:v>-3.8268446719247062E-3</c:v>
                </c:pt>
                <c:pt idx="254">
                  <c:v>-5.5916262496507191E-3</c:v>
                </c:pt>
                <c:pt idx="255">
                  <c:v>-5.6765411150320744E-3</c:v>
                </c:pt>
                <c:pt idx="256">
                  <c:v>-6.9677231212280366E-3</c:v>
                </c:pt>
                <c:pt idx="257">
                  <c:v>-1.3267500207330377E-2</c:v>
                </c:pt>
                <c:pt idx="258">
                  <c:v>-1.6645342375753464E-2</c:v>
                </c:pt>
                <c:pt idx="259">
                  <c:v>-1.9405055168748686E-2</c:v>
                </c:pt>
                <c:pt idx="260">
                  <c:v>-1.7771495034507645E-2</c:v>
                </c:pt>
                <c:pt idx="261">
                  <c:v>-1.081742936981453E-2</c:v>
                </c:pt>
                <c:pt idx="262">
                  <c:v>-1.1333386217460259E-2</c:v>
                </c:pt>
                <c:pt idx="263">
                  <c:v>-1.8590488090922772E-2</c:v>
                </c:pt>
                <c:pt idx="264">
                  <c:v>-1.9420331874389046E-2</c:v>
                </c:pt>
                <c:pt idx="265">
                  <c:v>-6.1034325476279488E-3</c:v>
                </c:pt>
                <c:pt idx="266">
                  <c:v>-8.3807155130638522E-3</c:v>
                </c:pt>
                <c:pt idx="267">
                  <c:v>-2.5247438581306861E-2</c:v>
                </c:pt>
                <c:pt idx="268">
                  <c:v>-4.0056572412582592E-2</c:v>
                </c:pt>
                <c:pt idx="269">
                  <c:v>-4.622094487178352E-2</c:v>
                </c:pt>
                <c:pt idx="270">
                  <c:v>-3.3522783141838694E-2</c:v>
                </c:pt>
                <c:pt idx="271">
                  <c:v>-1.9712095698502893E-2</c:v>
                </c:pt>
                <c:pt idx="272">
                  <c:v>-1.0633968144952419E-2</c:v>
                </c:pt>
                <c:pt idx="273">
                  <c:v>-3.0733521484147541E-3</c:v>
                </c:pt>
                <c:pt idx="274">
                  <c:v>1.0603954846655966E-2</c:v>
                </c:pt>
                <c:pt idx="275">
                  <c:v>1.6969997942481746E-2</c:v>
                </c:pt>
                <c:pt idx="276">
                  <c:v>1.7607985561183787E-2</c:v>
                </c:pt>
                <c:pt idx="277">
                  <c:v>2.4984788646015638E-2</c:v>
                </c:pt>
                <c:pt idx="278">
                  <c:v>2.7093598282974141E-2</c:v>
                </c:pt>
                <c:pt idx="279">
                  <c:v>3.4336096241263298E-2</c:v>
                </c:pt>
                <c:pt idx="280">
                  <c:v>3.9057333581457659E-2</c:v>
                </c:pt>
                <c:pt idx="281">
                  <c:v>3.4000610082593724E-2</c:v>
                </c:pt>
                <c:pt idx="282">
                  <c:v>3.6028759478148764E-2</c:v>
                </c:pt>
                <c:pt idx="283">
                  <c:v>4.2357508966800766E-2</c:v>
                </c:pt>
                <c:pt idx="284">
                  <c:v>4.4680208109110719E-2</c:v>
                </c:pt>
                <c:pt idx="285">
                  <c:v>4.6242237163495709E-2</c:v>
                </c:pt>
                <c:pt idx="286">
                  <c:v>3.1750267170337965E-2</c:v>
                </c:pt>
                <c:pt idx="287">
                  <c:v>3.8673280318378994E-2</c:v>
                </c:pt>
                <c:pt idx="288">
                  <c:v>5.2440781506202488E-2</c:v>
                </c:pt>
                <c:pt idx="289">
                  <c:v>5.6334186317017754E-2</c:v>
                </c:pt>
                <c:pt idx="290">
                  <c:v>6.0156969499798874E-2</c:v>
                </c:pt>
                <c:pt idx="291">
                  <c:v>6.5775775675337933E-2</c:v>
                </c:pt>
                <c:pt idx="292">
                  <c:v>6.6880086247714299E-2</c:v>
                </c:pt>
                <c:pt idx="293">
                  <c:v>7.5571449828519377E-2</c:v>
                </c:pt>
                <c:pt idx="294">
                  <c:v>7.5664664010456156E-2</c:v>
                </c:pt>
                <c:pt idx="295">
                  <c:v>6.9318814399417061E-2</c:v>
                </c:pt>
                <c:pt idx="296">
                  <c:v>6.5331545988411829E-2</c:v>
                </c:pt>
                <c:pt idx="297">
                  <c:v>4.9425465345021263E-2</c:v>
                </c:pt>
                <c:pt idx="298">
                  <c:v>4.995857741639706E-2</c:v>
                </c:pt>
                <c:pt idx="299">
                  <c:v>5.7132454669382715E-2</c:v>
                </c:pt>
                <c:pt idx="300">
                  <c:v>6.1204885886227509E-2</c:v>
                </c:pt>
                <c:pt idx="301">
                  <c:v>6.9331253595338191E-2</c:v>
                </c:pt>
                <c:pt idx="302">
                  <c:v>7.110819604582122E-2</c:v>
                </c:pt>
                <c:pt idx="303">
                  <c:v>7.3766124995214427E-2</c:v>
                </c:pt>
                <c:pt idx="304">
                  <c:v>7.7155179246459205E-2</c:v>
                </c:pt>
                <c:pt idx="305">
                  <c:v>8.3754798161738878E-2</c:v>
                </c:pt>
                <c:pt idx="306">
                  <c:v>8.698769393006428E-2</c:v>
                </c:pt>
                <c:pt idx="307">
                  <c:v>8.9155681135106413E-2</c:v>
                </c:pt>
                <c:pt idx="308">
                  <c:v>8.287333732821818E-2</c:v>
                </c:pt>
                <c:pt idx="309">
                  <c:v>7.9089046617796907E-2</c:v>
                </c:pt>
                <c:pt idx="310">
                  <c:v>7.6320474267339219E-2</c:v>
                </c:pt>
                <c:pt idx="311">
                  <c:v>7.4411790521340879E-2</c:v>
                </c:pt>
                <c:pt idx="312">
                  <c:v>7.01375533730135E-2</c:v>
                </c:pt>
                <c:pt idx="313">
                  <c:v>7.0357312691486817E-2</c:v>
                </c:pt>
                <c:pt idx="314">
                  <c:v>7.3754480972268804E-2</c:v>
                </c:pt>
                <c:pt idx="315">
                  <c:v>7.6906949113375006E-2</c:v>
                </c:pt>
                <c:pt idx="316">
                  <c:v>8.471420104776145E-2</c:v>
                </c:pt>
                <c:pt idx="317">
                  <c:v>8.5783113645269971E-2</c:v>
                </c:pt>
                <c:pt idx="318">
                  <c:v>8.4687100493115675E-2</c:v>
                </c:pt>
                <c:pt idx="319">
                  <c:v>7.8889843977013402E-2</c:v>
                </c:pt>
                <c:pt idx="320">
                  <c:v>7.7748499218531858E-2</c:v>
                </c:pt>
                <c:pt idx="321">
                  <c:v>7.5353759853732008E-2</c:v>
                </c:pt>
                <c:pt idx="322">
                  <c:v>7.1373712291633057E-2</c:v>
                </c:pt>
                <c:pt idx="323">
                  <c:v>7.1572933253476093E-2</c:v>
                </c:pt>
                <c:pt idx="324">
                  <c:v>7.3460685374585277E-2</c:v>
                </c:pt>
                <c:pt idx="325">
                  <c:v>7.4100734988177333E-2</c:v>
                </c:pt>
                <c:pt idx="326">
                  <c:v>7.7259472798293774E-2</c:v>
                </c:pt>
                <c:pt idx="327">
                  <c:v>7.4251368455690567E-2</c:v>
                </c:pt>
                <c:pt idx="328">
                  <c:v>6.8416036894975177E-2</c:v>
                </c:pt>
                <c:pt idx="329">
                  <c:v>6.147850576459804E-2</c:v>
                </c:pt>
                <c:pt idx="330">
                  <c:v>6.359887079772468E-2</c:v>
                </c:pt>
                <c:pt idx="331">
                  <c:v>6.4572360161948505E-2</c:v>
                </c:pt>
                <c:pt idx="332">
                  <c:v>6.6775791000333956E-2</c:v>
                </c:pt>
                <c:pt idx="333">
                  <c:v>6.5768553850446457E-2</c:v>
                </c:pt>
                <c:pt idx="334">
                  <c:v>5.9772189577993573E-2</c:v>
                </c:pt>
                <c:pt idx="335">
                  <c:v>5.4215036137667524E-2</c:v>
                </c:pt>
                <c:pt idx="336">
                  <c:v>5.2369760739246887E-2</c:v>
                </c:pt>
                <c:pt idx="337">
                  <c:v>4.9827762808053927E-2</c:v>
                </c:pt>
                <c:pt idx="338">
                  <c:v>4.3326298974025707E-2</c:v>
                </c:pt>
                <c:pt idx="339">
                  <c:v>4.0576382615478343E-2</c:v>
                </c:pt>
                <c:pt idx="340">
                  <c:v>4.664379310875133E-2</c:v>
                </c:pt>
                <c:pt idx="341">
                  <c:v>4.9265450498128402E-2</c:v>
                </c:pt>
                <c:pt idx="342">
                  <c:v>4.6820799579285852E-2</c:v>
                </c:pt>
                <c:pt idx="343">
                  <c:v>4.759871333802386E-2</c:v>
                </c:pt>
                <c:pt idx="344">
                  <c:v>4.9924964556783566E-2</c:v>
                </c:pt>
                <c:pt idx="345">
                  <c:v>4.9743880848439906E-2</c:v>
                </c:pt>
                <c:pt idx="346">
                  <c:v>4.8184810891720206E-2</c:v>
                </c:pt>
                <c:pt idx="347">
                  <c:v>4.5779176804421562E-2</c:v>
                </c:pt>
                <c:pt idx="348">
                  <c:v>4.3627581057795267E-2</c:v>
                </c:pt>
                <c:pt idx="349">
                  <c:v>4.2228387975812062E-2</c:v>
                </c:pt>
                <c:pt idx="350">
                  <c:v>3.8820404801758565E-2</c:v>
                </c:pt>
                <c:pt idx="351">
                  <c:v>4.2917974154652927E-2</c:v>
                </c:pt>
                <c:pt idx="352">
                  <c:v>4.7392417973427567E-2</c:v>
                </c:pt>
                <c:pt idx="353">
                  <c:v>4.4318477033599576E-2</c:v>
                </c:pt>
                <c:pt idx="354">
                  <c:v>4.3859068579335719E-2</c:v>
                </c:pt>
                <c:pt idx="355">
                  <c:v>4.5557303723417583E-2</c:v>
                </c:pt>
                <c:pt idx="356">
                  <c:v>5.1409042565731256E-2</c:v>
                </c:pt>
                <c:pt idx="357">
                  <c:v>5.1886679438639269E-2</c:v>
                </c:pt>
                <c:pt idx="358">
                  <c:v>4.5114080799989006E-2</c:v>
                </c:pt>
                <c:pt idx="359">
                  <c:v>4.7322185906347541E-2</c:v>
                </c:pt>
                <c:pt idx="360">
                  <c:v>4.4305591116254817E-2</c:v>
                </c:pt>
                <c:pt idx="361">
                  <c:v>4.0745588552101641E-2</c:v>
                </c:pt>
                <c:pt idx="362">
                  <c:v>4.3097876647359756E-2</c:v>
                </c:pt>
                <c:pt idx="363">
                  <c:v>4.6619349146042932E-2</c:v>
                </c:pt>
                <c:pt idx="364">
                  <c:v>5.0530385319887974E-2</c:v>
                </c:pt>
                <c:pt idx="365">
                  <c:v>4.7886306180344673E-2</c:v>
                </c:pt>
                <c:pt idx="366">
                  <c:v>4.8688555813148723E-2</c:v>
                </c:pt>
                <c:pt idx="367">
                  <c:v>4.9961566230526597E-2</c:v>
                </c:pt>
                <c:pt idx="368">
                  <c:v>4.5437464056627255E-2</c:v>
                </c:pt>
                <c:pt idx="369">
                  <c:v>4.314035475729254E-2</c:v>
                </c:pt>
                <c:pt idx="370">
                  <c:v>4.3951033765448511E-2</c:v>
                </c:pt>
                <c:pt idx="371">
                  <c:v>4.4725384313288638E-2</c:v>
                </c:pt>
                <c:pt idx="372">
                  <c:v>4.4197957901235277E-2</c:v>
                </c:pt>
                <c:pt idx="373">
                  <c:v>4.457864450776311E-2</c:v>
                </c:pt>
                <c:pt idx="374">
                  <c:v>4.6436015055423135E-2</c:v>
                </c:pt>
                <c:pt idx="375">
                  <c:v>4.468639424383275E-2</c:v>
                </c:pt>
                <c:pt idx="376">
                  <c:v>4.0512549892565961E-2</c:v>
                </c:pt>
                <c:pt idx="377">
                  <c:v>3.4616176186567718E-2</c:v>
                </c:pt>
                <c:pt idx="378">
                  <c:v>3.2119278909197913E-2</c:v>
                </c:pt>
                <c:pt idx="379">
                  <c:v>3.4441621379225393E-2</c:v>
                </c:pt>
                <c:pt idx="380">
                  <c:v>3.6666202530068054E-2</c:v>
                </c:pt>
                <c:pt idx="381">
                  <c:v>3.4721816539332095E-2</c:v>
                </c:pt>
                <c:pt idx="382">
                  <c:v>3.3855603366116718E-2</c:v>
                </c:pt>
                <c:pt idx="383">
                  <c:v>3.435719074377494E-2</c:v>
                </c:pt>
                <c:pt idx="384">
                  <c:v>3.6865257956100461E-2</c:v>
                </c:pt>
                <c:pt idx="385">
                  <c:v>3.8210807737601007E-2</c:v>
                </c:pt>
                <c:pt idx="386">
                  <c:v>3.7455310042821016E-2</c:v>
                </c:pt>
                <c:pt idx="387">
                  <c:v>3.9472790621997558E-2</c:v>
                </c:pt>
                <c:pt idx="388">
                  <c:v>3.9348698029580895E-2</c:v>
                </c:pt>
                <c:pt idx="389">
                  <c:v>3.4104617016835495E-2</c:v>
                </c:pt>
                <c:pt idx="390">
                  <c:v>3.2679265554867679E-2</c:v>
                </c:pt>
                <c:pt idx="391">
                  <c:v>3.1930701682388513E-2</c:v>
                </c:pt>
                <c:pt idx="392">
                  <c:v>3.2078780390560419E-2</c:v>
                </c:pt>
                <c:pt idx="393">
                  <c:v>2.9634335891936592E-2</c:v>
                </c:pt>
                <c:pt idx="394">
                  <c:v>2.6024625631449777E-2</c:v>
                </c:pt>
                <c:pt idx="395">
                  <c:v>2.2302594076559615E-2</c:v>
                </c:pt>
                <c:pt idx="396">
                  <c:v>2.254319261289664E-2</c:v>
                </c:pt>
                <c:pt idx="397">
                  <c:v>2.1454475643936585E-2</c:v>
                </c:pt>
                <c:pt idx="398">
                  <c:v>2.7625909328469686E-2</c:v>
                </c:pt>
                <c:pt idx="399">
                  <c:v>2.9352294649461222E-2</c:v>
                </c:pt>
                <c:pt idx="400">
                  <c:v>3.1197117231571939E-2</c:v>
                </c:pt>
                <c:pt idx="401">
                  <c:v>3.648717352400456E-2</c:v>
                </c:pt>
                <c:pt idx="402">
                  <c:v>4.002063442168341E-2</c:v>
                </c:pt>
                <c:pt idx="403">
                  <c:v>3.9699769346723576E-2</c:v>
                </c:pt>
                <c:pt idx="404">
                  <c:v>3.868557582512254E-2</c:v>
                </c:pt>
                <c:pt idx="405">
                  <c:v>3.9371840598023372E-2</c:v>
                </c:pt>
                <c:pt idx="406">
                  <c:v>3.7691588092967868E-2</c:v>
                </c:pt>
                <c:pt idx="407">
                  <c:v>3.4822458077318028E-2</c:v>
                </c:pt>
                <c:pt idx="408">
                  <c:v>3.5632546182085417E-2</c:v>
                </c:pt>
                <c:pt idx="409">
                  <c:v>3.9175199263496135E-2</c:v>
                </c:pt>
                <c:pt idx="410">
                  <c:v>4.0268961854649649E-2</c:v>
                </c:pt>
                <c:pt idx="411">
                  <c:v>3.9823396029067121E-2</c:v>
                </c:pt>
                <c:pt idx="412">
                  <c:v>3.9589141476580408E-2</c:v>
                </c:pt>
                <c:pt idx="413">
                  <c:v>3.9231290332746249E-2</c:v>
                </c:pt>
                <c:pt idx="414">
                  <c:v>3.4871896400753763E-2</c:v>
                </c:pt>
                <c:pt idx="415">
                  <c:v>3.3063189778826704E-2</c:v>
                </c:pt>
                <c:pt idx="416">
                  <c:v>3.2403342251433168E-2</c:v>
                </c:pt>
                <c:pt idx="417">
                  <c:v>3.2749808926017074E-2</c:v>
                </c:pt>
                <c:pt idx="418">
                  <c:v>3.6007090567846747E-2</c:v>
                </c:pt>
                <c:pt idx="419">
                  <c:v>3.539488173411616E-2</c:v>
                </c:pt>
                <c:pt idx="420">
                  <c:v>3.2812887929614121E-2</c:v>
                </c:pt>
                <c:pt idx="421">
                  <c:v>2.8973801405003899E-2</c:v>
                </c:pt>
                <c:pt idx="422">
                  <c:v>2.6919078488439205E-2</c:v>
                </c:pt>
                <c:pt idx="423">
                  <c:v>2.6268233063270051E-2</c:v>
                </c:pt>
                <c:pt idx="424">
                  <c:v>2.7118672580119511E-2</c:v>
                </c:pt>
                <c:pt idx="425">
                  <c:v>2.7059624772583737E-2</c:v>
                </c:pt>
                <c:pt idx="426">
                  <c:v>2.704830281895805E-2</c:v>
                </c:pt>
                <c:pt idx="427">
                  <c:v>2.6127927648338413E-2</c:v>
                </c:pt>
                <c:pt idx="428">
                  <c:v>2.3978722038128474E-2</c:v>
                </c:pt>
                <c:pt idx="429">
                  <c:v>2.4636698042624069E-2</c:v>
                </c:pt>
                <c:pt idx="430">
                  <c:v>2.8904370427461662E-2</c:v>
                </c:pt>
                <c:pt idx="431">
                  <c:v>2.9462053090109207E-2</c:v>
                </c:pt>
                <c:pt idx="432">
                  <c:v>3.0658898394934249E-2</c:v>
                </c:pt>
                <c:pt idx="433">
                  <c:v>3.3077262793285954E-2</c:v>
                </c:pt>
                <c:pt idx="434">
                  <c:v>3.6977469836771346E-2</c:v>
                </c:pt>
                <c:pt idx="435">
                  <c:v>4.3376713021224436E-2</c:v>
                </c:pt>
                <c:pt idx="436">
                  <c:v>4.5944151140526274E-2</c:v>
                </c:pt>
                <c:pt idx="437">
                  <c:v>4.4631799076306863E-2</c:v>
                </c:pt>
                <c:pt idx="438">
                  <c:v>4.5822202603987491E-2</c:v>
                </c:pt>
                <c:pt idx="439">
                  <c:v>4.4538427352787555E-2</c:v>
                </c:pt>
                <c:pt idx="440">
                  <c:v>4.6176026080107513E-2</c:v>
                </c:pt>
                <c:pt idx="441">
                  <c:v>4.9788588914091242E-2</c:v>
                </c:pt>
                <c:pt idx="442">
                  <c:v>5.1595409232965295E-2</c:v>
                </c:pt>
                <c:pt idx="443">
                  <c:v>5.0406539668593819E-2</c:v>
                </c:pt>
                <c:pt idx="444">
                  <c:v>4.860313115714357E-2</c:v>
                </c:pt>
                <c:pt idx="445">
                  <c:v>4.5641591015682006E-2</c:v>
                </c:pt>
                <c:pt idx="446">
                  <c:v>4.3253122306266045E-2</c:v>
                </c:pt>
                <c:pt idx="447">
                  <c:v>4.0296006825010722E-2</c:v>
                </c:pt>
                <c:pt idx="448">
                  <c:v>3.6121805061467976E-2</c:v>
                </c:pt>
                <c:pt idx="449">
                  <c:v>3.1389572104322992E-2</c:v>
                </c:pt>
                <c:pt idx="450">
                  <c:v>3.3017886380418179E-2</c:v>
                </c:pt>
                <c:pt idx="451">
                  <c:v>3.559385086081894E-2</c:v>
                </c:pt>
                <c:pt idx="452">
                  <c:v>3.2982530419212841E-2</c:v>
                </c:pt>
                <c:pt idx="453">
                  <c:v>3.1175208183648211E-2</c:v>
                </c:pt>
                <c:pt idx="454">
                  <c:v>3.1140000577844586E-2</c:v>
                </c:pt>
                <c:pt idx="455">
                  <c:v>3.0031233302656127E-2</c:v>
                </c:pt>
                <c:pt idx="456">
                  <c:v>2.9058758637512512E-2</c:v>
                </c:pt>
                <c:pt idx="457">
                  <c:v>3.1098879990583209E-2</c:v>
                </c:pt>
                <c:pt idx="458">
                  <c:v>3.536565169692181E-2</c:v>
                </c:pt>
                <c:pt idx="459">
                  <c:v>3.8023186696691413E-2</c:v>
                </c:pt>
                <c:pt idx="460">
                  <c:v>3.9770527702911604E-2</c:v>
                </c:pt>
                <c:pt idx="461">
                  <c:v>4.0653063647861143E-2</c:v>
                </c:pt>
                <c:pt idx="462">
                  <c:v>4.019057257220722E-2</c:v>
                </c:pt>
                <c:pt idx="463">
                  <c:v>3.8321042550208337E-2</c:v>
                </c:pt>
                <c:pt idx="464">
                  <c:v>3.9799294256072176E-2</c:v>
                </c:pt>
                <c:pt idx="465">
                  <c:v>3.7137466126725277E-2</c:v>
                </c:pt>
                <c:pt idx="466">
                  <c:v>3.3368601268038645E-2</c:v>
                </c:pt>
                <c:pt idx="467">
                  <c:v>3.4314067689972361E-2</c:v>
                </c:pt>
                <c:pt idx="468">
                  <c:v>3.8220975062225132E-2</c:v>
                </c:pt>
                <c:pt idx="469">
                  <c:v>3.6464209399884442E-2</c:v>
                </c:pt>
                <c:pt idx="470">
                  <c:v>4.0186099788458648E-2</c:v>
                </c:pt>
                <c:pt idx="471">
                  <c:v>4.2861788569411016E-2</c:v>
                </c:pt>
                <c:pt idx="472">
                  <c:v>4.2442866575673199E-2</c:v>
                </c:pt>
                <c:pt idx="473">
                  <c:v>4.129448520459543E-2</c:v>
                </c:pt>
                <c:pt idx="474">
                  <c:v>3.964873953700062E-2</c:v>
                </c:pt>
                <c:pt idx="475">
                  <c:v>4.1418865013379824E-2</c:v>
                </c:pt>
                <c:pt idx="476">
                  <c:v>4.1303300069678042E-2</c:v>
                </c:pt>
                <c:pt idx="477">
                  <c:v>3.9969440196703877E-2</c:v>
                </c:pt>
                <c:pt idx="478">
                  <c:v>3.9171500325514731E-2</c:v>
                </c:pt>
                <c:pt idx="479">
                  <c:v>3.8514853668306551E-2</c:v>
                </c:pt>
                <c:pt idx="480">
                  <c:v>3.5692291487272092E-2</c:v>
                </c:pt>
                <c:pt idx="481">
                  <c:v>3.6242356942581405E-2</c:v>
                </c:pt>
                <c:pt idx="482">
                  <c:v>3.7442984144909326E-2</c:v>
                </c:pt>
                <c:pt idx="483">
                  <c:v>3.7889734523058487E-2</c:v>
                </c:pt>
                <c:pt idx="484">
                  <c:v>3.7464012587922986E-2</c:v>
                </c:pt>
                <c:pt idx="485">
                  <c:v>3.6216244064699983E-2</c:v>
                </c:pt>
                <c:pt idx="486">
                  <c:v>3.5743513456160524E-2</c:v>
                </c:pt>
                <c:pt idx="487">
                  <c:v>3.419183618908777E-2</c:v>
                </c:pt>
                <c:pt idx="488">
                  <c:v>2.932668863922374E-2</c:v>
                </c:pt>
                <c:pt idx="489">
                  <c:v>2.6180389453770429E-2</c:v>
                </c:pt>
                <c:pt idx="490">
                  <c:v>2.8701445418794262E-2</c:v>
                </c:pt>
                <c:pt idx="491">
                  <c:v>2.5923283822856601E-2</c:v>
                </c:pt>
                <c:pt idx="492">
                  <c:v>2.6543092682274984E-2</c:v>
                </c:pt>
                <c:pt idx="493">
                  <c:v>3.0103689354923815E-2</c:v>
                </c:pt>
                <c:pt idx="494">
                  <c:v>3.291345703938358E-2</c:v>
                </c:pt>
                <c:pt idx="495">
                  <c:v>3.0468984314019829E-2</c:v>
                </c:pt>
                <c:pt idx="496">
                  <c:v>3.4754272270782975E-2</c:v>
                </c:pt>
                <c:pt idx="497">
                  <c:v>3.9467429041068099E-2</c:v>
                </c:pt>
                <c:pt idx="498">
                  <c:v>3.7689588862606975E-2</c:v>
                </c:pt>
                <c:pt idx="499">
                  <c:v>3.8737540723290657E-2</c:v>
                </c:pt>
                <c:pt idx="500">
                  <c:v>3.6052528546915791E-2</c:v>
                </c:pt>
                <c:pt idx="501">
                  <c:v>3.795126224493385E-2</c:v>
                </c:pt>
                <c:pt idx="502">
                  <c:v>3.6830994774333693E-2</c:v>
                </c:pt>
                <c:pt idx="503">
                  <c:v>3.8609110919669162E-2</c:v>
                </c:pt>
                <c:pt idx="504">
                  <c:v>4.0935534829969325E-2</c:v>
                </c:pt>
                <c:pt idx="505">
                  <c:v>3.7912896281063438E-2</c:v>
                </c:pt>
                <c:pt idx="506">
                  <c:v>3.3130679295410095E-2</c:v>
                </c:pt>
                <c:pt idx="507">
                  <c:v>3.2280805467394529E-2</c:v>
                </c:pt>
                <c:pt idx="508">
                  <c:v>3.5845764480095674E-2</c:v>
                </c:pt>
                <c:pt idx="509">
                  <c:v>3.0109381465682039E-2</c:v>
                </c:pt>
                <c:pt idx="510">
                  <c:v>2.974044594084968E-2</c:v>
                </c:pt>
                <c:pt idx="511">
                  <c:v>2.7836166364121596E-2</c:v>
                </c:pt>
                <c:pt idx="512">
                  <c:v>2.7727808916312158E-2</c:v>
                </c:pt>
                <c:pt idx="513">
                  <c:v>2.7044690195925473E-2</c:v>
                </c:pt>
                <c:pt idx="514">
                  <c:v>2.6482364277853193E-2</c:v>
                </c:pt>
                <c:pt idx="515">
                  <c:v>2.2488459594164734E-2</c:v>
                </c:pt>
                <c:pt idx="516">
                  <c:v>2.1191966299033048E-2</c:v>
                </c:pt>
                <c:pt idx="517">
                  <c:v>2.0258452787371546E-2</c:v>
                </c:pt>
                <c:pt idx="518">
                  <c:v>2.0003618728725303E-2</c:v>
                </c:pt>
                <c:pt idx="519">
                  <c:v>2.1976849879897002E-2</c:v>
                </c:pt>
                <c:pt idx="520">
                  <c:v>2.3988256240344667E-2</c:v>
                </c:pt>
                <c:pt idx="521">
                  <c:v>2.2870147553532713E-2</c:v>
                </c:pt>
                <c:pt idx="522">
                  <c:v>2.4193530793589935E-2</c:v>
                </c:pt>
                <c:pt idx="523">
                  <c:v>2.2698318026659364E-2</c:v>
                </c:pt>
                <c:pt idx="524">
                  <c:v>2.0908522533094658E-2</c:v>
                </c:pt>
                <c:pt idx="525">
                  <c:v>2.1228552012133459E-2</c:v>
                </c:pt>
                <c:pt idx="526">
                  <c:v>2.3500466119263284E-2</c:v>
                </c:pt>
                <c:pt idx="527">
                  <c:v>3.0282860523045962E-2</c:v>
                </c:pt>
                <c:pt idx="528">
                  <c:v>3.2054731452061946E-2</c:v>
                </c:pt>
                <c:pt idx="529">
                  <c:v>3.1406109700394896E-2</c:v>
                </c:pt>
                <c:pt idx="530">
                  <c:v>3.572874328061125E-2</c:v>
                </c:pt>
                <c:pt idx="531">
                  <c:v>3.398340998642909E-2</c:v>
                </c:pt>
                <c:pt idx="532">
                  <c:v>3.3938104417783797E-2</c:v>
                </c:pt>
                <c:pt idx="533">
                  <c:v>3.1865505004964476E-2</c:v>
                </c:pt>
                <c:pt idx="534">
                  <c:v>2.7512311363099638E-2</c:v>
                </c:pt>
                <c:pt idx="535">
                  <c:v>2.1808662577675803E-2</c:v>
                </c:pt>
                <c:pt idx="536">
                  <c:v>1.7878353581667158E-2</c:v>
                </c:pt>
                <c:pt idx="537">
                  <c:v>1.7591921532093997E-2</c:v>
                </c:pt>
                <c:pt idx="538">
                  <c:v>1.8564953982191067E-2</c:v>
                </c:pt>
                <c:pt idx="539">
                  <c:v>1.7915229670506738E-2</c:v>
                </c:pt>
                <c:pt idx="540">
                  <c:v>1.7265838541559907E-2</c:v>
                </c:pt>
                <c:pt idx="541">
                  <c:v>1.5208658135731599E-2</c:v>
                </c:pt>
                <c:pt idx="542">
                  <c:v>1.4790335693324087E-2</c:v>
                </c:pt>
                <c:pt idx="543">
                  <c:v>1.9410836092089295E-2</c:v>
                </c:pt>
                <c:pt idx="544">
                  <c:v>1.6783423492258295E-2</c:v>
                </c:pt>
                <c:pt idx="545">
                  <c:v>1.5260210716493312E-2</c:v>
                </c:pt>
                <c:pt idx="546">
                  <c:v>2.2478935528452981E-2</c:v>
                </c:pt>
                <c:pt idx="547">
                  <c:v>2.8480988298334363E-2</c:v>
                </c:pt>
                <c:pt idx="548">
                  <c:v>2.7300020726117404E-2</c:v>
                </c:pt>
                <c:pt idx="549">
                  <c:v>2.8142545260094749E-2</c:v>
                </c:pt>
                <c:pt idx="550">
                  <c:v>2.8696733983984327E-2</c:v>
                </c:pt>
                <c:pt idx="551">
                  <c:v>2.7504412590582096E-2</c:v>
                </c:pt>
                <c:pt idx="552">
                  <c:v>2.5433169074101557E-2</c:v>
                </c:pt>
                <c:pt idx="553">
                  <c:v>2.4643285602067522E-2</c:v>
                </c:pt>
                <c:pt idx="554">
                  <c:v>2.0616956084480609E-2</c:v>
                </c:pt>
                <c:pt idx="555">
                  <c:v>2.3389749704746457E-2</c:v>
                </c:pt>
                <c:pt idx="556">
                  <c:v>2.4750320883108558E-2</c:v>
                </c:pt>
                <c:pt idx="557">
                  <c:v>2.283051447735162E-2</c:v>
                </c:pt>
                <c:pt idx="558">
                  <c:v>2.0865803879700343E-2</c:v>
                </c:pt>
                <c:pt idx="559">
                  <c:v>1.9359947776513509E-2</c:v>
                </c:pt>
                <c:pt idx="560">
                  <c:v>1.6854148393532269E-2</c:v>
                </c:pt>
                <c:pt idx="561">
                  <c:v>1.4377784010496011E-2</c:v>
                </c:pt>
                <c:pt idx="562">
                  <c:v>1.3626492008202831E-2</c:v>
                </c:pt>
                <c:pt idx="563">
                  <c:v>1.5081252288673574E-2</c:v>
                </c:pt>
                <c:pt idx="564">
                  <c:v>1.6401383971894092E-2</c:v>
                </c:pt>
                <c:pt idx="565">
                  <c:v>1.4758611887038794E-2</c:v>
                </c:pt>
                <c:pt idx="566">
                  <c:v>1.7066359457221139E-2</c:v>
                </c:pt>
                <c:pt idx="567">
                  <c:v>1.5603948134283459E-2</c:v>
                </c:pt>
                <c:pt idx="568">
                  <c:v>1.5549060650350284E-2</c:v>
                </c:pt>
                <c:pt idx="569">
                  <c:v>1.574553886560278E-2</c:v>
                </c:pt>
                <c:pt idx="570">
                  <c:v>1.5907892350079215E-2</c:v>
                </c:pt>
                <c:pt idx="571">
                  <c:v>1.5285365468292594E-2</c:v>
                </c:pt>
                <c:pt idx="572">
                  <c:v>1.2037696239267946E-2</c:v>
                </c:pt>
                <c:pt idx="573">
                  <c:v>1.438715497337148E-2</c:v>
                </c:pt>
                <c:pt idx="574">
                  <c:v>1.6561849442334527E-2</c:v>
                </c:pt>
                <c:pt idx="575">
                  <c:v>1.4752698860997428E-2</c:v>
                </c:pt>
                <c:pt idx="576">
                  <c:v>1.1951046799059763E-2</c:v>
                </c:pt>
                <c:pt idx="577">
                  <c:v>1.4299134500012231E-2</c:v>
                </c:pt>
                <c:pt idx="578">
                  <c:v>1.77716960996969E-2</c:v>
                </c:pt>
                <c:pt idx="579">
                  <c:v>2.0764285476961741E-2</c:v>
                </c:pt>
                <c:pt idx="580">
                  <c:v>2.0913977454790317E-2</c:v>
                </c:pt>
                <c:pt idx="581">
                  <c:v>1.9870762957016647E-2</c:v>
                </c:pt>
                <c:pt idx="582">
                  <c:v>1.9795661482920168E-2</c:v>
                </c:pt>
                <c:pt idx="583">
                  <c:v>1.7049038600364261E-2</c:v>
                </c:pt>
                <c:pt idx="584">
                  <c:v>1.9123978010841793E-2</c:v>
                </c:pt>
                <c:pt idx="585">
                  <c:v>2.133341075161798E-2</c:v>
                </c:pt>
                <c:pt idx="586">
                  <c:v>2.0320247348522294E-2</c:v>
                </c:pt>
                <c:pt idx="587">
                  <c:v>1.9964616478973372E-2</c:v>
                </c:pt>
                <c:pt idx="588">
                  <c:v>2.4623182765161698E-2</c:v>
                </c:pt>
                <c:pt idx="589">
                  <c:v>2.5252623884835824E-2</c:v>
                </c:pt>
                <c:pt idx="590">
                  <c:v>2.3796139597332365E-2</c:v>
                </c:pt>
                <c:pt idx="591">
                  <c:v>2.4953646510551104E-2</c:v>
                </c:pt>
                <c:pt idx="592">
                  <c:v>2.401721248151957E-2</c:v>
                </c:pt>
                <c:pt idx="593">
                  <c:v>2.6574536939828482E-2</c:v>
                </c:pt>
                <c:pt idx="594">
                  <c:v>2.5096839872861335E-2</c:v>
                </c:pt>
                <c:pt idx="595">
                  <c:v>2.1942311541038685E-2</c:v>
                </c:pt>
                <c:pt idx="596">
                  <c:v>1.7809289571661592E-2</c:v>
                </c:pt>
                <c:pt idx="597">
                  <c:v>1.6095697794930412E-2</c:v>
                </c:pt>
                <c:pt idx="598">
                  <c:v>1.0122018287529309E-2</c:v>
                </c:pt>
                <c:pt idx="599">
                  <c:v>9.8563259107651985E-3</c:v>
                </c:pt>
                <c:pt idx="600">
                  <c:v>5.2257434517129636E-3</c:v>
                </c:pt>
                <c:pt idx="601">
                  <c:v>5.1111612586056815E-3</c:v>
                </c:pt>
                <c:pt idx="602">
                  <c:v>2.0735886703672005E-3</c:v>
                </c:pt>
                <c:pt idx="603">
                  <c:v>3.5647089434863166E-3</c:v>
                </c:pt>
                <c:pt idx="604">
                  <c:v>5.0942200196704146E-3</c:v>
                </c:pt>
                <c:pt idx="605">
                  <c:v>4.5246821950522681E-3</c:v>
                </c:pt>
                <c:pt idx="606">
                  <c:v>1.4963258737948071E-3</c:v>
                </c:pt>
                <c:pt idx="607">
                  <c:v>4.9404330284759379E-4</c:v>
                </c:pt>
                <c:pt idx="608">
                  <c:v>-3.931354622277311E-4</c:v>
                </c:pt>
                <c:pt idx="609">
                  <c:v>5.2507222688244273E-3</c:v>
                </c:pt>
                <c:pt idx="610">
                  <c:v>1.226914437112353E-2</c:v>
                </c:pt>
                <c:pt idx="611">
                  <c:v>9.7331355232730121E-3</c:v>
                </c:pt>
                <c:pt idx="612">
                  <c:v>1.6957044337670674E-2</c:v>
                </c:pt>
                <c:pt idx="613">
                  <c:v>2.4844663061700661E-2</c:v>
                </c:pt>
                <c:pt idx="614">
                  <c:v>3.0262863108467264E-2</c:v>
                </c:pt>
                <c:pt idx="615">
                  <c:v>3.4179918685416824E-2</c:v>
                </c:pt>
                <c:pt idx="616">
                  <c:v>3.8419420541904156E-2</c:v>
                </c:pt>
                <c:pt idx="617">
                  <c:v>3.9807306015312044E-2</c:v>
                </c:pt>
                <c:pt idx="618">
                  <c:v>3.6553870633809167E-2</c:v>
                </c:pt>
                <c:pt idx="619">
                  <c:v>3.2426515180677615E-2</c:v>
                </c:pt>
                <c:pt idx="620">
                  <c:v>2.6286062833911827E-2</c:v>
                </c:pt>
                <c:pt idx="621">
                  <c:v>1.9560256295724096E-2</c:v>
                </c:pt>
                <c:pt idx="622">
                  <c:v>1.266273470459725E-2</c:v>
                </c:pt>
                <c:pt idx="623">
                  <c:v>1.2561613285694342E-2</c:v>
                </c:pt>
                <c:pt idx="624">
                  <c:v>1.5467709467659241E-2</c:v>
                </c:pt>
                <c:pt idx="625">
                  <c:v>1.7208114423085299E-2</c:v>
                </c:pt>
                <c:pt idx="626">
                  <c:v>1.8816485083606616E-2</c:v>
                </c:pt>
                <c:pt idx="627">
                  <c:v>2.2420388515181265E-2</c:v>
                </c:pt>
                <c:pt idx="628">
                  <c:v>2.0896291776811342E-2</c:v>
                </c:pt>
                <c:pt idx="629">
                  <c:v>2.2489128330555358E-2</c:v>
                </c:pt>
                <c:pt idx="630">
                  <c:v>2.1294146072113867E-2</c:v>
                </c:pt>
                <c:pt idx="631">
                  <c:v>1.9408963203072151E-2</c:v>
                </c:pt>
                <c:pt idx="632">
                  <c:v>1.9442121802091903E-2</c:v>
                </c:pt>
                <c:pt idx="633">
                  <c:v>1.8207661803073337E-2</c:v>
                </c:pt>
                <c:pt idx="634">
                  <c:v>1.9239485135236975E-2</c:v>
                </c:pt>
                <c:pt idx="635">
                  <c:v>2.2046316680949488E-2</c:v>
                </c:pt>
                <c:pt idx="636">
                  <c:v>1.9977978895039564E-2</c:v>
                </c:pt>
                <c:pt idx="637">
                  <c:v>1.882741864429216E-2</c:v>
                </c:pt>
                <c:pt idx="638">
                  <c:v>1.3881903376947093E-2</c:v>
                </c:pt>
                <c:pt idx="639">
                  <c:v>1.1316022832486207E-2</c:v>
                </c:pt>
                <c:pt idx="640">
                  <c:v>5.6822782809725567E-3</c:v>
                </c:pt>
                <c:pt idx="641">
                  <c:v>2.7098432246801252E-3</c:v>
                </c:pt>
                <c:pt idx="642">
                  <c:v>1.542704045095683E-3</c:v>
                </c:pt>
                <c:pt idx="643">
                  <c:v>-6.8638347494344928E-3</c:v>
                </c:pt>
                <c:pt idx="644">
                  <c:v>-1.0097659035282411E-2</c:v>
                </c:pt>
                <c:pt idx="645">
                  <c:v>-7.3394537197979601E-3</c:v>
                </c:pt>
                <c:pt idx="646">
                  <c:v>-7.7705697916493725E-3</c:v>
                </c:pt>
                <c:pt idx="647">
                  <c:v>-6.813924899182297E-3</c:v>
                </c:pt>
                <c:pt idx="648">
                  <c:v>-6.1762795249228862E-3</c:v>
                </c:pt>
                <c:pt idx="649">
                  <c:v>-4.6488929329187544E-3</c:v>
                </c:pt>
                <c:pt idx="650">
                  <c:v>-1.4394473594354605E-3</c:v>
                </c:pt>
                <c:pt idx="651">
                  <c:v>-1.7839222970555055E-3</c:v>
                </c:pt>
                <c:pt idx="652">
                  <c:v>-2.3163427547287091E-3</c:v>
                </c:pt>
                <c:pt idx="653">
                  <c:v>-3.1398836667777992E-3</c:v>
                </c:pt>
                <c:pt idx="654">
                  <c:v>-2.3856308323984346E-3</c:v>
                </c:pt>
                <c:pt idx="655">
                  <c:v>-8.8145246179941947E-4</c:v>
                </c:pt>
                <c:pt idx="656">
                  <c:v>-1.2418623505407941E-3</c:v>
                </c:pt>
                <c:pt idx="657">
                  <c:v>-1.3094142231507983E-3</c:v>
                </c:pt>
                <c:pt idx="658">
                  <c:v>-1.5775212774424424E-3</c:v>
                </c:pt>
                <c:pt idx="659">
                  <c:v>-1.1124521202457924E-3</c:v>
                </c:pt>
                <c:pt idx="660">
                  <c:v>3.8173932225764318E-5</c:v>
                </c:pt>
                <c:pt idx="661">
                  <c:v>-8.5705557123121057E-4</c:v>
                </c:pt>
                <c:pt idx="662">
                  <c:v>8.2042140543996805E-4</c:v>
                </c:pt>
                <c:pt idx="663">
                  <c:v>1.1745662593732852E-3</c:v>
                </c:pt>
                <c:pt idx="664">
                  <c:v>3.2877510570867435E-3</c:v>
                </c:pt>
                <c:pt idx="665">
                  <c:v>6.9548354593913855E-3</c:v>
                </c:pt>
                <c:pt idx="666">
                  <c:v>1.005106884482827E-2</c:v>
                </c:pt>
                <c:pt idx="667">
                  <c:v>1.3435669867883047E-2</c:v>
                </c:pt>
                <c:pt idx="668">
                  <c:v>1.5413568264623465E-2</c:v>
                </c:pt>
                <c:pt idx="669">
                  <c:v>1.3506389090430615E-2</c:v>
                </c:pt>
                <c:pt idx="670">
                  <c:v>1.2668576259436182E-2</c:v>
                </c:pt>
                <c:pt idx="671">
                  <c:v>1.3115831803600347E-2</c:v>
                </c:pt>
                <c:pt idx="672">
                  <c:v>1.2369646384251684E-2</c:v>
                </c:pt>
                <c:pt idx="673">
                  <c:v>1.1502934638888893E-2</c:v>
                </c:pt>
                <c:pt idx="674">
                  <c:v>9.7069343624671678E-3</c:v>
                </c:pt>
                <c:pt idx="675">
                  <c:v>7.8185141167947253E-3</c:v>
                </c:pt>
                <c:pt idx="676">
                  <c:v>5.4923676662277827E-3</c:v>
                </c:pt>
                <c:pt idx="677">
                  <c:v>6.2680906187487576E-3</c:v>
                </c:pt>
                <c:pt idx="678">
                  <c:v>6.0997557941281019E-3</c:v>
                </c:pt>
                <c:pt idx="679">
                  <c:v>5.7642669848974593E-3</c:v>
                </c:pt>
                <c:pt idx="680">
                  <c:v>7.2327762071546335E-3</c:v>
                </c:pt>
                <c:pt idx="681">
                  <c:v>5.6118167798860155E-3</c:v>
                </c:pt>
                <c:pt idx="682">
                  <c:v>8.1281619631223406E-3</c:v>
                </c:pt>
                <c:pt idx="683">
                  <c:v>1.0039763572366123E-2</c:v>
                </c:pt>
                <c:pt idx="684">
                  <c:v>1.0904390387176069E-2</c:v>
                </c:pt>
                <c:pt idx="685">
                  <c:v>1.2989387710259412E-2</c:v>
                </c:pt>
                <c:pt idx="686">
                  <c:v>1.4389252434662769E-2</c:v>
                </c:pt>
                <c:pt idx="687">
                  <c:v>1.4200243403971025E-2</c:v>
                </c:pt>
                <c:pt idx="688">
                  <c:v>1.6497930133579957E-2</c:v>
                </c:pt>
                <c:pt idx="689">
                  <c:v>1.6586707161313791E-2</c:v>
                </c:pt>
                <c:pt idx="690">
                  <c:v>1.3416197469039381E-2</c:v>
                </c:pt>
                <c:pt idx="691">
                  <c:v>9.836400122754111E-3</c:v>
                </c:pt>
                <c:pt idx="692">
                  <c:v>9.0271332147936513E-3</c:v>
                </c:pt>
                <c:pt idx="693">
                  <c:v>6.6343741980488015E-3</c:v>
                </c:pt>
                <c:pt idx="694">
                  <c:v>7.0927940998092194E-3</c:v>
                </c:pt>
                <c:pt idx="695">
                  <c:v>6.6764028742885839E-3</c:v>
                </c:pt>
                <c:pt idx="696">
                  <c:v>4.9404448829881396E-3</c:v>
                </c:pt>
                <c:pt idx="697">
                  <c:v>3.8138064685256552E-3</c:v>
                </c:pt>
                <c:pt idx="698">
                  <c:v>5.3317912488134722E-3</c:v>
                </c:pt>
                <c:pt idx="699">
                  <c:v>3.7664729920552885E-3</c:v>
                </c:pt>
                <c:pt idx="700">
                  <c:v>3.4642580354134998E-3</c:v>
                </c:pt>
                <c:pt idx="701">
                  <c:v>7.4817230355875286E-4</c:v>
                </c:pt>
                <c:pt idx="702">
                  <c:v>-1.0492160593846417E-3</c:v>
                </c:pt>
                <c:pt idx="703">
                  <c:v>-2.7083286157585391E-3</c:v>
                </c:pt>
                <c:pt idx="704">
                  <c:v>-4.1388962188563631E-3</c:v>
                </c:pt>
                <c:pt idx="705">
                  <c:v>-3.4611502918444094E-3</c:v>
                </c:pt>
                <c:pt idx="706">
                  <c:v>3.6890009798348777E-4</c:v>
                </c:pt>
                <c:pt idx="707">
                  <c:v>3.0710069238241954E-3</c:v>
                </c:pt>
                <c:pt idx="708">
                  <c:v>9.1369230813000135E-4</c:v>
                </c:pt>
                <c:pt idx="709">
                  <c:v>1.5166703950186822E-4</c:v>
                </c:pt>
                <c:pt idx="710">
                  <c:v>2.5866202942354637E-3</c:v>
                </c:pt>
                <c:pt idx="711">
                  <c:v>2.1181678653483874E-3</c:v>
                </c:pt>
                <c:pt idx="712">
                  <c:v>3.6397149596220438E-3</c:v>
                </c:pt>
                <c:pt idx="713">
                  <c:v>3.6886038726201241E-3</c:v>
                </c:pt>
                <c:pt idx="714">
                  <c:v>6.2369243205341873E-3</c:v>
                </c:pt>
                <c:pt idx="715">
                  <c:v>5.8411757088577161E-3</c:v>
                </c:pt>
                <c:pt idx="716">
                  <c:v>5.4099026837292445E-3</c:v>
                </c:pt>
                <c:pt idx="717">
                  <c:v>6.9446364591529315E-3</c:v>
                </c:pt>
                <c:pt idx="718">
                  <c:v>5.935174917285603E-3</c:v>
                </c:pt>
                <c:pt idx="719">
                  <c:v>5.4818248497844682E-3</c:v>
                </c:pt>
                <c:pt idx="720">
                  <c:v>4.9857947674072471E-3</c:v>
                </c:pt>
                <c:pt idx="721">
                  <c:v>5.9056279793363448E-3</c:v>
                </c:pt>
                <c:pt idx="722">
                  <c:v>4.204319966517895E-3</c:v>
                </c:pt>
                <c:pt idx="723">
                  <c:v>3.4335433868170583E-3</c:v>
                </c:pt>
                <c:pt idx="724">
                  <c:v>3.083918659552716E-3</c:v>
                </c:pt>
                <c:pt idx="725">
                  <c:v>2.4138129343836273E-3</c:v>
                </c:pt>
                <c:pt idx="726">
                  <c:v>3.094262258234802E-3</c:v>
                </c:pt>
                <c:pt idx="727">
                  <c:v>5.1059596872731414E-3</c:v>
                </c:pt>
                <c:pt idx="728">
                  <c:v>7.4500165161052456E-3</c:v>
                </c:pt>
                <c:pt idx="729">
                  <c:v>9.3803919974025096E-3</c:v>
                </c:pt>
                <c:pt idx="730">
                  <c:v>1.0659865357934391E-2</c:v>
                </c:pt>
                <c:pt idx="731">
                  <c:v>8.6801511999804563E-3</c:v>
                </c:pt>
                <c:pt idx="732">
                  <c:v>9.1052396522956908E-3</c:v>
                </c:pt>
                <c:pt idx="733">
                  <c:v>8.6307392368547113E-3</c:v>
                </c:pt>
                <c:pt idx="734">
                  <c:v>6.6301252621969696E-3</c:v>
                </c:pt>
                <c:pt idx="735">
                  <c:v>5.6580713102956197E-3</c:v>
                </c:pt>
                <c:pt idx="736">
                  <c:v>4.7219989936144527E-3</c:v>
                </c:pt>
                <c:pt idx="737">
                  <c:v>1.2570164147012765E-3</c:v>
                </c:pt>
                <c:pt idx="738">
                  <c:v>1.0569392174563513E-4</c:v>
                </c:pt>
                <c:pt idx="739">
                  <c:v>-4.501279460946566E-3</c:v>
                </c:pt>
                <c:pt idx="740">
                  <c:v>-3.5691541345821004E-3</c:v>
                </c:pt>
                <c:pt idx="741">
                  <c:v>-3.3797878682593797E-3</c:v>
                </c:pt>
                <c:pt idx="742">
                  <c:v>-3.438230530150025E-3</c:v>
                </c:pt>
                <c:pt idx="743">
                  <c:v>-3.8448910959590389E-3</c:v>
                </c:pt>
                <c:pt idx="744">
                  <c:v>-5.8272252672271242E-3</c:v>
                </c:pt>
                <c:pt idx="745">
                  <c:v>-8.3977839314665209E-3</c:v>
                </c:pt>
                <c:pt idx="746">
                  <c:v>-1.1669288203840875E-2</c:v>
                </c:pt>
                <c:pt idx="747">
                  <c:v>-7.428369603438784E-3</c:v>
                </c:pt>
                <c:pt idx="748">
                  <c:v>-3.8620944411126125E-3</c:v>
                </c:pt>
                <c:pt idx="749">
                  <c:v>-1.7322448722424119E-3</c:v>
                </c:pt>
                <c:pt idx="750">
                  <c:v>-2.2654647969686911E-3</c:v>
                </c:pt>
                <c:pt idx="751">
                  <c:v>-1.2925402061278509E-3</c:v>
                </c:pt>
                <c:pt idx="752">
                  <c:v>-1.0993745129534993E-3</c:v>
                </c:pt>
                <c:pt idx="753">
                  <c:v>-2.0088281461096598E-3</c:v>
                </c:pt>
                <c:pt idx="754">
                  <c:v>-4.9667939932493826E-3</c:v>
                </c:pt>
                <c:pt idx="755">
                  <c:v>-8.2403326675674921E-3</c:v>
                </c:pt>
                <c:pt idx="756">
                  <c:v>-8.663097602654244E-3</c:v>
                </c:pt>
                <c:pt idx="757">
                  <c:v>-9.154403606017103E-3</c:v>
                </c:pt>
                <c:pt idx="758">
                  <c:v>-1.0260070220697918E-2</c:v>
                </c:pt>
                <c:pt idx="759">
                  <c:v>-1.7814786483065309E-2</c:v>
                </c:pt>
                <c:pt idx="760">
                  <c:v>-2.3013048953201373E-2</c:v>
                </c:pt>
                <c:pt idx="761">
                  <c:v>-2.8598084939837169E-2</c:v>
                </c:pt>
                <c:pt idx="762">
                  <c:v>-3.3105348146560062E-2</c:v>
                </c:pt>
                <c:pt idx="763">
                  <c:v>-3.5964479501722525E-2</c:v>
                </c:pt>
                <c:pt idx="764">
                  <c:v>-3.8762355545622837E-2</c:v>
                </c:pt>
                <c:pt idx="765">
                  <c:v>-4.2582883515215809E-2</c:v>
                </c:pt>
                <c:pt idx="766">
                  <c:v>-4.7047703675826502E-2</c:v>
                </c:pt>
                <c:pt idx="767">
                  <c:v>-5.0335051097097398E-2</c:v>
                </c:pt>
                <c:pt idx="768">
                  <c:v>-5.003779516901985E-2</c:v>
                </c:pt>
                <c:pt idx="769">
                  <c:v>-5.1312938627731106E-2</c:v>
                </c:pt>
                <c:pt idx="770">
                  <c:v>-5.2670318952206072E-2</c:v>
                </c:pt>
                <c:pt idx="771">
                  <c:v>-4.5524760681131454E-2</c:v>
                </c:pt>
                <c:pt idx="772">
                  <c:v>-4.5046081526947029E-2</c:v>
                </c:pt>
                <c:pt idx="773">
                  <c:v>-4.488864095298465E-2</c:v>
                </c:pt>
                <c:pt idx="774">
                  <c:v>-4.6362735220870616E-2</c:v>
                </c:pt>
                <c:pt idx="775">
                  <c:v>-4.5781806216783766E-2</c:v>
                </c:pt>
                <c:pt idx="776">
                  <c:v>-3.8448214153432476E-2</c:v>
                </c:pt>
                <c:pt idx="777">
                  <c:v>-3.09371612304149E-2</c:v>
                </c:pt>
                <c:pt idx="778">
                  <c:v>-2.7610480936540491E-2</c:v>
                </c:pt>
                <c:pt idx="779">
                  <c:v>-2.4061855231810376E-2</c:v>
                </c:pt>
                <c:pt idx="780">
                  <c:v>-2.1967769159946526E-2</c:v>
                </c:pt>
                <c:pt idx="781">
                  <c:v>-1.7153619246458064E-2</c:v>
                </c:pt>
                <c:pt idx="782">
                  <c:v>-1.3907403851425658E-2</c:v>
                </c:pt>
                <c:pt idx="783">
                  <c:v>-1.3897553705461273E-2</c:v>
                </c:pt>
                <c:pt idx="784">
                  <c:v>-9.0991362862579833E-3</c:v>
                </c:pt>
                <c:pt idx="785">
                  <c:v>-3.6196670452443361E-3</c:v>
                </c:pt>
                <c:pt idx="786">
                  <c:v>-1.4737623292900084E-3</c:v>
                </c:pt>
                <c:pt idx="787">
                  <c:v>2.0662218679583927E-3</c:v>
                </c:pt>
                <c:pt idx="788">
                  <c:v>5.4342292357938346E-3</c:v>
                </c:pt>
                <c:pt idx="789">
                  <c:v>1.1658331192746244E-2</c:v>
                </c:pt>
                <c:pt idx="790">
                  <c:v>9.684604632692842E-3</c:v>
                </c:pt>
                <c:pt idx="791">
                  <c:v>5.4408955994748945E-3</c:v>
                </c:pt>
                <c:pt idx="792">
                  <c:v>6.6147087637000446E-3</c:v>
                </c:pt>
                <c:pt idx="793">
                  <c:v>8.0142943057884553E-3</c:v>
                </c:pt>
                <c:pt idx="794">
                  <c:v>6.9750059084610905E-3</c:v>
                </c:pt>
                <c:pt idx="795">
                  <c:v>1.0630836406941575E-2</c:v>
                </c:pt>
                <c:pt idx="796">
                  <c:v>1.0623880161403143E-2</c:v>
                </c:pt>
                <c:pt idx="797">
                  <c:v>1.0006412052329411E-2</c:v>
                </c:pt>
                <c:pt idx="798">
                  <c:v>1.0151678234744298E-2</c:v>
                </c:pt>
                <c:pt idx="799">
                  <c:v>8.0778992264710497E-3</c:v>
                </c:pt>
                <c:pt idx="800">
                  <c:v>8.4410481129499268E-3</c:v>
                </c:pt>
                <c:pt idx="801">
                  <c:v>1.3169760549985102E-2</c:v>
                </c:pt>
                <c:pt idx="802">
                  <c:v>1.6246282194773337E-2</c:v>
                </c:pt>
                <c:pt idx="803">
                  <c:v>1.6398957137715997E-2</c:v>
                </c:pt>
                <c:pt idx="804">
                  <c:v>1.7655793133318547E-2</c:v>
                </c:pt>
                <c:pt idx="805">
                  <c:v>1.5632914807401331E-2</c:v>
                </c:pt>
                <c:pt idx="806">
                  <c:v>1.483980203112728E-2</c:v>
                </c:pt>
                <c:pt idx="807">
                  <c:v>1.4361313608208692E-2</c:v>
                </c:pt>
                <c:pt idx="808">
                  <c:v>1.5577351604787383E-2</c:v>
                </c:pt>
                <c:pt idx="809">
                  <c:v>1.441539937613933E-2</c:v>
                </c:pt>
                <c:pt idx="810">
                  <c:v>1.5064072779831239E-2</c:v>
                </c:pt>
                <c:pt idx="811">
                  <c:v>1.4094402998288652E-2</c:v>
                </c:pt>
                <c:pt idx="812">
                  <c:v>1.2966372156499248E-2</c:v>
                </c:pt>
                <c:pt idx="813">
                  <c:v>1.4328648827781093E-2</c:v>
                </c:pt>
                <c:pt idx="814">
                  <c:v>1.4920127773167043E-2</c:v>
                </c:pt>
                <c:pt idx="815">
                  <c:v>1.5297910207097816E-2</c:v>
                </c:pt>
                <c:pt idx="816">
                  <c:v>1.6677372268844998E-2</c:v>
                </c:pt>
                <c:pt idx="817">
                  <c:v>1.5858544048984506E-2</c:v>
                </c:pt>
                <c:pt idx="818">
                  <c:v>1.4471026522205353E-2</c:v>
                </c:pt>
                <c:pt idx="819">
                  <c:v>1.2235365552142094E-2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BF-4177-A756-BA9BD0548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2436248"/>
        <c:axId val="1032435168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Inflation!$A$134:$A$953</c15:sqref>
                        </c15:formulaRef>
                      </c:ext>
                    </c:extLst>
                    <c:numCache>
                      <c:formatCode>m/d/yyyy</c:formatCode>
                      <c:ptCount val="820"/>
                      <c:pt idx="0">
                        <c:v>21186</c:v>
                      </c:pt>
                      <c:pt idx="1">
                        <c:v>21217</c:v>
                      </c:pt>
                      <c:pt idx="2">
                        <c:v>21245</c:v>
                      </c:pt>
                      <c:pt idx="3">
                        <c:v>21276</c:v>
                      </c:pt>
                      <c:pt idx="4">
                        <c:v>21306</c:v>
                      </c:pt>
                      <c:pt idx="5">
                        <c:v>21337</c:v>
                      </c:pt>
                      <c:pt idx="6">
                        <c:v>21367</c:v>
                      </c:pt>
                      <c:pt idx="7">
                        <c:v>21398</c:v>
                      </c:pt>
                      <c:pt idx="8">
                        <c:v>21429</c:v>
                      </c:pt>
                      <c:pt idx="9">
                        <c:v>21459</c:v>
                      </c:pt>
                      <c:pt idx="10">
                        <c:v>21490</c:v>
                      </c:pt>
                      <c:pt idx="11">
                        <c:v>21520</c:v>
                      </c:pt>
                      <c:pt idx="12">
                        <c:v>21551</c:v>
                      </c:pt>
                      <c:pt idx="13">
                        <c:v>21582</c:v>
                      </c:pt>
                      <c:pt idx="14">
                        <c:v>21610</c:v>
                      </c:pt>
                      <c:pt idx="15">
                        <c:v>21641</c:v>
                      </c:pt>
                      <c:pt idx="16">
                        <c:v>21671</c:v>
                      </c:pt>
                      <c:pt idx="17">
                        <c:v>21702</c:v>
                      </c:pt>
                      <c:pt idx="18">
                        <c:v>21732</c:v>
                      </c:pt>
                      <c:pt idx="19">
                        <c:v>21763</c:v>
                      </c:pt>
                      <c:pt idx="20">
                        <c:v>21794</c:v>
                      </c:pt>
                      <c:pt idx="21">
                        <c:v>21824</c:v>
                      </c:pt>
                      <c:pt idx="22">
                        <c:v>21855</c:v>
                      </c:pt>
                      <c:pt idx="23">
                        <c:v>21885</c:v>
                      </c:pt>
                      <c:pt idx="24">
                        <c:v>21916</c:v>
                      </c:pt>
                      <c:pt idx="25">
                        <c:v>21947</c:v>
                      </c:pt>
                      <c:pt idx="26">
                        <c:v>21976</c:v>
                      </c:pt>
                      <c:pt idx="27">
                        <c:v>22007</c:v>
                      </c:pt>
                      <c:pt idx="28">
                        <c:v>22037</c:v>
                      </c:pt>
                      <c:pt idx="29">
                        <c:v>22068</c:v>
                      </c:pt>
                      <c:pt idx="30">
                        <c:v>22098</c:v>
                      </c:pt>
                      <c:pt idx="31">
                        <c:v>22129</c:v>
                      </c:pt>
                      <c:pt idx="32">
                        <c:v>22160</c:v>
                      </c:pt>
                      <c:pt idx="33">
                        <c:v>22190</c:v>
                      </c:pt>
                      <c:pt idx="34">
                        <c:v>22221</c:v>
                      </c:pt>
                      <c:pt idx="35">
                        <c:v>22251</c:v>
                      </c:pt>
                      <c:pt idx="36">
                        <c:v>22282</c:v>
                      </c:pt>
                      <c:pt idx="37">
                        <c:v>22313</c:v>
                      </c:pt>
                      <c:pt idx="38">
                        <c:v>22341</c:v>
                      </c:pt>
                      <c:pt idx="39">
                        <c:v>22372</c:v>
                      </c:pt>
                      <c:pt idx="40">
                        <c:v>22402</c:v>
                      </c:pt>
                      <c:pt idx="41">
                        <c:v>22433</c:v>
                      </c:pt>
                      <c:pt idx="42">
                        <c:v>22463</c:v>
                      </c:pt>
                      <c:pt idx="43">
                        <c:v>22494</c:v>
                      </c:pt>
                      <c:pt idx="44">
                        <c:v>22525</c:v>
                      </c:pt>
                      <c:pt idx="45">
                        <c:v>22555</c:v>
                      </c:pt>
                      <c:pt idx="46">
                        <c:v>22586</c:v>
                      </c:pt>
                      <c:pt idx="47">
                        <c:v>22616</c:v>
                      </c:pt>
                      <c:pt idx="48">
                        <c:v>22647</c:v>
                      </c:pt>
                      <c:pt idx="49">
                        <c:v>22678</c:v>
                      </c:pt>
                      <c:pt idx="50">
                        <c:v>22706</c:v>
                      </c:pt>
                      <c:pt idx="51">
                        <c:v>22737</c:v>
                      </c:pt>
                      <c:pt idx="52">
                        <c:v>22767</c:v>
                      </c:pt>
                      <c:pt idx="53">
                        <c:v>22798</c:v>
                      </c:pt>
                      <c:pt idx="54">
                        <c:v>22828</c:v>
                      </c:pt>
                      <c:pt idx="55">
                        <c:v>22859</c:v>
                      </c:pt>
                      <c:pt idx="56">
                        <c:v>22890</c:v>
                      </c:pt>
                      <c:pt idx="57">
                        <c:v>22920</c:v>
                      </c:pt>
                      <c:pt idx="58">
                        <c:v>22951</c:v>
                      </c:pt>
                      <c:pt idx="59">
                        <c:v>22981</c:v>
                      </c:pt>
                      <c:pt idx="60">
                        <c:v>23012</c:v>
                      </c:pt>
                      <c:pt idx="61">
                        <c:v>23043</c:v>
                      </c:pt>
                      <c:pt idx="62">
                        <c:v>23071</c:v>
                      </c:pt>
                      <c:pt idx="63">
                        <c:v>23102</c:v>
                      </c:pt>
                      <c:pt idx="64">
                        <c:v>23132</c:v>
                      </c:pt>
                      <c:pt idx="65">
                        <c:v>23163</c:v>
                      </c:pt>
                      <c:pt idx="66">
                        <c:v>23193</c:v>
                      </c:pt>
                      <c:pt idx="67">
                        <c:v>23224</c:v>
                      </c:pt>
                      <c:pt idx="68">
                        <c:v>23255</c:v>
                      </c:pt>
                      <c:pt idx="69">
                        <c:v>23285</c:v>
                      </c:pt>
                      <c:pt idx="70">
                        <c:v>23316</c:v>
                      </c:pt>
                      <c:pt idx="71">
                        <c:v>23346</c:v>
                      </c:pt>
                      <c:pt idx="72">
                        <c:v>23377</c:v>
                      </c:pt>
                      <c:pt idx="73">
                        <c:v>23408</c:v>
                      </c:pt>
                      <c:pt idx="74">
                        <c:v>23437</c:v>
                      </c:pt>
                      <c:pt idx="75">
                        <c:v>23468</c:v>
                      </c:pt>
                      <c:pt idx="76">
                        <c:v>23498</c:v>
                      </c:pt>
                      <c:pt idx="77">
                        <c:v>23529</c:v>
                      </c:pt>
                      <c:pt idx="78">
                        <c:v>23559</c:v>
                      </c:pt>
                      <c:pt idx="79">
                        <c:v>23590</c:v>
                      </c:pt>
                      <c:pt idx="80">
                        <c:v>23621</c:v>
                      </c:pt>
                      <c:pt idx="81">
                        <c:v>23651</c:v>
                      </c:pt>
                      <c:pt idx="82">
                        <c:v>23682</c:v>
                      </c:pt>
                      <c:pt idx="83">
                        <c:v>23712</c:v>
                      </c:pt>
                      <c:pt idx="84">
                        <c:v>23743</c:v>
                      </c:pt>
                      <c:pt idx="85">
                        <c:v>23774</c:v>
                      </c:pt>
                      <c:pt idx="86">
                        <c:v>23802</c:v>
                      </c:pt>
                      <c:pt idx="87">
                        <c:v>23833</c:v>
                      </c:pt>
                      <c:pt idx="88">
                        <c:v>23863</c:v>
                      </c:pt>
                      <c:pt idx="89">
                        <c:v>23894</c:v>
                      </c:pt>
                      <c:pt idx="90">
                        <c:v>23924</c:v>
                      </c:pt>
                      <c:pt idx="91">
                        <c:v>23955</c:v>
                      </c:pt>
                      <c:pt idx="92">
                        <c:v>23986</c:v>
                      </c:pt>
                      <c:pt idx="93">
                        <c:v>24016</c:v>
                      </c:pt>
                      <c:pt idx="94">
                        <c:v>24047</c:v>
                      </c:pt>
                      <c:pt idx="95">
                        <c:v>24077</c:v>
                      </c:pt>
                      <c:pt idx="96">
                        <c:v>24108</c:v>
                      </c:pt>
                      <c:pt idx="97">
                        <c:v>24139</c:v>
                      </c:pt>
                      <c:pt idx="98">
                        <c:v>24167</c:v>
                      </c:pt>
                      <c:pt idx="99">
                        <c:v>24198</c:v>
                      </c:pt>
                      <c:pt idx="100">
                        <c:v>24228</c:v>
                      </c:pt>
                      <c:pt idx="101">
                        <c:v>24259</c:v>
                      </c:pt>
                      <c:pt idx="102">
                        <c:v>24289</c:v>
                      </c:pt>
                      <c:pt idx="103">
                        <c:v>24320</c:v>
                      </c:pt>
                      <c:pt idx="104">
                        <c:v>24351</c:v>
                      </c:pt>
                      <c:pt idx="105">
                        <c:v>24381</c:v>
                      </c:pt>
                      <c:pt idx="106">
                        <c:v>24412</c:v>
                      </c:pt>
                      <c:pt idx="107">
                        <c:v>24442</c:v>
                      </c:pt>
                      <c:pt idx="108">
                        <c:v>24473</c:v>
                      </c:pt>
                      <c:pt idx="109">
                        <c:v>24504</c:v>
                      </c:pt>
                      <c:pt idx="110">
                        <c:v>24532</c:v>
                      </c:pt>
                      <c:pt idx="111">
                        <c:v>24563</c:v>
                      </c:pt>
                      <c:pt idx="112">
                        <c:v>24593</c:v>
                      </c:pt>
                      <c:pt idx="113">
                        <c:v>24624</c:v>
                      </c:pt>
                      <c:pt idx="114">
                        <c:v>24654</c:v>
                      </c:pt>
                      <c:pt idx="115">
                        <c:v>24685</c:v>
                      </c:pt>
                      <c:pt idx="116">
                        <c:v>24716</c:v>
                      </c:pt>
                      <c:pt idx="117">
                        <c:v>24746</c:v>
                      </c:pt>
                      <c:pt idx="118">
                        <c:v>24777</c:v>
                      </c:pt>
                      <c:pt idx="119">
                        <c:v>24807</c:v>
                      </c:pt>
                      <c:pt idx="120">
                        <c:v>24838</c:v>
                      </c:pt>
                      <c:pt idx="121">
                        <c:v>24869</c:v>
                      </c:pt>
                      <c:pt idx="122">
                        <c:v>24898</c:v>
                      </c:pt>
                      <c:pt idx="123">
                        <c:v>24929</c:v>
                      </c:pt>
                      <c:pt idx="124">
                        <c:v>24959</c:v>
                      </c:pt>
                      <c:pt idx="125">
                        <c:v>24990</c:v>
                      </c:pt>
                      <c:pt idx="126">
                        <c:v>25020</c:v>
                      </c:pt>
                      <c:pt idx="127">
                        <c:v>25051</c:v>
                      </c:pt>
                      <c:pt idx="128">
                        <c:v>25082</c:v>
                      </c:pt>
                      <c:pt idx="129">
                        <c:v>25112</c:v>
                      </c:pt>
                      <c:pt idx="130">
                        <c:v>25143</c:v>
                      </c:pt>
                      <c:pt idx="131">
                        <c:v>25173</c:v>
                      </c:pt>
                      <c:pt idx="132">
                        <c:v>25204</c:v>
                      </c:pt>
                      <c:pt idx="133">
                        <c:v>25235</c:v>
                      </c:pt>
                      <c:pt idx="134">
                        <c:v>25263</c:v>
                      </c:pt>
                      <c:pt idx="135">
                        <c:v>25294</c:v>
                      </c:pt>
                      <c:pt idx="136">
                        <c:v>25324</c:v>
                      </c:pt>
                      <c:pt idx="137">
                        <c:v>25355</c:v>
                      </c:pt>
                      <c:pt idx="138">
                        <c:v>25385</c:v>
                      </c:pt>
                      <c:pt idx="139">
                        <c:v>25416</c:v>
                      </c:pt>
                      <c:pt idx="140">
                        <c:v>25447</c:v>
                      </c:pt>
                      <c:pt idx="141">
                        <c:v>25477</c:v>
                      </c:pt>
                      <c:pt idx="142">
                        <c:v>25508</c:v>
                      </c:pt>
                      <c:pt idx="143">
                        <c:v>25538</c:v>
                      </c:pt>
                      <c:pt idx="144">
                        <c:v>25569</c:v>
                      </c:pt>
                      <c:pt idx="145">
                        <c:v>25600</c:v>
                      </c:pt>
                      <c:pt idx="146">
                        <c:v>25628</c:v>
                      </c:pt>
                      <c:pt idx="147">
                        <c:v>25659</c:v>
                      </c:pt>
                      <c:pt idx="148">
                        <c:v>25689</c:v>
                      </c:pt>
                      <c:pt idx="149">
                        <c:v>25720</c:v>
                      </c:pt>
                      <c:pt idx="150">
                        <c:v>25750</c:v>
                      </c:pt>
                      <c:pt idx="151">
                        <c:v>25781</c:v>
                      </c:pt>
                      <c:pt idx="152">
                        <c:v>25812</c:v>
                      </c:pt>
                      <c:pt idx="153">
                        <c:v>25842</c:v>
                      </c:pt>
                      <c:pt idx="154">
                        <c:v>25873</c:v>
                      </c:pt>
                      <c:pt idx="155">
                        <c:v>25903</c:v>
                      </c:pt>
                      <c:pt idx="156">
                        <c:v>25934</c:v>
                      </c:pt>
                      <c:pt idx="157">
                        <c:v>25965</c:v>
                      </c:pt>
                      <c:pt idx="158">
                        <c:v>25993</c:v>
                      </c:pt>
                      <c:pt idx="159">
                        <c:v>26024</c:v>
                      </c:pt>
                      <c:pt idx="160">
                        <c:v>26054</c:v>
                      </c:pt>
                      <c:pt idx="161">
                        <c:v>26085</c:v>
                      </c:pt>
                      <c:pt idx="162">
                        <c:v>26115</c:v>
                      </c:pt>
                      <c:pt idx="163">
                        <c:v>26146</c:v>
                      </c:pt>
                      <c:pt idx="164">
                        <c:v>26177</c:v>
                      </c:pt>
                      <c:pt idx="165">
                        <c:v>26207</c:v>
                      </c:pt>
                      <c:pt idx="166">
                        <c:v>26238</c:v>
                      </c:pt>
                      <c:pt idx="167">
                        <c:v>26268</c:v>
                      </c:pt>
                      <c:pt idx="168">
                        <c:v>26299</c:v>
                      </c:pt>
                      <c:pt idx="169">
                        <c:v>26330</c:v>
                      </c:pt>
                      <c:pt idx="170">
                        <c:v>26359</c:v>
                      </c:pt>
                      <c:pt idx="171">
                        <c:v>26390</c:v>
                      </c:pt>
                      <c:pt idx="172">
                        <c:v>26420</c:v>
                      </c:pt>
                      <c:pt idx="173">
                        <c:v>26451</c:v>
                      </c:pt>
                      <c:pt idx="174">
                        <c:v>26481</c:v>
                      </c:pt>
                      <c:pt idx="175">
                        <c:v>26512</c:v>
                      </c:pt>
                      <c:pt idx="176">
                        <c:v>26543</c:v>
                      </c:pt>
                      <c:pt idx="177">
                        <c:v>26573</c:v>
                      </c:pt>
                      <c:pt idx="178">
                        <c:v>26604</c:v>
                      </c:pt>
                      <c:pt idx="179">
                        <c:v>26634</c:v>
                      </c:pt>
                      <c:pt idx="180">
                        <c:v>26665</c:v>
                      </c:pt>
                      <c:pt idx="181">
                        <c:v>26696</c:v>
                      </c:pt>
                      <c:pt idx="182">
                        <c:v>26724</c:v>
                      </c:pt>
                      <c:pt idx="183">
                        <c:v>26755</c:v>
                      </c:pt>
                      <c:pt idx="184">
                        <c:v>26785</c:v>
                      </c:pt>
                      <c:pt idx="185">
                        <c:v>26816</c:v>
                      </c:pt>
                      <c:pt idx="186">
                        <c:v>26846</c:v>
                      </c:pt>
                      <c:pt idx="187">
                        <c:v>26877</c:v>
                      </c:pt>
                      <c:pt idx="188">
                        <c:v>26908</c:v>
                      </c:pt>
                      <c:pt idx="189">
                        <c:v>26938</c:v>
                      </c:pt>
                      <c:pt idx="190">
                        <c:v>26969</c:v>
                      </c:pt>
                      <c:pt idx="191">
                        <c:v>26999</c:v>
                      </c:pt>
                      <c:pt idx="192">
                        <c:v>27030</c:v>
                      </c:pt>
                      <c:pt idx="193">
                        <c:v>27061</c:v>
                      </c:pt>
                      <c:pt idx="194">
                        <c:v>27089</c:v>
                      </c:pt>
                      <c:pt idx="195">
                        <c:v>27120</c:v>
                      </c:pt>
                      <c:pt idx="196">
                        <c:v>27150</c:v>
                      </c:pt>
                      <c:pt idx="197">
                        <c:v>27181</c:v>
                      </c:pt>
                      <c:pt idx="198">
                        <c:v>27211</c:v>
                      </c:pt>
                      <c:pt idx="199">
                        <c:v>27242</c:v>
                      </c:pt>
                      <c:pt idx="200">
                        <c:v>27273</c:v>
                      </c:pt>
                      <c:pt idx="201">
                        <c:v>27303</c:v>
                      </c:pt>
                      <c:pt idx="202">
                        <c:v>27334</c:v>
                      </c:pt>
                      <c:pt idx="203">
                        <c:v>27364</c:v>
                      </c:pt>
                      <c:pt idx="204">
                        <c:v>27395</c:v>
                      </c:pt>
                      <c:pt idx="205">
                        <c:v>27426</c:v>
                      </c:pt>
                      <c:pt idx="206">
                        <c:v>27454</c:v>
                      </c:pt>
                      <c:pt idx="207">
                        <c:v>27485</c:v>
                      </c:pt>
                      <c:pt idx="208">
                        <c:v>27515</c:v>
                      </c:pt>
                      <c:pt idx="209">
                        <c:v>27546</c:v>
                      </c:pt>
                      <c:pt idx="210">
                        <c:v>27576</c:v>
                      </c:pt>
                      <c:pt idx="211">
                        <c:v>27607</c:v>
                      </c:pt>
                      <c:pt idx="212">
                        <c:v>27638</c:v>
                      </c:pt>
                      <c:pt idx="213">
                        <c:v>27668</c:v>
                      </c:pt>
                      <c:pt idx="214">
                        <c:v>27699</c:v>
                      </c:pt>
                      <c:pt idx="215">
                        <c:v>27729</c:v>
                      </c:pt>
                      <c:pt idx="216">
                        <c:v>27760</c:v>
                      </c:pt>
                      <c:pt idx="217">
                        <c:v>27791</c:v>
                      </c:pt>
                      <c:pt idx="218">
                        <c:v>27820</c:v>
                      </c:pt>
                      <c:pt idx="219">
                        <c:v>27851</c:v>
                      </c:pt>
                      <c:pt idx="220">
                        <c:v>27881</c:v>
                      </c:pt>
                      <c:pt idx="221">
                        <c:v>27912</c:v>
                      </c:pt>
                      <c:pt idx="222">
                        <c:v>27942</c:v>
                      </c:pt>
                      <c:pt idx="223">
                        <c:v>27973</c:v>
                      </c:pt>
                      <c:pt idx="224">
                        <c:v>28004</c:v>
                      </c:pt>
                      <c:pt idx="225">
                        <c:v>28034</c:v>
                      </c:pt>
                      <c:pt idx="226">
                        <c:v>28065</c:v>
                      </c:pt>
                      <c:pt idx="227">
                        <c:v>28095</c:v>
                      </c:pt>
                      <c:pt idx="228">
                        <c:v>28126</c:v>
                      </c:pt>
                      <c:pt idx="229">
                        <c:v>28157</c:v>
                      </c:pt>
                      <c:pt idx="230">
                        <c:v>28185</c:v>
                      </c:pt>
                      <c:pt idx="231">
                        <c:v>28216</c:v>
                      </c:pt>
                      <c:pt idx="232">
                        <c:v>28246</c:v>
                      </c:pt>
                      <c:pt idx="233">
                        <c:v>28277</c:v>
                      </c:pt>
                      <c:pt idx="234">
                        <c:v>28307</c:v>
                      </c:pt>
                      <c:pt idx="235">
                        <c:v>28338</c:v>
                      </c:pt>
                      <c:pt idx="236">
                        <c:v>28369</c:v>
                      </c:pt>
                      <c:pt idx="237">
                        <c:v>28399</c:v>
                      </c:pt>
                      <c:pt idx="238">
                        <c:v>28430</c:v>
                      </c:pt>
                      <c:pt idx="239">
                        <c:v>28460</c:v>
                      </c:pt>
                      <c:pt idx="240">
                        <c:v>28491</c:v>
                      </c:pt>
                      <c:pt idx="241">
                        <c:v>28522</c:v>
                      </c:pt>
                      <c:pt idx="242">
                        <c:v>28550</c:v>
                      </c:pt>
                      <c:pt idx="243">
                        <c:v>28581</c:v>
                      </c:pt>
                      <c:pt idx="244">
                        <c:v>28611</c:v>
                      </c:pt>
                      <c:pt idx="245">
                        <c:v>28642</c:v>
                      </c:pt>
                      <c:pt idx="246">
                        <c:v>28672</c:v>
                      </c:pt>
                      <c:pt idx="247">
                        <c:v>28703</c:v>
                      </c:pt>
                      <c:pt idx="248">
                        <c:v>28734</c:v>
                      </c:pt>
                      <c:pt idx="249">
                        <c:v>28764</c:v>
                      </c:pt>
                      <c:pt idx="250">
                        <c:v>28795</c:v>
                      </c:pt>
                      <c:pt idx="251">
                        <c:v>28825</c:v>
                      </c:pt>
                      <c:pt idx="252">
                        <c:v>28856</c:v>
                      </c:pt>
                      <c:pt idx="253">
                        <c:v>28887</c:v>
                      </c:pt>
                      <c:pt idx="254">
                        <c:v>28915</c:v>
                      </c:pt>
                      <c:pt idx="255">
                        <c:v>28946</c:v>
                      </c:pt>
                      <c:pt idx="256">
                        <c:v>28976</c:v>
                      </c:pt>
                      <c:pt idx="257">
                        <c:v>29007</c:v>
                      </c:pt>
                      <c:pt idx="258">
                        <c:v>29037</c:v>
                      </c:pt>
                      <c:pt idx="259">
                        <c:v>29068</c:v>
                      </c:pt>
                      <c:pt idx="260">
                        <c:v>29099</c:v>
                      </c:pt>
                      <c:pt idx="261">
                        <c:v>29129</c:v>
                      </c:pt>
                      <c:pt idx="262">
                        <c:v>29160</c:v>
                      </c:pt>
                      <c:pt idx="263">
                        <c:v>29190</c:v>
                      </c:pt>
                      <c:pt idx="264">
                        <c:v>29221</c:v>
                      </c:pt>
                      <c:pt idx="265">
                        <c:v>29252</c:v>
                      </c:pt>
                      <c:pt idx="266">
                        <c:v>29281</c:v>
                      </c:pt>
                      <c:pt idx="267">
                        <c:v>29312</c:v>
                      </c:pt>
                      <c:pt idx="268">
                        <c:v>29342</c:v>
                      </c:pt>
                      <c:pt idx="269">
                        <c:v>29373</c:v>
                      </c:pt>
                      <c:pt idx="270">
                        <c:v>29403</c:v>
                      </c:pt>
                      <c:pt idx="271">
                        <c:v>29434</c:v>
                      </c:pt>
                      <c:pt idx="272">
                        <c:v>29465</c:v>
                      </c:pt>
                      <c:pt idx="273">
                        <c:v>29495</c:v>
                      </c:pt>
                      <c:pt idx="274">
                        <c:v>29526</c:v>
                      </c:pt>
                      <c:pt idx="275">
                        <c:v>29556</c:v>
                      </c:pt>
                      <c:pt idx="276">
                        <c:v>29587</c:v>
                      </c:pt>
                      <c:pt idx="277">
                        <c:v>29618</c:v>
                      </c:pt>
                      <c:pt idx="278">
                        <c:v>29646</c:v>
                      </c:pt>
                      <c:pt idx="279">
                        <c:v>29677</c:v>
                      </c:pt>
                      <c:pt idx="280">
                        <c:v>29707</c:v>
                      </c:pt>
                      <c:pt idx="281">
                        <c:v>29738</c:v>
                      </c:pt>
                      <c:pt idx="282">
                        <c:v>29768</c:v>
                      </c:pt>
                      <c:pt idx="283">
                        <c:v>29799</c:v>
                      </c:pt>
                      <c:pt idx="284">
                        <c:v>29830</c:v>
                      </c:pt>
                      <c:pt idx="285">
                        <c:v>29860</c:v>
                      </c:pt>
                      <c:pt idx="286">
                        <c:v>29891</c:v>
                      </c:pt>
                      <c:pt idx="287">
                        <c:v>29921</c:v>
                      </c:pt>
                      <c:pt idx="288">
                        <c:v>29952</c:v>
                      </c:pt>
                      <c:pt idx="289">
                        <c:v>29983</c:v>
                      </c:pt>
                      <c:pt idx="290">
                        <c:v>30011</c:v>
                      </c:pt>
                      <c:pt idx="291">
                        <c:v>30042</c:v>
                      </c:pt>
                      <c:pt idx="292">
                        <c:v>30072</c:v>
                      </c:pt>
                      <c:pt idx="293">
                        <c:v>30103</c:v>
                      </c:pt>
                      <c:pt idx="294">
                        <c:v>30133</c:v>
                      </c:pt>
                      <c:pt idx="295">
                        <c:v>30164</c:v>
                      </c:pt>
                      <c:pt idx="296">
                        <c:v>30195</c:v>
                      </c:pt>
                      <c:pt idx="297">
                        <c:v>30225</c:v>
                      </c:pt>
                      <c:pt idx="298">
                        <c:v>30256</c:v>
                      </c:pt>
                      <c:pt idx="299">
                        <c:v>30286</c:v>
                      </c:pt>
                      <c:pt idx="300">
                        <c:v>30317</c:v>
                      </c:pt>
                      <c:pt idx="301">
                        <c:v>30348</c:v>
                      </c:pt>
                      <c:pt idx="302">
                        <c:v>30376</c:v>
                      </c:pt>
                      <c:pt idx="303">
                        <c:v>30407</c:v>
                      </c:pt>
                      <c:pt idx="304">
                        <c:v>30437</c:v>
                      </c:pt>
                      <c:pt idx="305">
                        <c:v>30468</c:v>
                      </c:pt>
                      <c:pt idx="306">
                        <c:v>30498</c:v>
                      </c:pt>
                      <c:pt idx="307">
                        <c:v>30529</c:v>
                      </c:pt>
                      <c:pt idx="308">
                        <c:v>30560</c:v>
                      </c:pt>
                      <c:pt idx="309">
                        <c:v>30590</c:v>
                      </c:pt>
                      <c:pt idx="310">
                        <c:v>30621</c:v>
                      </c:pt>
                      <c:pt idx="311">
                        <c:v>30651</c:v>
                      </c:pt>
                      <c:pt idx="312">
                        <c:v>30682</c:v>
                      </c:pt>
                      <c:pt idx="313">
                        <c:v>30713</c:v>
                      </c:pt>
                      <c:pt idx="314">
                        <c:v>30742</c:v>
                      </c:pt>
                      <c:pt idx="315">
                        <c:v>30773</c:v>
                      </c:pt>
                      <c:pt idx="316">
                        <c:v>30803</c:v>
                      </c:pt>
                      <c:pt idx="317">
                        <c:v>30834</c:v>
                      </c:pt>
                      <c:pt idx="318">
                        <c:v>30864</c:v>
                      </c:pt>
                      <c:pt idx="319">
                        <c:v>30895</c:v>
                      </c:pt>
                      <c:pt idx="320">
                        <c:v>30926</c:v>
                      </c:pt>
                      <c:pt idx="321">
                        <c:v>30956</c:v>
                      </c:pt>
                      <c:pt idx="322">
                        <c:v>30987</c:v>
                      </c:pt>
                      <c:pt idx="323">
                        <c:v>31017</c:v>
                      </c:pt>
                      <c:pt idx="324">
                        <c:v>31048</c:v>
                      </c:pt>
                      <c:pt idx="325">
                        <c:v>31079</c:v>
                      </c:pt>
                      <c:pt idx="326">
                        <c:v>31107</c:v>
                      </c:pt>
                      <c:pt idx="327">
                        <c:v>31138</c:v>
                      </c:pt>
                      <c:pt idx="328">
                        <c:v>31168</c:v>
                      </c:pt>
                      <c:pt idx="329">
                        <c:v>31199</c:v>
                      </c:pt>
                      <c:pt idx="330">
                        <c:v>31229</c:v>
                      </c:pt>
                      <c:pt idx="331">
                        <c:v>31260</c:v>
                      </c:pt>
                      <c:pt idx="332">
                        <c:v>31291</c:v>
                      </c:pt>
                      <c:pt idx="333">
                        <c:v>31321</c:v>
                      </c:pt>
                      <c:pt idx="334">
                        <c:v>31352</c:v>
                      </c:pt>
                      <c:pt idx="335">
                        <c:v>31382</c:v>
                      </c:pt>
                      <c:pt idx="336">
                        <c:v>31413</c:v>
                      </c:pt>
                      <c:pt idx="337">
                        <c:v>31444</c:v>
                      </c:pt>
                      <c:pt idx="338">
                        <c:v>31472</c:v>
                      </c:pt>
                      <c:pt idx="339">
                        <c:v>31503</c:v>
                      </c:pt>
                      <c:pt idx="340">
                        <c:v>31533</c:v>
                      </c:pt>
                      <c:pt idx="341">
                        <c:v>31564</c:v>
                      </c:pt>
                      <c:pt idx="342">
                        <c:v>31594</c:v>
                      </c:pt>
                      <c:pt idx="343">
                        <c:v>31625</c:v>
                      </c:pt>
                      <c:pt idx="344">
                        <c:v>31656</c:v>
                      </c:pt>
                      <c:pt idx="345">
                        <c:v>31686</c:v>
                      </c:pt>
                      <c:pt idx="346">
                        <c:v>31717</c:v>
                      </c:pt>
                      <c:pt idx="347">
                        <c:v>31747</c:v>
                      </c:pt>
                      <c:pt idx="348">
                        <c:v>31778</c:v>
                      </c:pt>
                      <c:pt idx="349">
                        <c:v>31809</c:v>
                      </c:pt>
                      <c:pt idx="350">
                        <c:v>31837</c:v>
                      </c:pt>
                      <c:pt idx="351">
                        <c:v>31868</c:v>
                      </c:pt>
                      <c:pt idx="352">
                        <c:v>31898</c:v>
                      </c:pt>
                      <c:pt idx="353">
                        <c:v>31929</c:v>
                      </c:pt>
                      <c:pt idx="354">
                        <c:v>31959</c:v>
                      </c:pt>
                      <c:pt idx="355">
                        <c:v>31990</c:v>
                      </c:pt>
                      <c:pt idx="356">
                        <c:v>32021</c:v>
                      </c:pt>
                      <c:pt idx="357">
                        <c:v>32051</c:v>
                      </c:pt>
                      <c:pt idx="358">
                        <c:v>32082</c:v>
                      </c:pt>
                      <c:pt idx="359">
                        <c:v>32112</c:v>
                      </c:pt>
                      <c:pt idx="360">
                        <c:v>32143</c:v>
                      </c:pt>
                      <c:pt idx="361">
                        <c:v>32174</c:v>
                      </c:pt>
                      <c:pt idx="362">
                        <c:v>32203</c:v>
                      </c:pt>
                      <c:pt idx="363">
                        <c:v>32234</c:v>
                      </c:pt>
                      <c:pt idx="364">
                        <c:v>32264</c:v>
                      </c:pt>
                      <c:pt idx="365">
                        <c:v>32295</c:v>
                      </c:pt>
                      <c:pt idx="366">
                        <c:v>32325</c:v>
                      </c:pt>
                      <c:pt idx="367">
                        <c:v>32356</c:v>
                      </c:pt>
                      <c:pt idx="368">
                        <c:v>32387</c:v>
                      </c:pt>
                      <c:pt idx="369">
                        <c:v>32417</c:v>
                      </c:pt>
                      <c:pt idx="370">
                        <c:v>32448</c:v>
                      </c:pt>
                      <c:pt idx="371">
                        <c:v>32478</c:v>
                      </c:pt>
                      <c:pt idx="372">
                        <c:v>32509</c:v>
                      </c:pt>
                      <c:pt idx="373">
                        <c:v>32540</c:v>
                      </c:pt>
                      <c:pt idx="374">
                        <c:v>32568</c:v>
                      </c:pt>
                      <c:pt idx="375">
                        <c:v>32599</c:v>
                      </c:pt>
                      <c:pt idx="376">
                        <c:v>32629</c:v>
                      </c:pt>
                      <c:pt idx="377">
                        <c:v>32660</c:v>
                      </c:pt>
                      <c:pt idx="378">
                        <c:v>32690</c:v>
                      </c:pt>
                      <c:pt idx="379">
                        <c:v>32721</c:v>
                      </c:pt>
                      <c:pt idx="380">
                        <c:v>32752</c:v>
                      </c:pt>
                      <c:pt idx="381">
                        <c:v>32782</c:v>
                      </c:pt>
                      <c:pt idx="382">
                        <c:v>32813</c:v>
                      </c:pt>
                      <c:pt idx="383">
                        <c:v>32843</c:v>
                      </c:pt>
                      <c:pt idx="384">
                        <c:v>32874</c:v>
                      </c:pt>
                      <c:pt idx="385">
                        <c:v>32905</c:v>
                      </c:pt>
                      <c:pt idx="386">
                        <c:v>32933</c:v>
                      </c:pt>
                      <c:pt idx="387">
                        <c:v>32964</c:v>
                      </c:pt>
                      <c:pt idx="388">
                        <c:v>32994</c:v>
                      </c:pt>
                      <c:pt idx="389">
                        <c:v>33025</c:v>
                      </c:pt>
                      <c:pt idx="390">
                        <c:v>33055</c:v>
                      </c:pt>
                      <c:pt idx="391">
                        <c:v>33086</c:v>
                      </c:pt>
                      <c:pt idx="392">
                        <c:v>33117</c:v>
                      </c:pt>
                      <c:pt idx="393">
                        <c:v>33147</c:v>
                      </c:pt>
                      <c:pt idx="394">
                        <c:v>33178</c:v>
                      </c:pt>
                      <c:pt idx="395">
                        <c:v>33208</c:v>
                      </c:pt>
                      <c:pt idx="396">
                        <c:v>33239</c:v>
                      </c:pt>
                      <c:pt idx="397">
                        <c:v>33270</c:v>
                      </c:pt>
                      <c:pt idx="398">
                        <c:v>33298</c:v>
                      </c:pt>
                      <c:pt idx="399">
                        <c:v>33329</c:v>
                      </c:pt>
                      <c:pt idx="400">
                        <c:v>33359</c:v>
                      </c:pt>
                      <c:pt idx="401">
                        <c:v>33390</c:v>
                      </c:pt>
                      <c:pt idx="402">
                        <c:v>33420</c:v>
                      </c:pt>
                      <c:pt idx="403">
                        <c:v>33451</c:v>
                      </c:pt>
                      <c:pt idx="404">
                        <c:v>33482</c:v>
                      </c:pt>
                      <c:pt idx="405">
                        <c:v>33512</c:v>
                      </c:pt>
                      <c:pt idx="406">
                        <c:v>33543</c:v>
                      </c:pt>
                      <c:pt idx="407">
                        <c:v>33573</c:v>
                      </c:pt>
                      <c:pt idx="408">
                        <c:v>33604</c:v>
                      </c:pt>
                      <c:pt idx="409">
                        <c:v>33635</c:v>
                      </c:pt>
                      <c:pt idx="410">
                        <c:v>33664</c:v>
                      </c:pt>
                      <c:pt idx="411">
                        <c:v>33695</c:v>
                      </c:pt>
                      <c:pt idx="412">
                        <c:v>33725</c:v>
                      </c:pt>
                      <c:pt idx="413">
                        <c:v>33756</c:v>
                      </c:pt>
                      <c:pt idx="414">
                        <c:v>33786</c:v>
                      </c:pt>
                      <c:pt idx="415">
                        <c:v>33817</c:v>
                      </c:pt>
                      <c:pt idx="416">
                        <c:v>33848</c:v>
                      </c:pt>
                      <c:pt idx="417">
                        <c:v>33878</c:v>
                      </c:pt>
                      <c:pt idx="418">
                        <c:v>33909</c:v>
                      </c:pt>
                      <c:pt idx="419">
                        <c:v>33939</c:v>
                      </c:pt>
                      <c:pt idx="420">
                        <c:v>33970</c:v>
                      </c:pt>
                      <c:pt idx="421">
                        <c:v>34001</c:v>
                      </c:pt>
                      <c:pt idx="422">
                        <c:v>34029</c:v>
                      </c:pt>
                      <c:pt idx="423">
                        <c:v>34060</c:v>
                      </c:pt>
                      <c:pt idx="424">
                        <c:v>34090</c:v>
                      </c:pt>
                      <c:pt idx="425">
                        <c:v>34121</c:v>
                      </c:pt>
                      <c:pt idx="426">
                        <c:v>34151</c:v>
                      </c:pt>
                      <c:pt idx="427">
                        <c:v>34182</c:v>
                      </c:pt>
                      <c:pt idx="428">
                        <c:v>34213</c:v>
                      </c:pt>
                      <c:pt idx="429">
                        <c:v>34243</c:v>
                      </c:pt>
                      <c:pt idx="430">
                        <c:v>34274</c:v>
                      </c:pt>
                      <c:pt idx="431">
                        <c:v>34304</c:v>
                      </c:pt>
                      <c:pt idx="432">
                        <c:v>34335</c:v>
                      </c:pt>
                      <c:pt idx="433">
                        <c:v>34366</c:v>
                      </c:pt>
                      <c:pt idx="434">
                        <c:v>34394</c:v>
                      </c:pt>
                      <c:pt idx="435">
                        <c:v>34425</c:v>
                      </c:pt>
                      <c:pt idx="436">
                        <c:v>34455</c:v>
                      </c:pt>
                      <c:pt idx="437">
                        <c:v>34486</c:v>
                      </c:pt>
                      <c:pt idx="438">
                        <c:v>34516</c:v>
                      </c:pt>
                      <c:pt idx="439">
                        <c:v>34547</c:v>
                      </c:pt>
                      <c:pt idx="440">
                        <c:v>34578</c:v>
                      </c:pt>
                      <c:pt idx="441">
                        <c:v>34608</c:v>
                      </c:pt>
                      <c:pt idx="442">
                        <c:v>34639</c:v>
                      </c:pt>
                      <c:pt idx="443">
                        <c:v>34669</c:v>
                      </c:pt>
                      <c:pt idx="444">
                        <c:v>34700</c:v>
                      </c:pt>
                      <c:pt idx="445">
                        <c:v>34731</c:v>
                      </c:pt>
                      <c:pt idx="446">
                        <c:v>34759</c:v>
                      </c:pt>
                      <c:pt idx="447">
                        <c:v>34790</c:v>
                      </c:pt>
                      <c:pt idx="448">
                        <c:v>34820</c:v>
                      </c:pt>
                      <c:pt idx="449">
                        <c:v>34851</c:v>
                      </c:pt>
                      <c:pt idx="450">
                        <c:v>34881</c:v>
                      </c:pt>
                      <c:pt idx="451">
                        <c:v>34912</c:v>
                      </c:pt>
                      <c:pt idx="452">
                        <c:v>34943</c:v>
                      </c:pt>
                      <c:pt idx="453">
                        <c:v>34973</c:v>
                      </c:pt>
                      <c:pt idx="454">
                        <c:v>35004</c:v>
                      </c:pt>
                      <c:pt idx="455">
                        <c:v>35034</c:v>
                      </c:pt>
                      <c:pt idx="456">
                        <c:v>35065</c:v>
                      </c:pt>
                      <c:pt idx="457">
                        <c:v>35096</c:v>
                      </c:pt>
                      <c:pt idx="458">
                        <c:v>35125</c:v>
                      </c:pt>
                      <c:pt idx="459">
                        <c:v>35156</c:v>
                      </c:pt>
                      <c:pt idx="460">
                        <c:v>35186</c:v>
                      </c:pt>
                      <c:pt idx="461">
                        <c:v>35217</c:v>
                      </c:pt>
                      <c:pt idx="462">
                        <c:v>35247</c:v>
                      </c:pt>
                      <c:pt idx="463">
                        <c:v>35278</c:v>
                      </c:pt>
                      <c:pt idx="464">
                        <c:v>35309</c:v>
                      </c:pt>
                      <c:pt idx="465">
                        <c:v>35339</c:v>
                      </c:pt>
                      <c:pt idx="466">
                        <c:v>35370</c:v>
                      </c:pt>
                      <c:pt idx="467">
                        <c:v>35400</c:v>
                      </c:pt>
                      <c:pt idx="468">
                        <c:v>35431</c:v>
                      </c:pt>
                      <c:pt idx="469">
                        <c:v>35462</c:v>
                      </c:pt>
                      <c:pt idx="470">
                        <c:v>35490</c:v>
                      </c:pt>
                      <c:pt idx="471">
                        <c:v>35521</c:v>
                      </c:pt>
                      <c:pt idx="472">
                        <c:v>35551</c:v>
                      </c:pt>
                      <c:pt idx="473">
                        <c:v>35582</c:v>
                      </c:pt>
                      <c:pt idx="474">
                        <c:v>35612</c:v>
                      </c:pt>
                      <c:pt idx="475">
                        <c:v>35643</c:v>
                      </c:pt>
                      <c:pt idx="476">
                        <c:v>35674</c:v>
                      </c:pt>
                      <c:pt idx="477">
                        <c:v>35704</c:v>
                      </c:pt>
                      <c:pt idx="478">
                        <c:v>35735</c:v>
                      </c:pt>
                      <c:pt idx="479">
                        <c:v>35765</c:v>
                      </c:pt>
                      <c:pt idx="480">
                        <c:v>35796</c:v>
                      </c:pt>
                      <c:pt idx="481">
                        <c:v>35827</c:v>
                      </c:pt>
                      <c:pt idx="482">
                        <c:v>35855</c:v>
                      </c:pt>
                      <c:pt idx="483">
                        <c:v>35886</c:v>
                      </c:pt>
                      <c:pt idx="484">
                        <c:v>35916</c:v>
                      </c:pt>
                      <c:pt idx="485">
                        <c:v>35947</c:v>
                      </c:pt>
                      <c:pt idx="486">
                        <c:v>35977</c:v>
                      </c:pt>
                      <c:pt idx="487">
                        <c:v>36008</c:v>
                      </c:pt>
                      <c:pt idx="488">
                        <c:v>36039</c:v>
                      </c:pt>
                      <c:pt idx="489">
                        <c:v>36069</c:v>
                      </c:pt>
                      <c:pt idx="490">
                        <c:v>36100</c:v>
                      </c:pt>
                      <c:pt idx="491">
                        <c:v>36130</c:v>
                      </c:pt>
                      <c:pt idx="492">
                        <c:v>36161</c:v>
                      </c:pt>
                      <c:pt idx="493">
                        <c:v>36192</c:v>
                      </c:pt>
                      <c:pt idx="494">
                        <c:v>36220</c:v>
                      </c:pt>
                      <c:pt idx="495">
                        <c:v>36251</c:v>
                      </c:pt>
                      <c:pt idx="496">
                        <c:v>36281</c:v>
                      </c:pt>
                      <c:pt idx="497">
                        <c:v>36312</c:v>
                      </c:pt>
                      <c:pt idx="498">
                        <c:v>36342</c:v>
                      </c:pt>
                      <c:pt idx="499">
                        <c:v>36373</c:v>
                      </c:pt>
                      <c:pt idx="500">
                        <c:v>36404</c:v>
                      </c:pt>
                      <c:pt idx="501">
                        <c:v>36434</c:v>
                      </c:pt>
                      <c:pt idx="502">
                        <c:v>36465</c:v>
                      </c:pt>
                      <c:pt idx="503">
                        <c:v>36495</c:v>
                      </c:pt>
                      <c:pt idx="504">
                        <c:v>36526</c:v>
                      </c:pt>
                      <c:pt idx="505">
                        <c:v>36557</c:v>
                      </c:pt>
                      <c:pt idx="506">
                        <c:v>36586</c:v>
                      </c:pt>
                      <c:pt idx="507">
                        <c:v>36617</c:v>
                      </c:pt>
                      <c:pt idx="508">
                        <c:v>36647</c:v>
                      </c:pt>
                      <c:pt idx="509">
                        <c:v>36678</c:v>
                      </c:pt>
                      <c:pt idx="510">
                        <c:v>36708</c:v>
                      </c:pt>
                      <c:pt idx="511">
                        <c:v>36739</c:v>
                      </c:pt>
                      <c:pt idx="512">
                        <c:v>36770</c:v>
                      </c:pt>
                      <c:pt idx="513">
                        <c:v>36800</c:v>
                      </c:pt>
                      <c:pt idx="514">
                        <c:v>36831</c:v>
                      </c:pt>
                      <c:pt idx="515">
                        <c:v>36861</c:v>
                      </c:pt>
                      <c:pt idx="516">
                        <c:v>36892</c:v>
                      </c:pt>
                      <c:pt idx="517">
                        <c:v>36923</c:v>
                      </c:pt>
                      <c:pt idx="518">
                        <c:v>36951</c:v>
                      </c:pt>
                      <c:pt idx="519">
                        <c:v>36982</c:v>
                      </c:pt>
                      <c:pt idx="520">
                        <c:v>37012</c:v>
                      </c:pt>
                      <c:pt idx="521">
                        <c:v>37043</c:v>
                      </c:pt>
                      <c:pt idx="522">
                        <c:v>37073</c:v>
                      </c:pt>
                      <c:pt idx="523">
                        <c:v>37104</c:v>
                      </c:pt>
                      <c:pt idx="524">
                        <c:v>37135</c:v>
                      </c:pt>
                      <c:pt idx="525">
                        <c:v>37165</c:v>
                      </c:pt>
                      <c:pt idx="526">
                        <c:v>37196</c:v>
                      </c:pt>
                      <c:pt idx="527">
                        <c:v>37226</c:v>
                      </c:pt>
                      <c:pt idx="528">
                        <c:v>37257</c:v>
                      </c:pt>
                      <c:pt idx="529">
                        <c:v>37288</c:v>
                      </c:pt>
                      <c:pt idx="530">
                        <c:v>37316</c:v>
                      </c:pt>
                      <c:pt idx="531">
                        <c:v>37347</c:v>
                      </c:pt>
                      <c:pt idx="532">
                        <c:v>37377</c:v>
                      </c:pt>
                      <c:pt idx="533">
                        <c:v>37408</c:v>
                      </c:pt>
                      <c:pt idx="534">
                        <c:v>37438</c:v>
                      </c:pt>
                      <c:pt idx="535">
                        <c:v>37469</c:v>
                      </c:pt>
                      <c:pt idx="536">
                        <c:v>37500</c:v>
                      </c:pt>
                      <c:pt idx="537">
                        <c:v>37530</c:v>
                      </c:pt>
                      <c:pt idx="538">
                        <c:v>37561</c:v>
                      </c:pt>
                      <c:pt idx="539">
                        <c:v>37591</c:v>
                      </c:pt>
                      <c:pt idx="540">
                        <c:v>37622</c:v>
                      </c:pt>
                      <c:pt idx="541">
                        <c:v>37653</c:v>
                      </c:pt>
                      <c:pt idx="542">
                        <c:v>37681</c:v>
                      </c:pt>
                      <c:pt idx="543">
                        <c:v>37712</c:v>
                      </c:pt>
                      <c:pt idx="544">
                        <c:v>37742</c:v>
                      </c:pt>
                      <c:pt idx="545">
                        <c:v>37773</c:v>
                      </c:pt>
                      <c:pt idx="546">
                        <c:v>37803</c:v>
                      </c:pt>
                      <c:pt idx="547">
                        <c:v>37834</c:v>
                      </c:pt>
                      <c:pt idx="548">
                        <c:v>37865</c:v>
                      </c:pt>
                      <c:pt idx="549">
                        <c:v>37895</c:v>
                      </c:pt>
                      <c:pt idx="550">
                        <c:v>37926</c:v>
                      </c:pt>
                      <c:pt idx="551">
                        <c:v>37956</c:v>
                      </c:pt>
                      <c:pt idx="552">
                        <c:v>37987</c:v>
                      </c:pt>
                      <c:pt idx="553">
                        <c:v>38018</c:v>
                      </c:pt>
                      <c:pt idx="554">
                        <c:v>38047</c:v>
                      </c:pt>
                      <c:pt idx="555">
                        <c:v>38078</c:v>
                      </c:pt>
                      <c:pt idx="556">
                        <c:v>38108</c:v>
                      </c:pt>
                      <c:pt idx="557">
                        <c:v>38139</c:v>
                      </c:pt>
                      <c:pt idx="558">
                        <c:v>38169</c:v>
                      </c:pt>
                      <c:pt idx="559">
                        <c:v>38200</c:v>
                      </c:pt>
                      <c:pt idx="560">
                        <c:v>38231</c:v>
                      </c:pt>
                      <c:pt idx="561">
                        <c:v>38261</c:v>
                      </c:pt>
                      <c:pt idx="562">
                        <c:v>38292</c:v>
                      </c:pt>
                      <c:pt idx="563">
                        <c:v>38322</c:v>
                      </c:pt>
                      <c:pt idx="564">
                        <c:v>38353</c:v>
                      </c:pt>
                      <c:pt idx="565">
                        <c:v>38384</c:v>
                      </c:pt>
                      <c:pt idx="566">
                        <c:v>38412</c:v>
                      </c:pt>
                      <c:pt idx="567">
                        <c:v>38443</c:v>
                      </c:pt>
                      <c:pt idx="568">
                        <c:v>38473</c:v>
                      </c:pt>
                      <c:pt idx="569">
                        <c:v>38504</c:v>
                      </c:pt>
                      <c:pt idx="570">
                        <c:v>38534</c:v>
                      </c:pt>
                      <c:pt idx="571">
                        <c:v>38565</c:v>
                      </c:pt>
                      <c:pt idx="572">
                        <c:v>38596</c:v>
                      </c:pt>
                      <c:pt idx="573">
                        <c:v>38626</c:v>
                      </c:pt>
                      <c:pt idx="574">
                        <c:v>38657</c:v>
                      </c:pt>
                      <c:pt idx="575">
                        <c:v>38687</c:v>
                      </c:pt>
                      <c:pt idx="576">
                        <c:v>38718</c:v>
                      </c:pt>
                      <c:pt idx="577">
                        <c:v>38749</c:v>
                      </c:pt>
                      <c:pt idx="578">
                        <c:v>38777</c:v>
                      </c:pt>
                      <c:pt idx="579">
                        <c:v>38808</c:v>
                      </c:pt>
                      <c:pt idx="580">
                        <c:v>38838</c:v>
                      </c:pt>
                      <c:pt idx="581">
                        <c:v>38869</c:v>
                      </c:pt>
                      <c:pt idx="582">
                        <c:v>38899</c:v>
                      </c:pt>
                      <c:pt idx="583">
                        <c:v>38930</c:v>
                      </c:pt>
                      <c:pt idx="584">
                        <c:v>38961</c:v>
                      </c:pt>
                      <c:pt idx="585">
                        <c:v>38991</c:v>
                      </c:pt>
                      <c:pt idx="586">
                        <c:v>39022</c:v>
                      </c:pt>
                      <c:pt idx="587">
                        <c:v>39052</c:v>
                      </c:pt>
                      <c:pt idx="588">
                        <c:v>39083</c:v>
                      </c:pt>
                      <c:pt idx="589">
                        <c:v>39114</c:v>
                      </c:pt>
                      <c:pt idx="590">
                        <c:v>39142</c:v>
                      </c:pt>
                      <c:pt idx="591">
                        <c:v>39173</c:v>
                      </c:pt>
                      <c:pt idx="592">
                        <c:v>39203</c:v>
                      </c:pt>
                      <c:pt idx="593">
                        <c:v>39234</c:v>
                      </c:pt>
                      <c:pt idx="594">
                        <c:v>39264</c:v>
                      </c:pt>
                      <c:pt idx="595">
                        <c:v>39295</c:v>
                      </c:pt>
                      <c:pt idx="596">
                        <c:v>39326</c:v>
                      </c:pt>
                      <c:pt idx="597">
                        <c:v>39356</c:v>
                      </c:pt>
                      <c:pt idx="598">
                        <c:v>39387</c:v>
                      </c:pt>
                      <c:pt idx="599">
                        <c:v>39417</c:v>
                      </c:pt>
                      <c:pt idx="600">
                        <c:v>39448</c:v>
                      </c:pt>
                      <c:pt idx="601">
                        <c:v>39479</c:v>
                      </c:pt>
                      <c:pt idx="602">
                        <c:v>39508</c:v>
                      </c:pt>
                      <c:pt idx="603">
                        <c:v>39539</c:v>
                      </c:pt>
                      <c:pt idx="604">
                        <c:v>39569</c:v>
                      </c:pt>
                      <c:pt idx="605">
                        <c:v>39600</c:v>
                      </c:pt>
                      <c:pt idx="606">
                        <c:v>39630</c:v>
                      </c:pt>
                      <c:pt idx="607">
                        <c:v>39661</c:v>
                      </c:pt>
                      <c:pt idx="608">
                        <c:v>39692</c:v>
                      </c:pt>
                      <c:pt idx="609">
                        <c:v>39722</c:v>
                      </c:pt>
                      <c:pt idx="610">
                        <c:v>39753</c:v>
                      </c:pt>
                      <c:pt idx="611">
                        <c:v>39783</c:v>
                      </c:pt>
                      <c:pt idx="612">
                        <c:v>39814</c:v>
                      </c:pt>
                      <c:pt idx="613">
                        <c:v>39845</c:v>
                      </c:pt>
                      <c:pt idx="614">
                        <c:v>39873</c:v>
                      </c:pt>
                      <c:pt idx="615">
                        <c:v>39904</c:v>
                      </c:pt>
                      <c:pt idx="616">
                        <c:v>39934</c:v>
                      </c:pt>
                      <c:pt idx="617">
                        <c:v>39965</c:v>
                      </c:pt>
                      <c:pt idx="618">
                        <c:v>39995</c:v>
                      </c:pt>
                      <c:pt idx="619">
                        <c:v>40026</c:v>
                      </c:pt>
                      <c:pt idx="620">
                        <c:v>40057</c:v>
                      </c:pt>
                      <c:pt idx="621">
                        <c:v>40087</c:v>
                      </c:pt>
                      <c:pt idx="622">
                        <c:v>40118</c:v>
                      </c:pt>
                      <c:pt idx="623">
                        <c:v>40148</c:v>
                      </c:pt>
                      <c:pt idx="624">
                        <c:v>40179</c:v>
                      </c:pt>
                      <c:pt idx="625">
                        <c:v>40210</c:v>
                      </c:pt>
                      <c:pt idx="626">
                        <c:v>40238</c:v>
                      </c:pt>
                      <c:pt idx="627">
                        <c:v>40269</c:v>
                      </c:pt>
                      <c:pt idx="628">
                        <c:v>40299</c:v>
                      </c:pt>
                      <c:pt idx="629">
                        <c:v>40330</c:v>
                      </c:pt>
                      <c:pt idx="630">
                        <c:v>40360</c:v>
                      </c:pt>
                      <c:pt idx="631">
                        <c:v>40391</c:v>
                      </c:pt>
                      <c:pt idx="632">
                        <c:v>40422</c:v>
                      </c:pt>
                      <c:pt idx="633">
                        <c:v>40452</c:v>
                      </c:pt>
                      <c:pt idx="634">
                        <c:v>40483</c:v>
                      </c:pt>
                      <c:pt idx="635">
                        <c:v>40513</c:v>
                      </c:pt>
                      <c:pt idx="636">
                        <c:v>40544</c:v>
                      </c:pt>
                      <c:pt idx="637">
                        <c:v>40575</c:v>
                      </c:pt>
                      <c:pt idx="638">
                        <c:v>40603</c:v>
                      </c:pt>
                      <c:pt idx="639">
                        <c:v>40634</c:v>
                      </c:pt>
                      <c:pt idx="640">
                        <c:v>40664</c:v>
                      </c:pt>
                      <c:pt idx="641">
                        <c:v>40695</c:v>
                      </c:pt>
                      <c:pt idx="642">
                        <c:v>40725</c:v>
                      </c:pt>
                      <c:pt idx="643">
                        <c:v>40756</c:v>
                      </c:pt>
                      <c:pt idx="644">
                        <c:v>40787</c:v>
                      </c:pt>
                      <c:pt idx="645">
                        <c:v>40817</c:v>
                      </c:pt>
                      <c:pt idx="646">
                        <c:v>40848</c:v>
                      </c:pt>
                      <c:pt idx="647">
                        <c:v>40878</c:v>
                      </c:pt>
                      <c:pt idx="648">
                        <c:v>40909</c:v>
                      </c:pt>
                      <c:pt idx="649">
                        <c:v>40940</c:v>
                      </c:pt>
                      <c:pt idx="650">
                        <c:v>40969</c:v>
                      </c:pt>
                      <c:pt idx="651">
                        <c:v>41000</c:v>
                      </c:pt>
                      <c:pt idx="652">
                        <c:v>41030</c:v>
                      </c:pt>
                      <c:pt idx="653">
                        <c:v>41061</c:v>
                      </c:pt>
                      <c:pt idx="654">
                        <c:v>41091</c:v>
                      </c:pt>
                      <c:pt idx="655">
                        <c:v>41122</c:v>
                      </c:pt>
                      <c:pt idx="656">
                        <c:v>41153</c:v>
                      </c:pt>
                      <c:pt idx="657">
                        <c:v>41183</c:v>
                      </c:pt>
                      <c:pt idx="658">
                        <c:v>41214</c:v>
                      </c:pt>
                      <c:pt idx="659">
                        <c:v>41244</c:v>
                      </c:pt>
                      <c:pt idx="660">
                        <c:v>41275</c:v>
                      </c:pt>
                      <c:pt idx="661">
                        <c:v>41306</c:v>
                      </c:pt>
                      <c:pt idx="662">
                        <c:v>41334</c:v>
                      </c:pt>
                      <c:pt idx="663">
                        <c:v>41365</c:v>
                      </c:pt>
                      <c:pt idx="664">
                        <c:v>41395</c:v>
                      </c:pt>
                      <c:pt idx="665">
                        <c:v>41426</c:v>
                      </c:pt>
                      <c:pt idx="666">
                        <c:v>41456</c:v>
                      </c:pt>
                      <c:pt idx="667">
                        <c:v>41487</c:v>
                      </c:pt>
                      <c:pt idx="668">
                        <c:v>41518</c:v>
                      </c:pt>
                      <c:pt idx="669">
                        <c:v>41548</c:v>
                      </c:pt>
                      <c:pt idx="670">
                        <c:v>41579</c:v>
                      </c:pt>
                      <c:pt idx="671">
                        <c:v>41609</c:v>
                      </c:pt>
                      <c:pt idx="672">
                        <c:v>41640</c:v>
                      </c:pt>
                      <c:pt idx="673">
                        <c:v>41671</c:v>
                      </c:pt>
                      <c:pt idx="674">
                        <c:v>41699</c:v>
                      </c:pt>
                      <c:pt idx="675">
                        <c:v>41730</c:v>
                      </c:pt>
                      <c:pt idx="676">
                        <c:v>41760</c:v>
                      </c:pt>
                      <c:pt idx="677">
                        <c:v>41791</c:v>
                      </c:pt>
                      <c:pt idx="678">
                        <c:v>41821</c:v>
                      </c:pt>
                      <c:pt idx="679">
                        <c:v>41852</c:v>
                      </c:pt>
                      <c:pt idx="680">
                        <c:v>41883</c:v>
                      </c:pt>
                      <c:pt idx="681">
                        <c:v>41913</c:v>
                      </c:pt>
                      <c:pt idx="682">
                        <c:v>41944</c:v>
                      </c:pt>
                      <c:pt idx="683">
                        <c:v>41974</c:v>
                      </c:pt>
                      <c:pt idx="684">
                        <c:v>42005</c:v>
                      </c:pt>
                      <c:pt idx="685">
                        <c:v>42036</c:v>
                      </c:pt>
                      <c:pt idx="686">
                        <c:v>42064</c:v>
                      </c:pt>
                      <c:pt idx="687">
                        <c:v>42095</c:v>
                      </c:pt>
                      <c:pt idx="688">
                        <c:v>42125</c:v>
                      </c:pt>
                      <c:pt idx="689">
                        <c:v>42156</c:v>
                      </c:pt>
                      <c:pt idx="690">
                        <c:v>42186</c:v>
                      </c:pt>
                      <c:pt idx="691">
                        <c:v>42217</c:v>
                      </c:pt>
                      <c:pt idx="692">
                        <c:v>42248</c:v>
                      </c:pt>
                      <c:pt idx="693">
                        <c:v>42278</c:v>
                      </c:pt>
                      <c:pt idx="694">
                        <c:v>42309</c:v>
                      </c:pt>
                      <c:pt idx="695">
                        <c:v>42339</c:v>
                      </c:pt>
                      <c:pt idx="696">
                        <c:v>42370</c:v>
                      </c:pt>
                      <c:pt idx="697">
                        <c:v>42401</c:v>
                      </c:pt>
                      <c:pt idx="698">
                        <c:v>42430</c:v>
                      </c:pt>
                      <c:pt idx="699">
                        <c:v>42461</c:v>
                      </c:pt>
                      <c:pt idx="700">
                        <c:v>42491</c:v>
                      </c:pt>
                      <c:pt idx="701">
                        <c:v>42522</c:v>
                      </c:pt>
                      <c:pt idx="702">
                        <c:v>42552</c:v>
                      </c:pt>
                      <c:pt idx="703">
                        <c:v>42583</c:v>
                      </c:pt>
                      <c:pt idx="704">
                        <c:v>42614</c:v>
                      </c:pt>
                      <c:pt idx="705">
                        <c:v>42644</c:v>
                      </c:pt>
                      <c:pt idx="706">
                        <c:v>42675</c:v>
                      </c:pt>
                      <c:pt idx="707">
                        <c:v>42705</c:v>
                      </c:pt>
                      <c:pt idx="708">
                        <c:v>42736</c:v>
                      </c:pt>
                      <c:pt idx="709">
                        <c:v>42767</c:v>
                      </c:pt>
                      <c:pt idx="710">
                        <c:v>42795</c:v>
                      </c:pt>
                      <c:pt idx="711">
                        <c:v>42826</c:v>
                      </c:pt>
                      <c:pt idx="712">
                        <c:v>42856</c:v>
                      </c:pt>
                      <c:pt idx="713">
                        <c:v>42887</c:v>
                      </c:pt>
                      <c:pt idx="714">
                        <c:v>42917</c:v>
                      </c:pt>
                      <c:pt idx="715">
                        <c:v>42948</c:v>
                      </c:pt>
                      <c:pt idx="716">
                        <c:v>42979</c:v>
                      </c:pt>
                      <c:pt idx="717">
                        <c:v>43009</c:v>
                      </c:pt>
                      <c:pt idx="718">
                        <c:v>43040</c:v>
                      </c:pt>
                      <c:pt idx="719">
                        <c:v>43070</c:v>
                      </c:pt>
                      <c:pt idx="720">
                        <c:v>43101</c:v>
                      </c:pt>
                      <c:pt idx="721">
                        <c:v>43132</c:v>
                      </c:pt>
                      <c:pt idx="722">
                        <c:v>43160</c:v>
                      </c:pt>
                      <c:pt idx="723">
                        <c:v>43191</c:v>
                      </c:pt>
                      <c:pt idx="724">
                        <c:v>43221</c:v>
                      </c:pt>
                      <c:pt idx="725">
                        <c:v>43252</c:v>
                      </c:pt>
                      <c:pt idx="726">
                        <c:v>43282</c:v>
                      </c:pt>
                      <c:pt idx="727">
                        <c:v>43313</c:v>
                      </c:pt>
                      <c:pt idx="728">
                        <c:v>43344</c:v>
                      </c:pt>
                      <c:pt idx="729">
                        <c:v>43374</c:v>
                      </c:pt>
                      <c:pt idx="730">
                        <c:v>43405</c:v>
                      </c:pt>
                      <c:pt idx="731">
                        <c:v>43435</c:v>
                      </c:pt>
                      <c:pt idx="732">
                        <c:v>43466</c:v>
                      </c:pt>
                      <c:pt idx="733">
                        <c:v>43497</c:v>
                      </c:pt>
                      <c:pt idx="734">
                        <c:v>43525</c:v>
                      </c:pt>
                      <c:pt idx="735">
                        <c:v>43556</c:v>
                      </c:pt>
                      <c:pt idx="736">
                        <c:v>43586</c:v>
                      </c:pt>
                      <c:pt idx="737">
                        <c:v>43617</c:v>
                      </c:pt>
                      <c:pt idx="738">
                        <c:v>43647</c:v>
                      </c:pt>
                      <c:pt idx="739">
                        <c:v>43678</c:v>
                      </c:pt>
                      <c:pt idx="740">
                        <c:v>43709</c:v>
                      </c:pt>
                      <c:pt idx="741">
                        <c:v>43739</c:v>
                      </c:pt>
                      <c:pt idx="742">
                        <c:v>43770</c:v>
                      </c:pt>
                      <c:pt idx="743">
                        <c:v>43800</c:v>
                      </c:pt>
                      <c:pt idx="744">
                        <c:v>43831</c:v>
                      </c:pt>
                      <c:pt idx="745">
                        <c:v>43862</c:v>
                      </c:pt>
                      <c:pt idx="746">
                        <c:v>43891</c:v>
                      </c:pt>
                      <c:pt idx="747">
                        <c:v>43922</c:v>
                      </c:pt>
                      <c:pt idx="748">
                        <c:v>43952</c:v>
                      </c:pt>
                      <c:pt idx="749">
                        <c:v>43983</c:v>
                      </c:pt>
                      <c:pt idx="750">
                        <c:v>44013</c:v>
                      </c:pt>
                      <c:pt idx="751">
                        <c:v>44044</c:v>
                      </c:pt>
                      <c:pt idx="752">
                        <c:v>44075</c:v>
                      </c:pt>
                      <c:pt idx="753">
                        <c:v>44105</c:v>
                      </c:pt>
                      <c:pt idx="754">
                        <c:v>44136</c:v>
                      </c:pt>
                      <c:pt idx="755">
                        <c:v>44166</c:v>
                      </c:pt>
                      <c:pt idx="756">
                        <c:v>44197</c:v>
                      </c:pt>
                      <c:pt idx="757">
                        <c:v>44228</c:v>
                      </c:pt>
                      <c:pt idx="758">
                        <c:v>44256</c:v>
                      </c:pt>
                      <c:pt idx="759">
                        <c:v>44287</c:v>
                      </c:pt>
                      <c:pt idx="760">
                        <c:v>44317</c:v>
                      </c:pt>
                      <c:pt idx="761">
                        <c:v>44348</c:v>
                      </c:pt>
                      <c:pt idx="762">
                        <c:v>44378</c:v>
                      </c:pt>
                      <c:pt idx="763">
                        <c:v>44409</c:v>
                      </c:pt>
                      <c:pt idx="764">
                        <c:v>44440</c:v>
                      </c:pt>
                      <c:pt idx="765">
                        <c:v>44470</c:v>
                      </c:pt>
                      <c:pt idx="766">
                        <c:v>44501</c:v>
                      </c:pt>
                      <c:pt idx="767">
                        <c:v>44531</c:v>
                      </c:pt>
                      <c:pt idx="768">
                        <c:v>44562</c:v>
                      </c:pt>
                      <c:pt idx="769">
                        <c:v>44593</c:v>
                      </c:pt>
                      <c:pt idx="770">
                        <c:v>44621</c:v>
                      </c:pt>
                      <c:pt idx="771">
                        <c:v>44652</c:v>
                      </c:pt>
                      <c:pt idx="772">
                        <c:v>44682</c:v>
                      </c:pt>
                      <c:pt idx="773">
                        <c:v>44713</c:v>
                      </c:pt>
                      <c:pt idx="774">
                        <c:v>44743</c:v>
                      </c:pt>
                      <c:pt idx="775">
                        <c:v>44774</c:v>
                      </c:pt>
                      <c:pt idx="776">
                        <c:v>44805</c:v>
                      </c:pt>
                      <c:pt idx="777">
                        <c:v>44835</c:v>
                      </c:pt>
                      <c:pt idx="778">
                        <c:v>44866</c:v>
                      </c:pt>
                      <c:pt idx="779">
                        <c:v>44896</c:v>
                      </c:pt>
                      <c:pt idx="780">
                        <c:v>44927</c:v>
                      </c:pt>
                      <c:pt idx="781">
                        <c:v>44958</c:v>
                      </c:pt>
                      <c:pt idx="782">
                        <c:v>44986</c:v>
                      </c:pt>
                      <c:pt idx="783">
                        <c:v>45017</c:v>
                      </c:pt>
                      <c:pt idx="784">
                        <c:v>45047</c:v>
                      </c:pt>
                      <c:pt idx="785">
                        <c:v>45078</c:v>
                      </c:pt>
                      <c:pt idx="786">
                        <c:v>45108</c:v>
                      </c:pt>
                      <c:pt idx="787">
                        <c:v>45139</c:v>
                      </c:pt>
                      <c:pt idx="788">
                        <c:v>45170</c:v>
                      </c:pt>
                      <c:pt idx="789">
                        <c:v>45200</c:v>
                      </c:pt>
                      <c:pt idx="790">
                        <c:v>45231</c:v>
                      </c:pt>
                      <c:pt idx="791">
                        <c:v>45261</c:v>
                      </c:pt>
                      <c:pt idx="792">
                        <c:v>45292</c:v>
                      </c:pt>
                      <c:pt idx="793">
                        <c:v>45323</c:v>
                      </c:pt>
                      <c:pt idx="794">
                        <c:v>45352</c:v>
                      </c:pt>
                      <c:pt idx="795">
                        <c:v>45383</c:v>
                      </c:pt>
                      <c:pt idx="796">
                        <c:v>45413</c:v>
                      </c:pt>
                      <c:pt idx="797">
                        <c:v>45444</c:v>
                      </c:pt>
                      <c:pt idx="798">
                        <c:v>45474</c:v>
                      </c:pt>
                      <c:pt idx="799">
                        <c:v>45505</c:v>
                      </c:pt>
                      <c:pt idx="800">
                        <c:v>45536</c:v>
                      </c:pt>
                      <c:pt idx="801">
                        <c:v>45566</c:v>
                      </c:pt>
                      <c:pt idx="802">
                        <c:v>45597</c:v>
                      </c:pt>
                      <c:pt idx="803">
                        <c:v>45627</c:v>
                      </c:pt>
                      <c:pt idx="804">
                        <c:v>45658</c:v>
                      </c:pt>
                      <c:pt idx="805">
                        <c:v>45689</c:v>
                      </c:pt>
                      <c:pt idx="806">
                        <c:v>45717</c:v>
                      </c:pt>
                      <c:pt idx="807">
                        <c:v>45748</c:v>
                      </c:pt>
                      <c:pt idx="808">
                        <c:v>45778</c:v>
                      </c:pt>
                      <c:pt idx="809">
                        <c:v>45809</c:v>
                      </c:pt>
                      <c:pt idx="810">
                        <c:v>45839</c:v>
                      </c:pt>
                      <c:pt idx="811">
                        <c:v>45870</c:v>
                      </c:pt>
                      <c:pt idx="812">
                        <c:v>45901</c:v>
                      </c:pt>
                      <c:pt idx="813">
                        <c:v>45931</c:v>
                      </c:pt>
                      <c:pt idx="814">
                        <c:v>45962</c:v>
                      </c:pt>
                      <c:pt idx="815">
                        <c:v>45992</c:v>
                      </c:pt>
                      <c:pt idx="816">
                        <c:v>46023</c:v>
                      </c:pt>
                      <c:pt idx="817">
                        <c:v>46054</c:v>
                      </c:pt>
                      <c:pt idx="818">
                        <c:v>46082</c:v>
                      </c:pt>
                      <c:pt idx="819">
                        <c:v>46113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Inflation!$N$134:$N$953</c15:sqref>
                        </c15:formulaRef>
                      </c:ext>
                    </c:extLst>
                    <c:numCache>
                      <c:formatCode>General</c:formatCode>
                      <c:ptCount val="82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FBF-4177-A756-BA9BD0548CBE}"/>
                  </c:ext>
                </c:extLst>
              </c15:ser>
            </c15:filteredLineSeries>
          </c:ext>
        </c:extLst>
      </c:lineChart>
      <c:dateAx>
        <c:axId val="1032436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35168"/>
        <c:crosses val="autoZero"/>
        <c:auto val="1"/>
        <c:lblOffset val="100"/>
        <c:baseTimeUnit val="months"/>
      </c:dateAx>
      <c:valAx>
        <c:axId val="10324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3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Inflation!$A$134:$A$953</c:f>
              <c:numCache>
                <c:formatCode>m/d/yyyy</c:formatCode>
                <c:ptCount val="820"/>
                <c:pt idx="0">
                  <c:v>21186</c:v>
                </c:pt>
                <c:pt idx="1">
                  <c:v>21217</c:v>
                </c:pt>
                <c:pt idx="2">
                  <c:v>21245</c:v>
                </c:pt>
                <c:pt idx="3">
                  <c:v>21276</c:v>
                </c:pt>
                <c:pt idx="4">
                  <c:v>21306</c:v>
                </c:pt>
                <c:pt idx="5">
                  <c:v>21337</c:v>
                </c:pt>
                <c:pt idx="6">
                  <c:v>21367</c:v>
                </c:pt>
                <c:pt idx="7">
                  <c:v>21398</c:v>
                </c:pt>
                <c:pt idx="8">
                  <c:v>21429</c:v>
                </c:pt>
                <c:pt idx="9">
                  <c:v>21459</c:v>
                </c:pt>
                <c:pt idx="10">
                  <c:v>21490</c:v>
                </c:pt>
                <c:pt idx="11">
                  <c:v>21520</c:v>
                </c:pt>
                <c:pt idx="12">
                  <c:v>21551</c:v>
                </c:pt>
                <c:pt idx="13">
                  <c:v>21582</c:v>
                </c:pt>
                <c:pt idx="14">
                  <c:v>21610</c:v>
                </c:pt>
                <c:pt idx="15">
                  <c:v>21641</c:v>
                </c:pt>
                <c:pt idx="16">
                  <c:v>21671</c:v>
                </c:pt>
                <c:pt idx="17">
                  <c:v>21702</c:v>
                </c:pt>
                <c:pt idx="18">
                  <c:v>21732</c:v>
                </c:pt>
                <c:pt idx="19">
                  <c:v>21763</c:v>
                </c:pt>
                <c:pt idx="20">
                  <c:v>21794</c:v>
                </c:pt>
                <c:pt idx="21">
                  <c:v>21824</c:v>
                </c:pt>
                <c:pt idx="22">
                  <c:v>21855</c:v>
                </c:pt>
                <c:pt idx="23">
                  <c:v>21885</c:v>
                </c:pt>
                <c:pt idx="24">
                  <c:v>21916</c:v>
                </c:pt>
                <c:pt idx="25">
                  <c:v>21947</c:v>
                </c:pt>
                <c:pt idx="26">
                  <c:v>21976</c:v>
                </c:pt>
                <c:pt idx="27">
                  <c:v>22007</c:v>
                </c:pt>
                <c:pt idx="28">
                  <c:v>22037</c:v>
                </c:pt>
                <c:pt idx="29">
                  <c:v>22068</c:v>
                </c:pt>
                <c:pt idx="30">
                  <c:v>22098</c:v>
                </c:pt>
                <c:pt idx="31">
                  <c:v>22129</c:v>
                </c:pt>
                <c:pt idx="32">
                  <c:v>22160</c:v>
                </c:pt>
                <c:pt idx="33">
                  <c:v>22190</c:v>
                </c:pt>
                <c:pt idx="34">
                  <c:v>22221</c:v>
                </c:pt>
                <c:pt idx="35">
                  <c:v>22251</c:v>
                </c:pt>
                <c:pt idx="36">
                  <c:v>22282</c:v>
                </c:pt>
                <c:pt idx="37">
                  <c:v>22313</c:v>
                </c:pt>
                <c:pt idx="38">
                  <c:v>22341</c:v>
                </c:pt>
                <c:pt idx="39">
                  <c:v>22372</c:v>
                </c:pt>
                <c:pt idx="40">
                  <c:v>22402</c:v>
                </c:pt>
                <c:pt idx="41">
                  <c:v>22433</c:v>
                </c:pt>
                <c:pt idx="42">
                  <c:v>22463</c:v>
                </c:pt>
                <c:pt idx="43">
                  <c:v>22494</c:v>
                </c:pt>
                <c:pt idx="44">
                  <c:v>22525</c:v>
                </c:pt>
                <c:pt idx="45">
                  <c:v>22555</c:v>
                </c:pt>
                <c:pt idx="46">
                  <c:v>22586</c:v>
                </c:pt>
                <c:pt idx="47">
                  <c:v>22616</c:v>
                </c:pt>
                <c:pt idx="48">
                  <c:v>22647</c:v>
                </c:pt>
                <c:pt idx="49">
                  <c:v>22678</c:v>
                </c:pt>
                <c:pt idx="50">
                  <c:v>22706</c:v>
                </c:pt>
                <c:pt idx="51">
                  <c:v>22737</c:v>
                </c:pt>
                <c:pt idx="52">
                  <c:v>22767</c:v>
                </c:pt>
                <c:pt idx="53">
                  <c:v>22798</c:v>
                </c:pt>
                <c:pt idx="54">
                  <c:v>22828</c:v>
                </c:pt>
                <c:pt idx="55">
                  <c:v>22859</c:v>
                </c:pt>
                <c:pt idx="56">
                  <c:v>22890</c:v>
                </c:pt>
                <c:pt idx="57">
                  <c:v>22920</c:v>
                </c:pt>
                <c:pt idx="58">
                  <c:v>22951</c:v>
                </c:pt>
                <c:pt idx="59">
                  <c:v>22981</c:v>
                </c:pt>
                <c:pt idx="60">
                  <c:v>23012</c:v>
                </c:pt>
                <c:pt idx="61">
                  <c:v>23043</c:v>
                </c:pt>
                <c:pt idx="62">
                  <c:v>23071</c:v>
                </c:pt>
                <c:pt idx="63">
                  <c:v>23102</c:v>
                </c:pt>
                <c:pt idx="64">
                  <c:v>23132</c:v>
                </c:pt>
                <c:pt idx="65">
                  <c:v>23163</c:v>
                </c:pt>
                <c:pt idx="66">
                  <c:v>23193</c:v>
                </c:pt>
                <c:pt idx="67">
                  <c:v>23224</c:v>
                </c:pt>
                <c:pt idx="68">
                  <c:v>23255</c:v>
                </c:pt>
                <c:pt idx="69">
                  <c:v>23285</c:v>
                </c:pt>
                <c:pt idx="70">
                  <c:v>23316</c:v>
                </c:pt>
                <c:pt idx="71">
                  <c:v>23346</c:v>
                </c:pt>
                <c:pt idx="72">
                  <c:v>23377</c:v>
                </c:pt>
                <c:pt idx="73">
                  <c:v>23408</c:v>
                </c:pt>
                <c:pt idx="74">
                  <c:v>23437</c:v>
                </c:pt>
                <c:pt idx="75">
                  <c:v>23468</c:v>
                </c:pt>
                <c:pt idx="76">
                  <c:v>23498</c:v>
                </c:pt>
                <c:pt idx="77">
                  <c:v>23529</c:v>
                </c:pt>
                <c:pt idx="78">
                  <c:v>23559</c:v>
                </c:pt>
                <c:pt idx="79">
                  <c:v>23590</c:v>
                </c:pt>
                <c:pt idx="80">
                  <c:v>23621</c:v>
                </c:pt>
                <c:pt idx="81">
                  <c:v>23651</c:v>
                </c:pt>
                <c:pt idx="82">
                  <c:v>23682</c:v>
                </c:pt>
                <c:pt idx="83">
                  <c:v>23712</c:v>
                </c:pt>
                <c:pt idx="84">
                  <c:v>23743</c:v>
                </c:pt>
                <c:pt idx="85">
                  <c:v>23774</c:v>
                </c:pt>
                <c:pt idx="86">
                  <c:v>23802</c:v>
                </c:pt>
                <c:pt idx="87">
                  <c:v>23833</c:v>
                </c:pt>
                <c:pt idx="88">
                  <c:v>23863</c:v>
                </c:pt>
                <c:pt idx="89">
                  <c:v>23894</c:v>
                </c:pt>
                <c:pt idx="90">
                  <c:v>23924</c:v>
                </c:pt>
                <c:pt idx="91">
                  <c:v>23955</c:v>
                </c:pt>
                <c:pt idx="92">
                  <c:v>23986</c:v>
                </c:pt>
                <c:pt idx="93">
                  <c:v>24016</c:v>
                </c:pt>
                <c:pt idx="94">
                  <c:v>24047</c:v>
                </c:pt>
                <c:pt idx="95">
                  <c:v>24077</c:v>
                </c:pt>
                <c:pt idx="96">
                  <c:v>24108</c:v>
                </c:pt>
                <c:pt idx="97">
                  <c:v>24139</c:v>
                </c:pt>
                <c:pt idx="98">
                  <c:v>24167</c:v>
                </c:pt>
                <c:pt idx="99">
                  <c:v>24198</c:v>
                </c:pt>
                <c:pt idx="100">
                  <c:v>24228</c:v>
                </c:pt>
                <c:pt idx="101">
                  <c:v>24259</c:v>
                </c:pt>
                <c:pt idx="102">
                  <c:v>24289</c:v>
                </c:pt>
                <c:pt idx="103">
                  <c:v>24320</c:v>
                </c:pt>
                <c:pt idx="104">
                  <c:v>24351</c:v>
                </c:pt>
                <c:pt idx="105">
                  <c:v>24381</c:v>
                </c:pt>
                <c:pt idx="106">
                  <c:v>24412</c:v>
                </c:pt>
                <c:pt idx="107">
                  <c:v>24442</c:v>
                </c:pt>
                <c:pt idx="108">
                  <c:v>24473</c:v>
                </c:pt>
                <c:pt idx="109">
                  <c:v>24504</c:v>
                </c:pt>
                <c:pt idx="110">
                  <c:v>24532</c:v>
                </c:pt>
                <c:pt idx="111">
                  <c:v>24563</c:v>
                </c:pt>
                <c:pt idx="112">
                  <c:v>24593</c:v>
                </c:pt>
                <c:pt idx="113">
                  <c:v>24624</c:v>
                </c:pt>
                <c:pt idx="114">
                  <c:v>24654</c:v>
                </c:pt>
                <c:pt idx="115">
                  <c:v>24685</c:v>
                </c:pt>
                <c:pt idx="116">
                  <c:v>24716</c:v>
                </c:pt>
                <c:pt idx="117">
                  <c:v>24746</c:v>
                </c:pt>
                <c:pt idx="118">
                  <c:v>24777</c:v>
                </c:pt>
                <c:pt idx="119">
                  <c:v>24807</c:v>
                </c:pt>
                <c:pt idx="120">
                  <c:v>24838</c:v>
                </c:pt>
                <c:pt idx="121">
                  <c:v>24869</c:v>
                </c:pt>
                <c:pt idx="122">
                  <c:v>24898</c:v>
                </c:pt>
                <c:pt idx="123">
                  <c:v>24929</c:v>
                </c:pt>
                <c:pt idx="124">
                  <c:v>24959</c:v>
                </c:pt>
                <c:pt idx="125">
                  <c:v>24990</c:v>
                </c:pt>
                <c:pt idx="126">
                  <c:v>25020</c:v>
                </c:pt>
                <c:pt idx="127">
                  <c:v>25051</c:v>
                </c:pt>
                <c:pt idx="128">
                  <c:v>25082</c:v>
                </c:pt>
                <c:pt idx="129">
                  <c:v>25112</c:v>
                </c:pt>
                <c:pt idx="130">
                  <c:v>25143</c:v>
                </c:pt>
                <c:pt idx="131">
                  <c:v>25173</c:v>
                </c:pt>
                <c:pt idx="132">
                  <c:v>25204</c:v>
                </c:pt>
                <c:pt idx="133">
                  <c:v>25235</c:v>
                </c:pt>
                <c:pt idx="134">
                  <c:v>25263</c:v>
                </c:pt>
                <c:pt idx="135">
                  <c:v>25294</c:v>
                </c:pt>
                <c:pt idx="136">
                  <c:v>25324</c:v>
                </c:pt>
                <c:pt idx="137">
                  <c:v>25355</c:v>
                </c:pt>
                <c:pt idx="138">
                  <c:v>25385</c:v>
                </c:pt>
                <c:pt idx="139">
                  <c:v>25416</c:v>
                </c:pt>
                <c:pt idx="140">
                  <c:v>25447</c:v>
                </c:pt>
                <c:pt idx="141">
                  <c:v>25477</c:v>
                </c:pt>
                <c:pt idx="142">
                  <c:v>25508</c:v>
                </c:pt>
                <c:pt idx="143">
                  <c:v>25538</c:v>
                </c:pt>
                <c:pt idx="144">
                  <c:v>25569</c:v>
                </c:pt>
                <c:pt idx="145">
                  <c:v>25600</c:v>
                </c:pt>
                <c:pt idx="146">
                  <c:v>25628</c:v>
                </c:pt>
                <c:pt idx="147">
                  <c:v>25659</c:v>
                </c:pt>
                <c:pt idx="148">
                  <c:v>25689</c:v>
                </c:pt>
                <c:pt idx="149">
                  <c:v>25720</c:v>
                </c:pt>
                <c:pt idx="150">
                  <c:v>25750</c:v>
                </c:pt>
                <c:pt idx="151">
                  <c:v>25781</c:v>
                </c:pt>
                <c:pt idx="152">
                  <c:v>25812</c:v>
                </c:pt>
                <c:pt idx="153">
                  <c:v>25842</c:v>
                </c:pt>
                <c:pt idx="154">
                  <c:v>25873</c:v>
                </c:pt>
                <c:pt idx="155">
                  <c:v>25903</c:v>
                </c:pt>
                <c:pt idx="156">
                  <c:v>25934</c:v>
                </c:pt>
                <c:pt idx="157">
                  <c:v>25965</c:v>
                </c:pt>
                <c:pt idx="158">
                  <c:v>25993</c:v>
                </c:pt>
                <c:pt idx="159">
                  <c:v>26024</c:v>
                </c:pt>
                <c:pt idx="160">
                  <c:v>26054</c:v>
                </c:pt>
                <c:pt idx="161">
                  <c:v>26085</c:v>
                </c:pt>
                <c:pt idx="162">
                  <c:v>26115</c:v>
                </c:pt>
                <c:pt idx="163">
                  <c:v>26146</c:v>
                </c:pt>
                <c:pt idx="164">
                  <c:v>26177</c:v>
                </c:pt>
                <c:pt idx="165">
                  <c:v>26207</c:v>
                </c:pt>
                <c:pt idx="166">
                  <c:v>26238</c:v>
                </c:pt>
                <c:pt idx="167">
                  <c:v>26268</c:v>
                </c:pt>
                <c:pt idx="168">
                  <c:v>26299</c:v>
                </c:pt>
                <c:pt idx="169">
                  <c:v>26330</c:v>
                </c:pt>
                <c:pt idx="170">
                  <c:v>26359</c:v>
                </c:pt>
                <c:pt idx="171">
                  <c:v>26390</c:v>
                </c:pt>
                <c:pt idx="172">
                  <c:v>26420</c:v>
                </c:pt>
                <c:pt idx="173">
                  <c:v>26451</c:v>
                </c:pt>
                <c:pt idx="174">
                  <c:v>26481</c:v>
                </c:pt>
                <c:pt idx="175">
                  <c:v>26512</c:v>
                </c:pt>
                <c:pt idx="176">
                  <c:v>26543</c:v>
                </c:pt>
                <c:pt idx="177">
                  <c:v>26573</c:v>
                </c:pt>
                <c:pt idx="178">
                  <c:v>26604</c:v>
                </c:pt>
                <c:pt idx="179">
                  <c:v>26634</c:v>
                </c:pt>
                <c:pt idx="180">
                  <c:v>26665</c:v>
                </c:pt>
                <c:pt idx="181">
                  <c:v>26696</c:v>
                </c:pt>
                <c:pt idx="182">
                  <c:v>26724</c:v>
                </c:pt>
                <c:pt idx="183">
                  <c:v>26755</c:v>
                </c:pt>
                <c:pt idx="184">
                  <c:v>26785</c:v>
                </c:pt>
                <c:pt idx="185">
                  <c:v>26816</c:v>
                </c:pt>
                <c:pt idx="186">
                  <c:v>26846</c:v>
                </c:pt>
                <c:pt idx="187">
                  <c:v>26877</c:v>
                </c:pt>
                <c:pt idx="188">
                  <c:v>26908</c:v>
                </c:pt>
                <c:pt idx="189">
                  <c:v>26938</c:v>
                </c:pt>
                <c:pt idx="190">
                  <c:v>26969</c:v>
                </c:pt>
                <c:pt idx="191">
                  <c:v>26999</c:v>
                </c:pt>
                <c:pt idx="192">
                  <c:v>27030</c:v>
                </c:pt>
                <c:pt idx="193">
                  <c:v>27061</c:v>
                </c:pt>
                <c:pt idx="194">
                  <c:v>27089</c:v>
                </c:pt>
                <c:pt idx="195">
                  <c:v>27120</c:v>
                </c:pt>
                <c:pt idx="196">
                  <c:v>27150</c:v>
                </c:pt>
                <c:pt idx="197">
                  <c:v>27181</c:v>
                </c:pt>
                <c:pt idx="198">
                  <c:v>27211</c:v>
                </c:pt>
                <c:pt idx="199">
                  <c:v>27242</c:v>
                </c:pt>
                <c:pt idx="200">
                  <c:v>27273</c:v>
                </c:pt>
                <c:pt idx="201">
                  <c:v>27303</c:v>
                </c:pt>
                <c:pt idx="202">
                  <c:v>27334</c:v>
                </c:pt>
                <c:pt idx="203">
                  <c:v>27364</c:v>
                </c:pt>
                <c:pt idx="204">
                  <c:v>27395</c:v>
                </c:pt>
                <c:pt idx="205">
                  <c:v>27426</c:v>
                </c:pt>
                <c:pt idx="206">
                  <c:v>27454</c:v>
                </c:pt>
                <c:pt idx="207">
                  <c:v>27485</c:v>
                </c:pt>
                <c:pt idx="208">
                  <c:v>27515</c:v>
                </c:pt>
                <c:pt idx="209">
                  <c:v>27546</c:v>
                </c:pt>
                <c:pt idx="210">
                  <c:v>27576</c:v>
                </c:pt>
                <c:pt idx="211">
                  <c:v>27607</c:v>
                </c:pt>
                <c:pt idx="212">
                  <c:v>27638</c:v>
                </c:pt>
                <c:pt idx="213">
                  <c:v>27668</c:v>
                </c:pt>
                <c:pt idx="214">
                  <c:v>27699</c:v>
                </c:pt>
                <c:pt idx="215">
                  <c:v>27729</c:v>
                </c:pt>
                <c:pt idx="216">
                  <c:v>27760</c:v>
                </c:pt>
                <c:pt idx="217">
                  <c:v>27791</c:v>
                </c:pt>
                <c:pt idx="218">
                  <c:v>27820</c:v>
                </c:pt>
                <c:pt idx="219">
                  <c:v>27851</c:v>
                </c:pt>
                <c:pt idx="220">
                  <c:v>27881</c:v>
                </c:pt>
                <c:pt idx="221">
                  <c:v>27912</c:v>
                </c:pt>
                <c:pt idx="222">
                  <c:v>27942</c:v>
                </c:pt>
                <c:pt idx="223">
                  <c:v>27973</c:v>
                </c:pt>
                <c:pt idx="224">
                  <c:v>28004</c:v>
                </c:pt>
                <c:pt idx="225">
                  <c:v>28034</c:v>
                </c:pt>
                <c:pt idx="226">
                  <c:v>28065</c:v>
                </c:pt>
                <c:pt idx="227">
                  <c:v>28095</c:v>
                </c:pt>
                <c:pt idx="228">
                  <c:v>28126</c:v>
                </c:pt>
                <c:pt idx="229">
                  <c:v>28157</c:v>
                </c:pt>
                <c:pt idx="230">
                  <c:v>28185</c:v>
                </c:pt>
                <c:pt idx="231">
                  <c:v>28216</c:v>
                </c:pt>
                <c:pt idx="232">
                  <c:v>28246</c:v>
                </c:pt>
                <c:pt idx="233">
                  <c:v>28277</c:v>
                </c:pt>
                <c:pt idx="234">
                  <c:v>28307</c:v>
                </c:pt>
                <c:pt idx="235">
                  <c:v>28338</c:v>
                </c:pt>
                <c:pt idx="236">
                  <c:v>28369</c:v>
                </c:pt>
                <c:pt idx="237">
                  <c:v>28399</c:v>
                </c:pt>
                <c:pt idx="238">
                  <c:v>28430</c:v>
                </c:pt>
                <c:pt idx="239">
                  <c:v>28460</c:v>
                </c:pt>
                <c:pt idx="240">
                  <c:v>28491</c:v>
                </c:pt>
                <c:pt idx="241">
                  <c:v>28522</c:v>
                </c:pt>
                <c:pt idx="242">
                  <c:v>28550</c:v>
                </c:pt>
                <c:pt idx="243">
                  <c:v>28581</c:v>
                </c:pt>
                <c:pt idx="244">
                  <c:v>28611</c:v>
                </c:pt>
                <c:pt idx="245">
                  <c:v>28642</c:v>
                </c:pt>
                <c:pt idx="246">
                  <c:v>28672</c:v>
                </c:pt>
                <c:pt idx="247">
                  <c:v>28703</c:v>
                </c:pt>
                <c:pt idx="248">
                  <c:v>28734</c:v>
                </c:pt>
                <c:pt idx="249">
                  <c:v>28764</c:v>
                </c:pt>
                <c:pt idx="250">
                  <c:v>28795</c:v>
                </c:pt>
                <c:pt idx="251">
                  <c:v>28825</c:v>
                </c:pt>
                <c:pt idx="252">
                  <c:v>28856</c:v>
                </c:pt>
                <c:pt idx="253">
                  <c:v>28887</c:v>
                </c:pt>
                <c:pt idx="254">
                  <c:v>28915</c:v>
                </c:pt>
                <c:pt idx="255">
                  <c:v>28946</c:v>
                </c:pt>
                <c:pt idx="256">
                  <c:v>28976</c:v>
                </c:pt>
                <c:pt idx="257">
                  <c:v>29007</c:v>
                </c:pt>
                <c:pt idx="258">
                  <c:v>29037</c:v>
                </c:pt>
                <c:pt idx="259">
                  <c:v>29068</c:v>
                </c:pt>
                <c:pt idx="260">
                  <c:v>29099</c:v>
                </c:pt>
                <c:pt idx="261">
                  <c:v>29129</c:v>
                </c:pt>
                <c:pt idx="262">
                  <c:v>29160</c:v>
                </c:pt>
                <c:pt idx="263">
                  <c:v>29190</c:v>
                </c:pt>
                <c:pt idx="264">
                  <c:v>29221</c:v>
                </c:pt>
                <c:pt idx="265">
                  <c:v>29252</c:v>
                </c:pt>
                <c:pt idx="266">
                  <c:v>29281</c:v>
                </c:pt>
                <c:pt idx="267">
                  <c:v>29312</c:v>
                </c:pt>
                <c:pt idx="268">
                  <c:v>29342</c:v>
                </c:pt>
                <c:pt idx="269">
                  <c:v>29373</c:v>
                </c:pt>
                <c:pt idx="270">
                  <c:v>29403</c:v>
                </c:pt>
                <c:pt idx="271">
                  <c:v>29434</c:v>
                </c:pt>
                <c:pt idx="272">
                  <c:v>29465</c:v>
                </c:pt>
                <c:pt idx="273">
                  <c:v>29495</c:v>
                </c:pt>
                <c:pt idx="274">
                  <c:v>29526</c:v>
                </c:pt>
                <c:pt idx="275">
                  <c:v>29556</c:v>
                </c:pt>
                <c:pt idx="276">
                  <c:v>29587</c:v>
                </c:pt>
                <c:pt idx="277">
                  <c:v>29618</c:v>
                </c:pt>
                <c:pt idx="278">
                  <c:v>29646</c:v>
                </c:pt>
                <c:pt idx="279">
                  <c:v>29677</c:v>
                </c:pt>
                <c:pt idx="280">
                  <c:v>29707</c:v>
                </c:pt>
                <c:pt idx="281">
                  <c:v>29738</c:v>
                </c:pt>
                <c:pt idx="282">
                  <c:v>29768</c:v>
                </c:pt>
                <c:pt idx="283">
                  <c:v>29799</c:v>
                </c:pt>
                <c:pt idx="284">
                  <c:v>29830</c:v>
                </c:pt>
                <c:pt idx="285">
                  <c:v>29860</c:v>
                </c:pt>
                <c:pt idx="286">
                  <c:v>29891</c:v>
                </c:pt>
                <c:pt idx="287">
                  <c:v>29921</c:v>
                </c:pt>
                <c:pt idx="288">
                  <c:v>29952</c:v>
                </c:pt>
                <c:pt idx="289">
                  <c:v>29983</c:v>
                </c:pt>
                <c:pt idx="290">
                  <c:v>30011</c:v>
                </c:pt>
                <c:pt idx="291">
                  <c:v>30042</c:v>
                </c:pt>
                <c:pt idx="292">
                  <c:v>30072</c:v>
                </c:pt>
                <c:pt idx="293">
                  <c:v>30103</c:v>
                </c:pt>
                <c:pt idx="294">
                  <c:v>30133</c:v>
                </c:pt>
                <c:pt idx="295">
                  <c:v>30164</c:v>
                </c:pt>
                <c:pt idx="296">
                  <c:v>30195</c:v>
                </c:pt>
                <c:pt idx="297">
                  <c:v>30225</c:v>
                </c:pt>
                <c:pt idx="298">
                  <c:v>30256</c:v>
                </c:pt>
                <c:pt idx="299">
                  <c:v>30286</c:v>
                </c:pt>
                <c:pt idx="300">
                  <c:v>30317</c:v>
                </c:pt>
                <c:pt idx="301">
                  <c:v>30348</c:v>
                </c:pt>
                <c:pt idx="302">
                  <c:v>30376</c:v>
                </c:pt>
                <c:pt idx="303">
                  <c:v>30407</c:v>
                </c:pt>
                <c:pt idx="304">
                  <c:v>30437</c:v>
                </c:pt>
                <c:pt idx="305">
                  <c:v>30468</c:v>
                </c:pt>
                <c:pt idx="306">
                  <c:v>30498</c:v>
                </c:pt>
                <c:pt idx="307">
                  <c:v>30529</c:v>
                </c:pt>
                <c:pt idx="308">
                  <c:v>30560</c:v>
                </c:pt>
                <c:pt idx="309">
                  <c:v>30590</c:v>
                </c:pt>
                <c:pt idx="310">
                  <c:v>30621</c:v>
                </c:pt>
                <c:pt idx="311">
                  <c:v>30651</c:v>
                </c:pt>
                <c:pt idx="312">
                  <c:v>30682</c:v>
                </c:pt>
                <c:pt idx="313">
                  <c:v>30713</c:v>
                </c:pt>
                <c:pt idx="314">
                  <c:v>30742</c:v>
                </c:pt>
                <c:pt idx="315">
                  <c:v>30773</c:v>
                </c:pt>
                <c:pt idx="316">
                  <c:v>30803</c:v>
                </c:pt>
                <c:pt idx="317">
                  <c:v>30834</c:v>
                </c:pt>
                <c:pt idx="318">
                  <c:v>30864</c:v>
                </c:pt>
                <c:pt idx="319">
                  <c:v>30895</c:v>
                </c:pt>
                <c:pt idx="320">
                  <c:v>30926</c:v>
                </c:pt>
                <c:pt idx="321">
                  <c:v>30956</c:v>
                </c:pt>
                <c:pt idx="322">
                  <c:v>30987</c:v>
                </c:pt>
                <c:pt idx="323">
                  <c:v>31017</c:v>
                </c:pt>
                <c:pt idx="324">
                  <c:v>31048</c:v>
                </c:pt>
                <c:pt idx="325">
                  <c:v>31079</c:v>
                </c:pt>
                <c:pt idx="326">
                  <c:v>31107</c:v>
                </c:pt>
                <c:pt idx="327">
                  <c:v>31138</c:v>
                </c:pt>
                <c:pt idx="328">
                  <c:v>31168</c:v>
                </c:pt>
                <c:pt idx="329">
                  <c:v>31199</c:v>
                </c:pt>
                <c:pt idx="330">
                  <c:v>31229</c:v>
                </c:pt>
                <c:pt idx="331">
                  <c:v>31260</c:v>
                </c:pt>
                <c:pt idx="332">
                  <c:v>31291</c:v>
                </c:pt>
                <c:pt idx="333">
                  <c:v>31321</c:v>
                </c:pt>
                <c:pt idx="334">
                  <c:v>31352</c:v>
                </c:pt>
                <c:pt idx="335">
                  <c:v>31382</c:v>
                </c:pt>
                <c:pt idx="336">
                  <c:v>31413</c:v>
                </c:pt>
                <c:pt idx="337">
                  <c:v>31444</c:v>
                </c:pt>
                <c:pt idx="338">
                  <c:v>31472</c:v>
                </c:pt>
                <c:pt idx="339">
                  <c:v>31503</c:v>
                </c:pt>
                <c:pt idx="340">
                  <c:v>31533</c:v>
                </c:pt>
                <c:pt idx="341">
                  <c:v>31564</c:v>
                </c:pt>
                <c:pt idx="342">
                  <c:v>31594</c:v>
                </c:pt>
                <c:pt idx="343">
                  <c:v>31625</c:v>
                </c:pt>
                <c:pt idx="344">
                  <c:v>31656</c:v>
                </c:pt>
                <c:pt idx="345">
                  <c:v>31686</c:v>
                </c:pt>
                <c:pt idx="346">
                  <c:v>31717</c:v>
                </c:pt>
                <c:pt idx="347">
                  <c:v>31747</c:v>
                </c:pt>
                <c:pt idx="348">
                  <c:v>31778</c:v>
                </c:pt>
                <c:pt idx="349">
                  <c:v>31809</c:v>
                </c:pt>
                <c:pt idx="350">
                  <c:v>31837</c:v>
                </c:pt>
                <c:pt idx="351">
                  <c:v>31868</c:v>
                </c:pt>
                <c:pt idx="352">
                  <c:v>31898</c:v>
                </c:pt>
                <c:pt idx="353">
                  <c:v>31929</c:v>
                </c:pt>
                <c:pt idx="354">
                  <c:v>31959</c:v>
                </c:pt>
                <c:pt idx="355">
                  <c:v>31990</c:v>
                </c:pt>
                <c:pt idx="356">
                  <c:v>32021</c:v>
                </c:pt>
                <c:pt idx="357">
                  <c:v>32051</c:v>
                </c:pt>
                <c:pt idx="358">
                  <c:v>32082</c:v>
                </c:pt>
                <c:pt idx="359">
                  <c:v>32112</c:v>
                </c:pt>
                <c:pt idx="360">
                  <c:v>32143</c:v>
                </c:pt>
                <c:pt idx="361">
                  <c:v>32174</c:v>
                </c:pt>
                <c:pt idx="362">
                  <c:v>32203</c:v>
                </c:pt>
                <c:pt idx="363">
                  <c:v>32234</c:v>
                </c:pt>
                <c:pt idx="364">
                  <c:v>32264</c:v>
                </c:pt>
                <c:pt idx="365">
                  <c:v>32295</c:v>
                </c:pt>
                <c:pt idx="366">
                  <c:v>32325</c:v>
                </c:pt>
                <c:pt idx="367">
                  <c:v>32356</c:v>
                </c:pt>
                <c:pt idx="368">
                  <c:v>32387</c:v>
                </c:pt>
                <c:pt idx="369">
                  <c:v>32417</c:v>
                </c:pt>
                <c:pt idx="370">
                  <c:v>32448</c:v>
                </c:pt>
                <c:pt idx="371">
                  <c:v>32478</c:v>
                </c:pt>
                <c:pt idx="372">
                  <c:v>32509</c:v>
                </c:pt>
                <c:pt idx="373">
                  <c:v>32540</c:v>
                </c:pt>
                <c:pt idx="374">
                  <c:v>32568</c:v>
                </c:pt>
                <c:pt idx="375">
                  <c:v>32599</c:v>
                </c:pt>
                <c:pt idx="376">
                  <c:v>32629</c:v>
                </c:pt>
                <c:pt idx="377">
                  <c:v>32660</c:v>
                </c:pt>
                <c:pt idx="378">
                  <c:v>32690</c:v>
                </c:pt>
                <c:pt idx="379">
                  <c:v>32721</c:v>
                </c:pt>
                <c:pt idx="380">
                  <c:v>32752</c:v>
                </c:pt>
                <c:pt idx="381">
                  <c:v>32782</c:v>
                </c:pt>
                <c:pt idx="382">
                  <c:v>32813</c:v>
                </c:pt>
                <c:pt idx="383">
                  <c:v>32843</c:v>
                </c:pt>
                <c:pt idx="384">
                  <c:v>32874</c:v>
                </c:pt>
                <c:pt idx="385">
                  <c:v>32905</c:v>
                </c:pt>
                <c:pt idx="386">
                  <c:v>32933</c:v>
                </c:pt>
                <c:pt idx="387">
                  <c:v>32964</c:v>
                </c:pt>
                <c:pt idx="388">
                  <c:v>32994</c:v>
                </c:pt>
                <c:pt idx="389">
                  <c:v>33025</c:v>
                </c:pt>
                <c:pt idx="390">
                  <c:v>33055</c:v>
                </c:pt>
                <c:pt idx="391">
                  <c:v>33086</c:v>
                </c:pt>
                <c:pt idx="392">
                  <c:v>33117</c:v>
                </c:pt>
                <c:pt idx="393">
                  <c:v>33147</c:v>
                </c:pt>
                <c:pt idx="394">
                  <c:v>33178</c:v>
                </c:pt>
                <c:pt idx="395">
                  <c:v>33208</c:v>
                </c:pt>
                <c:pt idx="396">
                  <c:v>33239</c:v>
                </c:pt>
                <c:pt idx="397">
                  <c:v>33270</c:v>
                </c:pt>
                <c:pt idx="398">
                  <c:v>33298</c:v>
                </c:pt>
                <c:pt idx="399">
                  <c:v>33329</c:v>
                </c:pt>
                <c:pt idx="400">
                  <c:v>33359</c:v>
                </c:pt>
                <c:pt idx="401">
                  <c:v>33390</c:v>
                </c:pt>
                <c:pt idx="402">
                  <c:v>33420</c:v>
                </c:pt>
                <c:pt idx="403">
                  <c:v>33451</c:v>
                </c:pt>
                <c:pt idx="404">
                  <c:v>33482</c:v>
                </c:pt>
                <c:pt idx="405">
                  <c:v>33512</c:v>
                </c:pt>
                <c:pt idx="406">
                  <c:v>33543</c:v>
                </c:pt>
                <c:pt idx="407">
                  <c:v>33573</c:v>
                </c:pt>
                <c:pt idx="408">
                  <c:v>33604</c:v>
                </c:pt>
                <c:pt idx="409">
                  <c:v>33635</c:v>
                </c:pt>
                <c:pt idx="410">
                  <c:v>33664</c:v>
                </c:pt>
                <c:pt idx="411">
                  <c:v>33695</c:v>
                </c:pt>
                <c:pt idx="412">
                  <c:v>33725</c:v>
                </c:pt>
                <c:pt idx="413">
                  <c:v>33756</c:v>
                </c:pt>
                <c:pt idx="414">
                  <c:v>33786</c:v>
                </c:pt>
                <c:pt idx="415">
                  <c:v>33817</c:v>
                </c:pt>
                <c:pt idx="416">
                  <c:v>33848</c:v>
                </c:pt>
                <c:pt idx="417">
                  <c:v>33878</c:v>
                </c:pt>
                <c:pt idx="418">
                  <c:v>33909</c:v>
                </c:pt>
                <c:pt idx="419">
                  <c:v>33939</c:v>
                </c:pt>
                <c:pt idx="420">
                  <c:v>33970</c:v>
                </c:pt>
                <c:pt idx="421">
                  <c:v>34001</c:v>
                </c:pt>
                <c:pt idx="422">
                  <c:v>34029</c:v>
                </c:pt>
                <c:pt idx="423">
                  <c:v>34060</c:v>
                </c:pt>
                <c:pt idx="424">
                  <c:v>34090</c:v>
                </c:pt>
                <c:pt idx="425">
                  <c:v>34121</c:v>
                </c:pt>
                <c:pt idx="426">
                  <c:v>34151</c:v>
                </c:pt>
                <c:pt idx="427">
                  <c:v>34182</c:v>
                </c:pt>
                <c:pt idx="428">
                  <c:v>34213</c:v>
                </c:pt>
                <c:pt idx="429">
                  <c:v>34243</c:v>
                </c:pt>
                <c:pt idx="430">
                  <c:v>34274</c:v>
                </c:pt>
                <c:pt idx="431">
                  <c:v>34304</c:v>
                </c:pt>
                <c:pt idx="432">
                  <c:v>34335</c:v>
                </c:pt>
                <c:pt idx="433">
                  <c:v>34366</c:v>
                </c:pt>
                <c:pt idx="434">
                  <c:v>34394</c:v>
                </c:pt>
                <c:pt idx="435">
                  <c:v>34425</c:v>
                </c:pt>
                <c:pt idx="436">
                  <c:v>34455</c:v>
                </c:pt>
                <c:pt idx="437">
                  <c:v>34486</c:v>
                </c:pt>
                <c:pt idx="438">
                  <c:v>34516</c:v>
                </c:pt>
                <c:pt idx="439">
                  <c:v>34547</c:v>
                </c:pt>
                <c:pt idx="440">
                  <c:v>34578</c:v>
                </c:pt>
                <c:pt idx="441">
                  <c:v>34608</c:v>
                </c:pt>
                <c:pt idx="442">
                  <c:v>34639</c:v>
                </c:pt>
                <c:pt idx="443">
                  <c:v>34669</c:v>
                </c:pt>
                <c:pt idx="444">
                  <c:v>34700</c:v>
                </c:pt>
                <c:pt idx="445">
                  <c:v>34731</c:v>
                </c:pt>
                <c:pt idx="446">
                  <c:v>34759</c:v>
                </c:pt>
                <c:pt idx="447">
                  <c:v>34790</c:v>
                </c:pt>
                <c:pt idx="448">
                  <c:v>34820</c:v>
                </c:pt>
                <c:pt idx="449">
                  <c:v>34851</c:v>
                </c:pt>
                <c:pt idx="450">
                  <c:v>34881</c:v>
                </c:pt>
                <c:pt idx="451">
                  <c:v>34912</c:v>
                </c:pt>
                <c:pt idx="452">
                  <c:v>34943</c:v>
                </c:pt>
                <c:pt idx="453">
                  <c:v>34973</c:v>
                </c:pt>
                <c:pt idx="454">
                  <c:v>35004</c:v>
                </c:pt>
                <c:pt idx="455">
                  <c:v>35034</c:v>
                </c:pt>
                <c:pt idx="456">
                  <c:v>35065</c:v>
                </c:pt>
                <c:pt idx="457">
                  <c:v>35096</c:v>
                </c:pt>
                <c:pt idx="458">
                  <c:v>35125</c:v>
                </c:pt>
                <c:pt idx="459">
                  <c:v>35156</c:v>
                </c:pt>
                <c:pt idx="460">
                  <c:v>35186</c:v>
                </c:pt>
                <c:pt idx="461">
                  <c:v>35217</c:v>
                </c:pt>
                <c:pt idx="462">
                  <c:v>35247</c:v>
                </c:pt>
                <c:pt idx="463">
                  <c:v>35278</c:v>
                </c:pt>
                <c:pt idx="464">
                  <c:v>35309</c:v>
                </c:pt>
                <c:pt idx="465">
                  <c:v>35339</c:v>
                </c:pt>
                <c:pt idx="466">
                  <c:v>35370</c:v>
                </c:pt>
                <c:pt idx="467">
                  <c:v>35400</c:v>
                </c:pt>
                <c:pt idx="468">
                  <c:v>35431</c:v>
                </c:pt>
                <c:pt idx="469">
                  <c:v>35462</c:v>
                </c:pt>
                <c:pt idx="470">
                  <c:v>35490</c:v>
                </c:pt>
                <c:pt idx="471">
                  <c:v>35521</c:v>
                </c:pt>
                <c:pt idx="472">
                  <c:v>35551</c:v>
                </c:pt>
                <c:pt idx="473">
                  <c:v>35582</c:v>
                </c:pt>
                <c:pt idx="474">
                  <c:v>35612</c:v>
                </c:pt>
                <c:pt idx="475">
                  <c:v>35643</c:v>
                </c:pt>
                <c:pt idx="476">
                  <c:v>35674</c:v>
                </c:pt>
                <c:pt idx="477">
                  <c:v>35704</c:v>
                </c:pt>
                <c:pt idx="478">
                  <c:v>35735</c:v>
                </c:pt>
                <c:pt idx="479">
                  <c:v>35765</c:v>
                </c:pt>
                <c:pt idx="480">
                  <c:v>35796</c:v>
                </c:pt>
                <c:pt idx="481">
                  <c:v>35827</c:v>
                </c:pt>
                <c:pt idx="482">
                  <c:v>35855</c:v>
                </c:pt>
                <c:pt idx="483">
                  <c:v>35886</c:v>
                </c:pt>
                <c:pt idx="484">
                  <c:v>35916</c:v>
                </c:pt>
                <c:pt idx="485">
                  <c:v>35947</c:v>
                </c:pt>
                <c:pt idx="486">
                  <c:v>35977</c:v>
                </c:pt>
                <c:pt idx="487">
                  <c:v>36008</c:v>
                </c:pt>
                <c:pt idx="488">
                  <c:v>36039</c:v>
                </c:pt>
                <c:pt idx="489">
                  <c:v>36069</c:v>
                </c:pt>
                <c:pt idx="490">
                  <c:v>36100</c:v>
                </c:pt>
                <c:pt idx="491">
                  <c:v>36130</c:v>
                </c:pt>
                <c:pt idx="492">
                  <c:v>36161</c:v>
                </c:pt>
                <c:pt idx="493">
                  <c:v>36192</c:v>
                </c:pt>
                <c:pt idx="494">
                  <c:v>36220</c:v>
                </c:pt>
                <c:pt idx="495">
                  <c:v>36251</c:v>
                </c:pt>
                <c:pt idx="496">
                  <c:v>36281</c:v>
                </c:pt>
                <c:pt idx="497">
                  <c:v>36312</c:v>
                </c:pt>
                <c:pt idx="498">
                  <c:v>36342</c:v>
                </c:pt>
                <c:pt idx="499">
                  <c:v>36373</c:v>
                </c:pt>
                <c:pt idx="500">
                  <c:v>36404</c:v>
                </c:pt>
                <c:pt idx="501">
                  <c:v>36434</c:v>
                </c:pt>
                <c:pt idx="502">
                  <c:v>36465</c:v>
                </c:pt>
                <c:pt idx="503">
                  <c:v>36495</c:v>
                </c:pt>
                <c:pt idx="504">
                  <c:v>36526</c:v>
                </c:pt>
                <c:pt idx="505">
                  <c:v>36557</c:v>
                </c:pt>
                <c:pt idx="506">
                  <c:v>36586</c:v>
                </c:pt>
                <c:pt idx="507">
                  <c:v>36617</c:v>
                </c:pt>
                <c:pt idx="508">
                  <c:v>36647</c:v>
                </c:pt>
                <c:pt idx="509">
                  <c:v>36678</c:v>
                </c:pt>
                <c:pt idx="510">
                  <c:v>36708</c:v>
                </c:pt>
                <c:pt idx="511">
                  <c:v>36739</c:v>
                </c:pt>
                <c:pt idx="512">
                  <c:v>36770</c:v>
                </c:pt>
                <c:pt idx="513">
                  <c:v>36800</c:v>
                </c:pt>
                <c:pt idx="514">
                  <c:v>36831</c:v>
                </c:pt>
                <c:pt idx="515">
                  <c:v>36861</c:v>
                </c:pt>
                <c:pt idx="516">
                  <c:v>36892</c:v>
                </c:pt>
                <c:pt idx="517">
                  <c:v>36923</c:v>
                </c:pt>
                <c:pt idx="518">
                  <c:v>36951</c:v>
                </c:pt>
                <c:pt idx="519">
                  <c:v>36982</c:v>
                </c:pt>
                <c:pt idx="520">
                  <c:v>37012</c:v>
                </c:pt>
                <c:pt idx="521">
                  <c:v>37043</c:v>
                </c:pt>
                <c:pt idx="522">
                  <c:v>37073</c:v>
                </c:pt>
                <c:pt idx="523">
                  <c:v>37104</c:v>
                </c:pt>
                <c:pt idx="524">
                  <c:v>37135</c:v>
                </c:pt>
                <c:pt idx="525">
                  <c:v>37165</c:v>
                </c:pt>
                <c:pt idx="526">
                  <c:v>37196</c:v>
                </c:pt>
                <c:pt idx="527">
                  <c:v>37226</c:v>
                </c:pt>
                <c:pt idx="528">
                  <c:v>37257</c:v>
                </c:pt>
                <c:pt idx="529">
                  <c:v>37288</c:v>
                </c:pt>
                <c:pt idx="530">
                  <c:v>37316</c:v>
                </c:pt>
                <c:pt idx="531">
                  <c:v>37347</c:v>
                </c:pt>
                <c:pt idx="532">
                  <c:v>37377</c:v>
                </c:pt>
                <c:pt idx="533">
                  <c:v>37408</c:v>
                </c:pt>
                <c:pt idx="534">
                  <c:v>37438</c:v>
                </c:pt>
                <c:pt idx="535">
                  <c:v>37469</c:v>
                </c:pt>
                <c:pt idx="536">
                  <c:v>37500</c:v>
                </c:pt>
                <c:pt idx="537">
                  <c:v>37530</c:v>
                </c:pt>
                <c:pt idx="538">
                  <c:v>37561</c:v>
                </c:pt>
                <c:pt idx="539">
                  <c:v>37591</c:v>
                </c:pt>
                <c:pt idx="540">
                  <c:v>37622</c:v>
                </c:pt>
                <c:pt idx="541">
                  <c:v>37653</c:v>
                </c:pt>
                <c:pt idx="542">
                  <c:v>37681</c:v>
                </c:pt>
                <c:pt idx="543">
                  <c:v>37712</c:v>
                </c:pt>
                <c:pt idx="544">
                  <c:v>37742</c:v>
                </c:pt>
                <c:pt idx="545">
                  <c:v>37773</c:v>
                </c:pt>
                <c:pt idx="546">
                  <c:v>37803</c:v>
                </c:pt>
                <c:pt idx="547">
                  <c:v>37834</c:v>
                </c:pt>
                <c:pt idx="548">
                  <c:v>37865</c:v>
                </c:pt>
                <c:pt idx="549">
                  <c:v>37895</c:v>
                </c:pt>
                <c:pt idx="550">
                  <c:v>37926</c:v>
                </c:pt>
                <c:pt idx="551">
                  <c:v>37956</c:v>
                </c:pt>
                <c:pt idx="552">
                  <c:v>37987</c:v>
                </c:pt>
                <c:pt idx="553">
                  <c:v>38018</c:v>
                </c:pt>
                <c:pt idx="554">
                  <c:v>38047</c:v>
                </c:pt>
                <c:pt idx="555">
                  <c:v>38078</c:v>
                </c:pt>
                <c:pt idx="556">
                  <c:v>38108</c:v>
                </c:pt>
                <c:pt idx="557">
                  <c:v>38139</c:v>
                </c:pt>
                <c:pt idx="558">
                  <c:v>38169</c:v>
                </c:pt>
                <c:pt idx="559">
                  <c:v>38200</c:v>
                </c:pt>
                <c:pt idx="560">
                  <c:v>38231</c:v>
                </c:pt>
                <c:pt idx="561">
                  <c:v>38261</c:v>
                </c:pt>
                <c:pt idx="562">
                  <c:v>38292</c:v>
                </c:pt>
                <c:pt idx="563">
                  <c:v>38322</c:v>
                </c:pt>
                <c:pt idx="564">
                  <c:v>38353</c:v>
                </c:pt>
                <c:pt idx="565">
                  <c:v>38384</c:v>
                </c:pt>
                <c:pt idx="566">
                  <c:v>38412</c:v>
                </c:pt>
                <c:pt idx="567">
                  <c:v>38443</c:v>
                </c:pt>
                <c:pt idx="568">
                  <c:v>38473</c:v>
                </c:pt>
                <c:pt idx="569">
                  <c:v>38504</c:v>
                </c:pt>
                <c:pt idx="570">
                  <c:v>38534</c:v>
                </c:pt>
                <c:pt idx="571">
                  <c:v>38565</c:v>
                </c:pt>
                <c:pt idx="572">
                  <c:v>38596</c:v>
                </c:pt>
                <c:pt idx="573">
                  <c:v>38626</c:v>
                </c:pt>
                <c:pt idx="574">
                  <c:v>38657</c:v>
                </c:pt>
                <c:pt idx="575">
                  <c:v>38687</c:v>
                </c:pt>
                <c:pt idx="576">
                  <c:v>38718</c:v>
                </c:pt>
                <c:pt idx="577">
                  <c:v>38749</c:v>
                </c:pt>
                <c:pt idx="578">
                  <c:v>38777</c:v>
                </c:pt>
                <c:pt idx="579">
                  <c:v>38808</c:v>
                </c:pt>
                <c:pt idx="580">
                  <c:v>38838</c:v>
                </c:pt>
                <c:pt idx="581">
                  <c:v>38869</c:v>
                </c:pt>
                <c:pt idx="582">
                  <c:v>38899</c:v>
                </c:pt>
                <c:pt idx="583">
                  <c:v>38930</c:v>
                </c:pt>
                <c:pt idx="584">
                  <c:v>38961</c:v>
                </c:pt>
                <c:pt idx="585">
                  <c:v>38991</c:v>
                </c:pt>
                <c:pt idx="586">
                  <c:v>39022</c:v>
                </c:pt>
                <c:pt idx="587">
                  <c:v>39052</c:v>
                </c:pt>
                <c:pt idx="588">
                  <c:v>39083</c:v>
                </c:pt>
                <c:pt idx="589">
                  <c:v>39114</c:v>
                </c:pt>
                <c:pt idx="590">
                  <c:v>39142</c:v>
                </c:pt>
                <c:pt idx="591">
                  <c:v>39173</c:v>
                </c:pt>
                <c:pt idx="592">
                  <c:v>39203</c:v>
                </c:pt>
                <c:pt idx="593">
                  <c:v>39234</c:v>
                </c:pt>
                <c:pt idx="594">
                  <c:v>39264</c:v>
                </c:pt>
                <c:pt idx="595">
                  <c:v>39295</c:v>
                </c:pt>
                <c:pt idx="596">
                  <c:v>39326</c:v>
                </c:pt>
                <c:pt idx="597">
                  <c:v>39356</c:v>
                </c:pt>
                <c:pt idx="598">
                  <c:v>39387</c:v>
                </c:pt>
                <c:pt idx="599">
                  <c:v>39417</c:v>
                </c:pt>
                <c:pt idx="600">
                  <c:v>39448</c:v>
                </c:pt>
                <c:pt idx="601">
                  <c:v>39479</c:v>
                </c:pt>
                <c:pt idx="602">
                  <c:v>39508</c:v>
                </c:pt>
                <c:pt idx="603">
                  <c:v>39539</c:v>
                </c:pt>
                <c:pt idx="604">
                  <c:v>39569</c:v>
                </c:pt>
                <c:pt idx="605">
                  <c:v>39600</c:v>
                </c:pt>
                <c:pt idx="606">
                  <c:v>39630</c:v>
                </c:pt>
                <c:pt idx="607">
                  <c:v>39661</c:v>
                </c:pt>
                <c:pt idx="608">
                  <c:v>39692</c:v>
                </c:pt>
                <c:pt idx="609">
                  <c:v>39722</c:v>
                </c:pt>
                <c:pt idx="610">
                  <c:v>39753</c:v>
                </c:pt>
                <c:pt idx="611">
                  <c:v>39783</c:v>
                </c:pt>
                <c:pt idx="612">
                  <c:v>39814</c:v>
                </c:pt>
                <c:pt idx="613">
                  <c:v>39845</c:v>
                </c:pt>
                <c:pt idx="614">
                  <c:v>39873</c:v>
                </c:pt>
                <c:pt idx="615">
                  <c:v>39904</c:v>
                </c:pt>
                <c:pt idx="616">
                  <c:v>39934</c:v>
                </c:pt>
                <c:pt idx="617">
                  <c:v>39965</c:v>
                </c:pt>
                <c:pt idx="618">
                  <c:v>39995</c:v>
                </c:pt>
                <c:pt idx="619">
                  <c:v>40026</c:v>
                </c:pt>
                <c:pt idx="620">
                  <c:v>40057</c:v>
                </c:pt>
                <c:pt idx="621">
                  <c:v>40087</c:v>
                </c:pt>
                <c:pt idx="622">
                  <c:v>40118</c:v>
                </c:pt>
                <c:pt idx="623">
                  <c:v>40148</c:v>
                </c:pt>
                <c:pt idx="624">
                  <c:v>40179</c:v>
                </c:pt>
                <c:pt idx="625">
                  <c:v>40210</c:v>
                </c:pt>
                <c:pt idx="626">
                  <c:v>40238</c:v>
                </c:pt>
                <c:pt idx="627">
                  <c:v>40269</c:v>
                </c:pt>
                <c:pt idx="628">
                  <c:v>40299</c:v>
                </c:pt>
                <c:pt idx="629">
                  <c:v>40330</c:v>
                </c:pt>
                <c:pt idx="630">
                  <c:v>40360</c:v>
                </c:pt>
                <c:pt idx="631">
                  <c:v>40391</c:v>
                </c:pt>
                <c:pt idx="632">
                  <c:v>40422</c:v>
                </c:pt>
                <c:pt idx="633">
                  <c:v>40452</c:v>
                </c:pt>
                <c:pt idx="634">
                  <c:v>40483</c:v>
                </c:pt>
                <c:pt idx="635">
                  <c:v>40513</c:v>
                </c:pt>
                <c:pt idx="636">
                  <c:v>40544</c:v>
                </c:pt>
                <c:pt idx="637">
                  <c:v>40575</c:v>
                </c:pt>
                <c:pt idx="638">
                  <c:v>40603</c:v>
                </c:pt>
                <c:pt idx="639">
                  <c:v>40634</c:v>
                </c:pt>
                <c:pt idx="640">
                  <c:v>40664</c:v>
                </c:pt>
                <c:pt idx="641">
                  <c:v>40695</c:v>
                </c:pt>
                <c:pt idx="642">
                  <c:v>40725</c:v>
                </c:pt>
                <c:pt idx="643">
                  <c:v>40756</c:v>
                </c:pt>
                <c:pt idx="644">
                  <c:v>40787</c:v>
                </c:pt>
                <c:pt idx="645">
                  <c:v>40817</c:v>
                </c:pt>
                <c:pt idx="646">
                  <c:v>40848</c:v>
                </c:pt>
                <c:pt idx="647">
                  <c:v>40878</c:v>
                </c:pt>
                <c:pt idx="648">
                  <c:v>40909</c:v>
                </c:pt>
                <c:pt idx="649">
                  <c:v>40940</c:v>
                </c:pt>
                <c:pt idx="650">
                  <c:v>40969</c:v>
                </c:pt>
                <c:pt idx="651">
                  <c:v>41000</c:v>
                </c:pt>
                <c:pt idx="652">
                  <c:v>41030</c:v>
                </c:pt>
                <c:pt idx="653">
                  <c:v>41061</c:v>
                </c:pt>
                <c:pt idx="654">
                  <c:v>41091</c:v>
                </c:pt>
                <c:pt idx="655">
                  <c:v>41122</c:v>
                </c:pt>
                <c:pt idx="656">
                  <c:v>41153</c:v>
                </c:pt>
                <c:pt idx="657">
                  <c:v>41183</c:v>
                </c:pt>
                <c:pt idx="658">
                  <c:v>41214</c:v>
                </c:pt>
                <c:pt idx="659">
                  <c:v>41244</c:v>
                </c:pt>
                <c:pt idx="660">
                  <c:v>41275</c:v>
                </c:pt>
                <c:pt idx="661">
                  <c:v>41306</c:v>
                </c:pt>
                <c:pt idx="662">
                  <c:v>41334</c:v>
                </c:pt>
                <c:pt idx="663">
                  <c:v>41365</c:v>
                </c:pt>
                <c:pt idx="664">
                  <c:v>41395</c:v>
                </c:pt>
                <c:pt idx="665">
                  <c:v>41426</c:v>
                </c:pt>
                <c:pt idx="666">
                  <c:v>41456</c:v>
                </c:pt>
                <c:pt idx="667">
                  <c:v>41487</c:v>
                </c:pt>
                <c:pt idx="668">
                  <c:v>41518</c:v>
                </c:pt>
                <c:pt idx="669">
                  <c:v>41548</c:v>
                </c:pt>
                <c:pt idx="670">
                  <c:v>41579</c:v>
                </c:pt>
                <c:pt idx="671">
                  <c:v>41609</c:v>
                </c:pt>
                <c:pt idx="672">
                  <c:v>41640</c:v>
                </c:pt>
                <c:pt idx="673">
                  <c:v>41671</c:v>
                </c:pt>
                <c:pt idx="674">
                  <c:v>41699</c:v>
                </c:pt>
                <c:pt idx="675">
                  <c:v>41730</c:v>
                </c:pt>
                <c:pt idx="676">
                  <c:v>41760</c:v>
                </c:pt>
                <c:pt idx="677">
                  <c:v>41791</c:v>
                </c:pt>
                <c:pt idx="678">
                  <c:v>41821</c:v>
                </c:pt>
                <c:pt idx="679">
                  <c:v>41852</c:v>
                </c:pt>
                <c:pt idx="680">
                  <c:v>41883</c:v>
                </c:pt>
                <c:pt idx="681">
                  <c:v>41913</c:v>
                </c:pt>
                <c:pt idx="682">
                  <c:v>41944</c:v>
                </c:pt>
                <c:pt idx="683">
                  <c:v>41974</c:v>
                </c:pt>
                <c:pt idx="684">
                  <c:v>42005</c:v>
                </c:pt>
                <c:pt idx="685">
                  <c:v>42036</c:v>
                </c:pt>
                <c:pt idx="686">
                  <c:v>42064</c:v>
                </c:pt>
                <c:pt idx="687">
                  <c:v>42095</c:v>
                </c:pt>
                <c:pt idx="688">
                  <c:v>42125</c:v>
                </c:pt>
                <c:pt idx="689">
                  <c:v>42156</c:v>
                </c:pt>
                <c:pt idx="690">
                  <c:v>42186</c:v>
                </c:pt>
                <c:pt idx="691">
                  <c:v>42217</c:v>
                </c:pt>
                <c:pt idx="692">
                  <c:v>42248</c:v>
                </c:pt>
                <c:pt idx="693">
                  <c:v>42278</c:v>
                </c:pt>
                <c:pt idx="694">
                  <c:v>42309</c:v>
                </c:pt>
                <c:pt idx="695">
                  <c:v>42339</c:v>
                </c:pt>
                <c:pt idx="696">
                  <c:v>42370</c:v>
                </c:pt>
                <c:pt idx="697">
                  <c:v>42401</c:v>
                </c:pt>
                <c:pt idx="698">
                  <c:v>42430</c:v>
                </c:pt>
                <c:pt idx="699">
                  <c:v>42461</c:v>
                </c:pt>
                <c:pt idx="700">
                  <c:v>42491</c:v>
                </c:pt>
                <c:pt idx="701">
                  <c:v>42522</c:v>
                </c:pt>
                <c:pt idx="702">
                  <c:v>42552</c:v>
                </c:pt>
                <c:pt idx="703">
                  <c:v>42583</c:v>
                </c:pt>
                <c:pt idx="704">
                  <c:v>42614</c:v>
                </c:pt>
                <c:pt idx="705">
                  <c:v>42644</c:v>
                </c:pt>
                <c:pt idx="706">
                  <c:v>42675</c:v>
                </c:pt>
                <c:pt idx="707">
                  <c:v>42705</c:v>
                </c:pt>
                <c:pt idx="708">
                  <c:v>42736</c:v>
                </c:pt>
                <c:pt idx="709">
                  <c:v>42767</c:v>
                </c:pt>
                <c:pt idx="710">
                  <c:v>42795</c:v>
                </c:pt>
                <c:pt idx="711">
                  <c:v>42826</c:v>
                </c:pt>
                <c:pt idx="712">
                  <c:v>42856</c:v>
                </c:pt>
                <c:pt idx="713">
                  <c:v>42887</c:v>
                </c:pt>
                <c:pt idx="714">
                  <c:v>42917</c:v>
                </c:pt>
                <c:pt idx="715">
                  <c:v>42948</c:v>
                </c:pt>
                <c:pt idx="716">
                  <c:v>42979</c:v>
                </c:pt>
                <c:pt idx="717">
                  <c:v>43009</c:v>
                </c:pt>
                <c:pt idx="718">
                  <c:v>43040</c:v>
                </c:pt>
                <c:pt idx="719">
                  <c:v>43070</c:v>
                </c:pt>
                <c:pt idx="720">
                  <c:v>43101</c:v>
                </c:pt>
                <c:pt idx="721">
                  <c:v>43132</c:v>
                </c:pt>
                <c:pt idx="722">
                  <c:v>43160</c:v>
                </c:pt>
                <c:pt idx="723">
                  <c:v>43191</c:v>
                </c:pt>
                <c:pt idx="724">
                  <c:v>43221</c:v>
                </c:pt>
                <c:pt idx="725">
                  <c:v>43252</c:v>
                </c:pt>
                <c:pt idx="726">
                  <c:v>43282</c:v>
                </c:pt>
                <c:pt idx="727">
                  <c:v>43313</c:v>
                </c:pt>
                <c:pt idx="728">
                  <c:v>43344</c:v>
                </c:pt>
                <c:pt idx="729">
                  <c:v>43374</c:v>
                </c:pt>
                <c:pt idx="730">
                  <c:v>43405</c:v>
                </c:pt>
                <c:pt idx="731">
                  <c:v>43435</c:v>
                </c:pt>
                <c:pt idx="732">
                  <c:v>43466</c:v>
                </c:pt>
                <c:pt idx="733">
                  <c:v>43497</c:v>
                </c:pt>
                <c:pt idx="734">
                  <c:v>43525</c:v>
                </c:pt>
                <c:pt idx="735">
                  <c:v>43556</c:v>
                </c:pt>
                <c:pt idx="736">
                  <c:v>43586</c:v>
                </c:pt>
                <c:pt idx="737">
                  <c:v>43617</c:v>
                </c:pt>
                <c:pt idx="738">
                  <c:v>43647</c:v>
                </c:pt>
                <c:pt idx="739">
                  <c:v>43678</c:v>
                </c:pt>
                <c:pt idx="740">
                  <c:v>43709</c:v>
                </c:pt>
                <c:pt idx="741">
                  <c:v>43739</c:v>
                </c:pt>
                <c:pt idx="742">
                  <c:v>43770</c:v>
                </c:pt>
                <c:pt idx="743">
                  <c:v>43800</c:v>
                </c:pt>
                <c:pt idx="744">
                  <c:v>43831</c:v>
                </c:pt>
                <c:pt idx="745">
                  <c:v>43862</c:v>
                </c:pt>
                <c:pt idx="746">
                  <c:v>43891</c:v>
                </c:pt>
                <c:pt idx="747">
                  <c:v>43922</c:v>
                </c:pt>
                <c:pt idx="748">
                  <c:v>43952</c:v>
                </c:pt>
                <c:pt idx="749">
                  <c:v>43983</c:v>
                </c:pt>
                <c:pt idx="750">
                  <c:v>44013</c:v>
                </c:pt>
                <c:pt idx="751">
                  <c:v>44044</c:v>
                </c:pt>
                <c:pt idx="752">
                  <c:v>44075</c:v>
                </c:pt>
                <c:pt idx="753">
                  <c:v>44105</c:v>
                </c:pt>
                <c:pt idx="754">
                  <c:v>44136</c:v>
                </c:pt>
                <c:pt idx="755">
                  <c:v>44166</c:v>
                </c:pt>
                <c:pt idx="756">
                  <c:v>44197</c:v>
                </c:pt>
                <c:pt idx="757">
                  <c:v>44228</c:v>
                </c:pt>
                <c:pt idx="758">
                  <c:v>44256</c:v>
                </c:pt>
                <c:pt idx="759">
                  <c:v>44287</c:v>
                </c:pt>
                <c:pt idx="760">
                  <c:v>44317</c:v>
                </c:pt>
                <c:pt idx="761">
                  <c:v>44348</c:v>
                </c:pt>
                <c:pt idx="762">
                  <c:v>44378</c:v>
                </c:pt>
                <c:pt idx="763">
                  <c:v>44409</c:v>
                </c:pt>
                <c:pt idx="764">
                  <c:v>44440</c:v>
                </c:pt>
                <c:pt idx="765">
                  <c:v>44470</c:v>
                </c:pt>
                <c:pt idx="766">
                  <c:v>44501</c:v>
                </c:pt>
                <c:pt idx="767">
                  <c:v>44531</c:v>
                </c:pt>
                <c:pt idx="768">
                  <c:v>44562</c:v>
                </c:pt>
                <c:pt idx="769">
                  <c:v>44593</c:v>
                </c:pt>
                <c:pt idx="770">
                  <c:v>44621</c:v>
                </c:pt>
                <c:pt idx="771">
                  <c:v>44652</c:v>
                </c:pt>
                <c:pt idx="772">
                  <c:v>44682</c:v>
                </c:pt>
                <c:pt idx="773">
                  <c:v>44713</c:v>
                </c:pt>
                <c:pt idx="774">
                  <c:v>44743</c:v>
                </c:pt>
                <c:pt idx="775">
                  <c:v>44774</c:v>
                </c:pt>
                <c:pt idx="776">
                  <c:v>44805</c:v>
                </c:pt>
                <c:pt idx="777">
                  <c:v>44835</c:v>
                </c:pt>
                <c:pt idx="778">
                  <c:v>44866</c:v>
                </c:pt>
                <c:pt idx="779">
                  <c:v>44896</c:v>
                </c:pt>
                <c:pt idx="780">
                  <c:v>44927</c:v>
                </c:pt>
                <c:pt idx="781">
                  <c:v>44958</c:v>
                </c:pt>
                <c:pt idx="782">
                  <c:v>44986</c:v>
                </c:pt>
                <c:pt idx="783">
                  <c:v>45017</c:v>
                </c:pt>
                <c:pt idx="784">
                  <c:v>45047</c:v>
                </c:pt>
                <c:pt idx="785">
                  <c:v>45078</c:v>
                </c:pt>
                <c:pt idx="786">
                  <c:v>45108</c:v>
                </c:pt>
                <c:pt idx="787">
                  <c:v>45139</c:v>
                </c:pt>
                <c:pt idx="788">
                  <c:v>45170</c:v>
                </c:pt>
                <c:pt idx="789">
                  <c:v>45200</c:v>
                </c:pt>
                <c:pt idx="790">
                  <c:v>45231</c:v>
                </c:pt>
                <c:pt idx="791">
                  <c:v>45261</c:v>
                </c:pt>
                <c:pt idx="792">
                  <c:v>45292</c:v>
                </c:pt>
                <c:pt idx="793">
                  <c:v>45323</c:v>
                </c:pt>
                <c:pt idx="794">
                  <c:v>45352</c:v>
                </c:pt>
                <c:pt idx="795">
                  <c:v>45383</c:v>
                </c:pt>
                <c:pt idx="796">
                  <c:v>45413</c:v>
                </c:pt>
                <c:pt idx="797">
                  <c:v>45444</c:v>
                </c:pt>
                <c:pt idx="798">
                  <c:v>45474</c:v>
                </c:pt>
                <c:pt idx="799">
                  <c:v>45505</c:v>
                </c:pt>
                <c:pt idx="800">
                  <c:v>45536</c:v>
                </c:pt>
                <c:pt idx="801">
                  <c:v>45566</c:v>
                </c:pt>
                <c:pt idx="802">
                  <c:v>45597</c:v>
                </c:pt>
                <c:pt idx="803">
                  <c:v>45627</c:v>
                </c:pt>
                <c:pt idx="804">
                  <c:v>45658</c:v>
                </c:pt>
                <c:pt idx="805">
                  <c:v>45689</c:v>
                </c:pt>
                <c:pt idx="806">
                  <c:v>45717</c:v>
                </c:pt>
                <c:pt idx="807">
                  <c:v>45748</c:v>
                </c:pt>
                <c:pt idx="808">
                  <c:v>45778</c:v>
                </c:pt>
                <c:pt idx="809">
                  <c:v>45809</c:v>
                </c:pt>
                <c:pt idx="810">
                  <c:v>45839</c:v>
                </c:pt>
                <c:pt idx="811">
                  <c:v>45870</c:v>
                </c:pt>
                <c:pt idx="812">
                  <c:v>45901</c:v>
                </c:pt>
                <c:pt idx="813">
                  <c:v>45931</c:v>
                </c:pt>
                <c:pt idx="814">
                  <c:v>45962</c:v>
                </c:pt>
                <c:pt idx="815">
                  <c:v>45992</c:v>
                </c:pt>
                <c:pt idx="816">
                  <c:v>46023</c:v>
                </c:pt>
                <c:pt idx="817">
                  <c:v>46054</c:v>
                </c:pt>
                <c:pt idx="818">
                  <c:v>46082</c:v>
                </c:pt>
                <c:pt idx="819">
                  <c:v>46113</c:v>
                </c:pt>
              </c:numCache>
            </c:numRef>
          </c:cat>
          <c:val>
            <c:numRef>
              <c:f>Inflation!$L$134:$L$953</c:f>
              <c:numCache>
                <c:formatCode>General</c:formatCode>
                <c:ptCount val="820"/>
                <c:pt idx="6">
                  <c:v>-4.9980728855303913E-3</c:v>
                </c:pt>
                <c:pt idx="7">
                  <c:v>-5.3172807523086396E-3</c:v>
                </c:pt>
                <c:pt idx="8">
                  <c:v>-6.69855261699287E-3</c:v>
                </c:pt>
                <c:pt idx="9">
                  <c:v>-7.3771988148191858E-3</c:v>
                </c:pt>
                <c:pt idx="10">
                  <c:v>-7.5808462302660029E-3</c:v>
                </c:pt>
                <c:pt idx="11">
                  <c:v>-5.4445105512843095E-3</c:v>
                </c:pt>
                <c:pt idx="12">
                  <c:v>-3.8927037620902216E-3</c:v>
                </c:pt>
                <c:pt idx="13">
                  <c:v>-3.8983397843448397E-3</c:v>
                </c:pt>
                <c:pt idx="14">
                  <c:v>-4.6978988600519522E-3</c:v>
                </c:pt>
                <c:pt idx="15">
                  <c:v>-3.103988267215918E-3</c:v>
                </c:pt>
                <c:pt idx="16">
                  <c:v>2.1036496641768654E-4</c:v>
                </c:pt>
                <c:pt idx="17">
                  <c:v>2.7058814228805295E-3</c:v>
                </c:pt>
                <c:pt idx="18">
                  <c:v>3.2272365657493585E-3</c:v>
                </c:pt>
                <c:pt idx="19">
                  <c:v>1.799862222724935E-3</c:v>
                </c:pt>
                <c:pt idx="20">
                  <c:v>2.2057338658478254E-3</c:v>
                </c:pt>
                <c:pt idx="21">
                  <c:v>4.4834853070772063E-3</c:v>
                </c:pt>
                <c:pt idx="22">
                  <c:v>3.7396351108446302E-3</c:v>
                </c:pt>
                <c:pt idx="23">
                  <c:v>3.0404278221732306E-3</c:v>
                </c:pt>
                <c:pt idx="24">
                  <c:v>-2.8135202953200045E-4</c:v>
                </c:pt>
                <c:pt idx="25">
                  <c:v>1.9805184020113553E-3</c:v>
                </c:pt>
                <c:pt idx="26">
                  <c:v>2.4914708327505863E-4</c:v>
                </c:pt>
                <c:pt idx="27">
                  <c:v>6.6102216835267624E-4</c:v>
                </c:pt>
                <c:pt idx="28">
                  <c:v>-2.6850678974720821E-3</c:v>
                </c:pt>
                <c:pt idx="29">
                  <c:v>-2.5913861613877098E-3</c:v>
                </c:pt>
                <c:pt idx="30">
                  <c:v>-4.8982941221232812E-3</c:v>
                </c:pt>
                <c:pt idx="31">
                  <c:v>-4.1780133947125209E-3</c:v>
                </c:pt>
                <c:pt idx="32">
                  <c:v>-5.4774190801185618E-3</c:v>
                </c:pt>
                <c:pt idx="33">
                  <c:v>-1.9111296602111194E-3</c:v>
                </c:pt>
                <c:pt idx="34">
                  <c:v>-7.4348380149175108E-4</c:v>
                </c:pt>
                <c:pt idx="35">
                  <c:v>-1.0486002418673701E-3</c:v>
                </c:pt>
                <c:pt idx="36">
                  <c:v>-2.4263977711153073E-4</c:v>
                </c:pt>
                <c:pt idx="37">
                  <c:v>-1.0063150019040124E-3</c:v>
                </c:pt>
                <c:pt idx="38">
                  <c:v>3.1773270751981331E-3</c:v>
                </c:pt>
                <c:pt idx="39">
                  <c:v>-9.0101191668395808E-4</c:v>
                </c:pt>
                <c:pt idx="40">
                  <c:v>-1.0646323984294104E-3</c:v>
                </c:pt>
                <c:pt idx="41">
                  <c:v>-2.7959027097851363E-3</c:v>
                </c:pt>
                <c:pt idx="42">
                  <c:v>6.9520363034802912E-4</c:v>
                </c:pt>
                <c:pt idx="43">
                  <c:v>1.7763989336419539E-3</c:v>
                </c:pt>
                <c:pt idx="44">
                  <c:v>1.5942694409750713E-3</c:v>
                </c:pt>
                <c:pt idx="45">
                  <c:v>-2.082944920240748E-3</c:v>
                </c:pt>
                <c:pt idx="46">
                  <c:v>-1.133175281961829E-3</c:v>
                </c:pt>
                <c:pt idx="47">
                  <c:v>-1.4252628621758134E-6</c:v>
                </c:pt>
                <c:pt idx="48">
                  <c:v>1.5417976433801939E-3</c:v>
                </c:pt>
                <c:pt idx="49">
                  <c:v>4.5077358668088596E-4</c:v>
                </c:pt>
                <c:pt idx="50">
                  <c:v>1.4061319402419725E-4</c:v>
                </c:pt>
                <c:pt idx="51">
                  <c:v>1.6119774020004751E-3</c:v>
                </c:pt>
                <c:pt idx="52">
                  <c:v>2.2431768256960805E-3</c:v>
                </c:pt>
                <c:pt idx="53">
                  <c:v>6.2327471145634528E-4</c:v>
                </c:pt>
                <c:pt idx="54">
                  <c:v>-5.5926875934192433E-4</c:v>
                </c:pt>
                <c:pt idx="55">
                  <c:v>-5.6845958405982167E-4</c:v>
                </c:pt>
                <c:pt idx="56">
                  <c:v>1.4149215726455E-3</c:v>
                </c:pt>
                <c:pt idx="57">
                  <c:v>1.3363900152009722E-3</c:v>
                </c:pt>
                <c:pt idx="58">
                  <c:v>-9.4151214712867581E-4</c:v>
                </c:pt>
                <c:pt idx="59">
                  <c:v>-1.4740063513651869E-3</c:v>
                </c:pt>
                <c:pt idx="60">
                  <c:v>-1.6823922769529376E-3</c:v>
                </c:pt>
                <c:pt idx="61">
                  <c:v>-1.7360002002803077E-4</c:v>
                </c:pt>
                <c:pt idx="62">
                  <c:v>-1.3464615029600835E-3</c:v>
                </c:pt>
                <c:pt idx="63">
                  <c:v>-1.4105500526536696E-3</c:v>
                </c:pt>
                <c:pt idx="64">
                  <c:v>-2.0700154967903117E-3</c:v>
                </c:pt>
                <c:pt idx="65">
                  <c:v>6.7970451211457616E-4</c:v>
                </c:pt>
                <c:pt idx="66">
                  <c:v>2.6493885451002175E-3</c:v>
                </c:pt>
                <c:pt idx="67">
                  <c:v>3.925187138692221E-3</c:v>
                </c:pt>
                <c:pt idx="68">
                  <c:v>8.0084234858623926E-4</c:v>
                </c:pt>
                <c:pt idx="69">
                  <c:v>1.7143655860961116E-3</c:v>
                </c:pt>
                <c:pt idx="70">
                  <c:v>1.9033471139946467E-3</c:v>
                </c:pt>
                <c:pt idx="71">
                  <c:v>4.1693295780848572E-3</c:v>
                </c:pt>
                <c:pt idx="72">
                  <c:v>3.9118272939080434E-3</c:v>
                </c:pt>
                <c:pt idx="73">
                  <c:v>1.3162359568010262E-3</c:v>
                </c:pt>
                <c:pt idx="74">
                  <c:v>-3.8461734798783676E-4</c:v>
                </c:pt>
                <c:pt idx="75">
                  <c:v>-2.3665736425834139E-3</c:v>
                </c:pt>
                <c:pt idx="76">
                  <c:v>-1.1341415847164749E-3</c:v>
                </c:pt>
                <c:pt idx="77">
                  <c:v>-1.8633443653918724E-3</c:v>
                </c:pt>
                <c:pt idx="78">
                  <c:v>-3.5664870270534776E-3</c:v>
                </c:pt>
                <c:pt idx="79">
                  <c:v>-4.7249948855577761E-3</c:v>
                </c:pt>
                <c:pt idx="80">
                  <c:v>-3.7268862757474652E-3</c:v>
                </c:pt>
                <c:pt idx="81">
                  <c:v>-1.9034720452376641E-3</c:v>
                </c:pt>
                <c:pt idx="82">
                  <c:v>1.3287924469355117E-3</c:v>
                </c:pt>
                <c:pt idx="83">
                  <c:v>5.8964751326162634E-4</c:v>
                </c:pt>
                <c:pt idx="84">
                  <c:v>1.3541392450879819E-3</c:v>
                </c:pt>
                <c:pt idx="85">
                  <c:v>7.5717283548937253E-4</c:v>
                </c:pt>
                <c:pt idx="86">
                  <c:v>2.5086508719939782E-3</c:v>
                </c:pt>
                <c:pt idx="87">
                  <c:v>3.5178775066552759E-3</c:v>
                </c:pt>
                <c:pt idx="88">
                  <c:v>2.9108692029478078E-3</c:v>
                </c:pt>
                <c:pt idx="89">
                  <c:v>2.4849909153047967E-3</c:v>
                </c:pt>
                <c:pt idx="90">
                  <c:v>-1.7372092648959558E-5</c:v>
                </c:pt>
                <c:pt idx="91">
                  <c:v>-1.3227375588694135E-3</c:v>
                </c:pt>
                <c:pt idx="92">
                  <c:v>-6.1433412267719589E-4</c:v>
                </c:pt>
                <c:pt idx="93">
                  <c:v>-1.2356633310462994E-3</c:v>
                </c:pt>
                <c:pt idx="94">
                  <c:v>-2.7934937377804836E-4</c:v>
                </c:pt>
                <c:pt idx="95">
                  <c:v>-1.5137418753602416E-4</c:v>
                </c:pt>
                <c:pt idx="96">
                  <c:v>9.3769394040693621E-4</c:v>
                </c:pt>
                <c:pt idx="97">
                  <c:v>4.7108866893054158E-3</c:v>
                </c:pt>
                <c:pt idx="98">
                  <c:v>5.008632129021473E-3</c:v>
                </c:pt>
                <c:pt idx="99">
                  <c:v>8.2425320554385673E-3</c:v>
                </c:pt>
                <c:pt idx="100">
                  <c:v>6.5620766697582766E-3</c:v>
                </c:pt>
                <c:pt idx="101">
                  <c:v>6.3129768190504643E-3</c:v>
                </c:pt>
                <c:pt idx="102">
                  <c:v>6.3890707418607917E-3</c:v>
                </c:pt>
                <c:pt idx="103">
                  <c:v>7.4210371746618042E-3</c:v>
                </c:pt>
                <c:pt idx="104">
                  <c:v>7.4146525862202051E-3</c:v>
                </c:pt>
                <c:pt idx="105">
                  <c:v>6.75367799528237E-3</c:v>
                </c:pt>
                <c:pt idx="106">
                  <c:v>2.2309080585595775E-3</c:v>
                </c:pt>
                <c:pt idx="107">
                  <c:v>7.3108061943488734E-4</c:v>
                </c:pt>
                <c:pt idx="108">
                  <c:v>-1.6518509707254547E-3</c:v>
                </c:pt>
                <c:pt idx="109">
                  <c:v>-2.7977827164487601E-3</c:v>
                </c:pt>
                <c:pt idx="110">
                  <c:v>-3.9457134956503159E-3</c:v>
                </c:pt>
                <c:pt idx="111">
                  <c:v>-6.3933912719310593E-3</c:v>
                </c:pt>
                <c:pt idx="112">
                  <c:v>-5.5688828875549712E-3</c:v>
                </c:pt>
                <c:pt idx="113">
                  <c:v>-3.5464977072521831E-3</c:v>
                </c:pt>
                <c:pt idx="114">
                  <c:v>-1.0488720675827512E-3</c:v>
                </c:pt>
                <c:pt idx="115">
                  <c:v>1.3827193322770714E-3</c:v>
                </c:pt>
                <c:pt idx="116">
                  <c:v>2.1187866692519153E-3</c:v>
                </c:pt>
                <c:pt idx="117">
                  <c:v>2.8899443228527777E-3</c:v>
                </c:pt>
                <c:pt idx="118">
                  <c:v>6.103293453721903E-3</c:v>
                </c:pt>
                <c:pt idx="119">
                  <c:v>7.4594282482676189E-3</c:v>
                </c:pt>
                <c:pt idx="120">
                  <c:v>8.744369067225588E-3</c:v>
                </c:pt>
                <c:pt idx="121">
                  <c:v>6.9002504932930697E-3</c:v>
                </c:pt>
                <c:pt idx="122">
                  <c:v>5.381531889571356E-3</c:v>
                </c:pt>
                <c:pt idx="123">
                  <c:v>3.6558411799048063E-3</c:v>
                </c:pt>
                <c:pt idx="124">
                  <c:v>1.9043692033013371E-3</c:v>
                </c:pt>
                <c:pt idx="125">
                  <c:v>1.2938827893699822E-3</c:v>
                </c:pt>
                <c:pt idx="126">
                  <c:v>2.7441378994517707E-3</c:v>
                </c:pt>
                <c:pt idx="127">
                  <c:v>1.7147960573959953E-3</c:v>
                </c:pt>
                <c:pt idx="128">
                  <c:v>2.2250921538916613E-3</c:v>
                </c:pt>
                <c:pt idx="129">
                  <c:v>2.6890164076104339E-3</c:v>
                </c:pt>
                <c:pt idx="130">
                  <c:v>4.5898751963875939E-3</c:v>
                </c:pt>
                <c:pt idx="131">
                  <c:v>4.3361547183186078E-3</c:v>
                </c:pt>
                <c:pt idx="132">
                  <c:v>1.878167375656048E-3</c:v>
                </c:pt>
                <c:pt idx="133">
                  <c:v>1.8346556427428773E-3</c:v>
                </c:pt>
                <c:pt idx="134">
                  <c:v>3.972346157397999E-3</c:v>
                </c:pt>
                <c:pt idx="135">
                  <c:v>6.7830130639610076E-3</c:v>
                </c:pt>
                <c:pt idx="136">
                  <c:v>4.6768694851775372E-3</c:v>
                </c:pt>
                <c:pt idx="137">
                  <c:v>1.9275262141910665E-3</c:v>
                </c:pt>
                <c:pt idx="138">
                  <c:v>4.4580342876904266E-4</c:v>
                </c:pt>
                <c:pt idx="139">
                  <c:v>2.5455321035113276E-3</c:v>
                </c:pt>
                <c:pt idx="140">
                  <c:v>2.7988677346918456E-3</c:v>
                </c:pt>
                <c:pt idx="141">
                  <c:v>8.7513263867672331E-4</c:v>
                </c:pt>
                <c:pt idx="142">
                  <c:v>-8.2005727986611543E-5</c:v>
                </c:pt>
                <c:pt idx="143">
                  <c:v>1.1867124106418325E-4</c:v>
                </c:pt>
                <c:pt idx="144">
                  <c:v>1.7986367729767583E-3</c:v>
                </c:pt>
                <c:pt idx="145">
                  <c:v>1.5115662435217225E-3</c:v>
                </c:pt>
                <c:pt idx="146">
                  <c:v>1.1756412566786278E-3</c:v>
                </c:pt>
                <c:pt idx="147">
                  <c:v>1.0609516481616676E-3</c:v>
                </c:pt>
                <c:pt idx="148">
                  <c:v>2.0096666037338062E-3</c:v>
                </c:pt>
                <c:pt idx="149">
                  <c:v>2.6961746209615556E-3</c:v>
                </c:pt>
                <c:pt idx="150">
                  <c:v>4.6166719686308033E-4</c:v>
                </c:pt>
                <c:pt idx="151">
                  <c:v>-9.7038469965160523E-4</c:v>
                </c:pt>
                <c:pt idx="152">
                  <c:v>-2.968051102292979E-3</c:v>
                </c:pt>
                <c:pt idx="153">
                  <c:v>-2.9574874547672603E-3</c:v>
                </c:pt>
                <c:pt idx="154">
                  <c:v>-1.6458508186871224E-3</c:v>
                </c:pt>
                <c:pt idx="155">
                  <c:v>-1.610229790983686E-3</c:v>
                </c:pt>
                <c:pt idx="156">
                  <c:v>-1.9806309798213184E-3</c:v>
                </c:pt>
                <c:pt idx="157">
                  <c:v>-5.4082320310806509E-3</c:v>
                </c:pt>
                <c:pt idx="158">
                  <c:v>-8.1116969790250293E-3</c:v>
                </c:pt>
                <c:pt idx="159">
                  <c:v>-8.7009981128646219E-3</c:v>
                </c:pt>
                <c:pt idx="160">
                  <c:v>-6.6624577243654115E-3</c:v>
                </c:pt>
                <c:pt idx="161">
                  <c:v>-5.3391458961881133E-3</c:v>
                </c:pt>
                <c:pt idx="162">
                  <c:v>-4.572182272747749E-3</c:v>
                </c:pt>
                <c:pt idx="163">
                  <c:v>-5.5719649781333369E-3</c:v>
                </c:pt>
                <c:pt idx="164">
                  <c:v>-5.4567221721865122E-3</c:v>
                </c:pt>
                <c:pt idx="165">
                  <c:v>-5.4261031402135229E-3</c:v>
                </c:pt>
                <c:pt idx="166">
                  <c:v>-6.2260894693091928E-3</c:v>
                </c:pt>
                <c:pt idx="167">
                  <c:v>-6.1710947049291032E-3</c:v>
                </c:pt>
                <c:pt idx="168">
                  <c:v>-4.6870616741570004E-3</c:v>
                </c:pt>
                <c:pt idx="169">
                  <c:v>-1.7110627576210624E-3</c:v>
                </c:pt>
                <c:pt idx="170">
                  <c:v>-1.0503519768967906E-3</c:v>
                </c:pt>
                <c:pt idx="171">
                  <c:v>-1.467320999462618E-3</c:v>
                </c:pt>
                <c:pt idx="172">
                  <c:v>-3.3786389015793561E-3</c:v>
                </c:pt>
                <c:pt idx="173">
                  <c:v>-2.7811882383265707E-3</c:v>
                </c:pt>
                <c:pt idx="174">
                  <c:v>-2.32775021390913E-3</c:v>
                </c:pt>
                <c:pt idx="175">
                  <c:v>-6.9693296477429945E-4</c:v>
                </c:pt>
                <c:pt idx="176">
                  <c:v>1.1798450835393548E-3</c:v>
                </c:pt>
                <c:pt idx="177">
                  <c:v>1.1848593933361795E-3</c:v>
                </c:pt>
                <c:pt idx="178">
                  <c:v>8.6989120989278135E-4</c:v>
                </c:pt>
                <c:pt idx="179">
                  <c:v>6.2710615250372026E-4</c:v>
                </c:pt>
                <c:pt idx="180">
                  <c:v>4.7778981660001607E-4</c:v>
                </c:pt>
                <c:pt idx="181">
                  <c:v>2.4226761051970858E-3</c:v>
                </c:pt>
                <c:pt idx="182">
                  <c:v>6.4447940408282611E-3</c:v>
                </c:pt>
                <c:pt idx="183">
                  <c:v>9.0027074179335753E-3</c:v>
                </c:pt>
                <c:pt idx="184">
                  <c:v>1.0338433899986621E-2</c:v>
                </c:pt>
                <c:pt idx="185">
                  <c:v>8.898631739193974E-3</c:v>
                </c:pt>
                <c:pt idx="186">
                  <c:v>7.8145133001144562E-3</c:v>
                </c:pt>
                <c:pt idx="187">
                  <c:v>1.116247603947107E-2</c:v>
                </c:pt>
                <c:pt idx="188">
                  <c:v>1.0929639247614698E-2</c:v>
                </c:pt>
                <c:pt idx="189">
                  <c:v>1.4122311991587366E-2</c:v>
                </c:pt>
                <c:pt idx="190">
                  <c:v>1.0553477432777847E-2</c:v>
                </c:pt>
                <c:pt idx="191">
                  <c:v>1.0719720093780749E-2</c:v>
                </c:pt>
                <c:pt idx="192">
                  <c:v>1.200719104074055E-2</c:v>
                </c:pt>
                <c:pt idx="193">
                  <c:v>1.1962744565209793E-2</c:v>
                </c:pt>
                <c:pt idx="194">
                  <c:v>1.2611951408609712E-2</c:v>
                </c:pt>
                <c:pt idx="195">
                  <c:v>9.4478069729548309E-3</c:v>
                </c:pt>
                <c:pt idx="196">
                  <c:v>1.2778563890465722E-2</c:v>
                </c:pt>
                <c:pt idx="197">
                  <c:v>1.417365884188776E-2</c:v>
                </c:pt>
                <c:pt idx="198">
                  <c:v>1.7120110129624611E-2</c:v>
                </c:pt>
                <c:pt idx="199">
                  <c:v>1.4824810004527011E-2</c:v>
                </c:pt>
                <c:pt idx="200">
                  <c:v>1.5879702437002097E-2</c:v>
                </c:pt>
                <c:pt idx="201">
                  <c:v>1.4511190538182561E-2</c:v>
                </c:pt>
                <c:pt idx="202">
                  <c:v>1.4256359009054975E-2</c:v>
                </c:pt>
                <c:pt idx="203">
                  <c:v>9.7311947978953039E-3</c:v>
                </c:pt>
                <c:pt idx="204">
                  <c:v>5.8486471064779222E-3</c:v>
                </c:pt>
                <c:pt idx="205">
                  <c:v>4.1916410243825197E-4</c:v>
                </c:pt>
                <c:pt idx="206">
                  <c:v>-7.6892944703111366E-3</c:v>
                </c:pt>
                <c:pt idx="207">
                  <c:v>-1.3151450942989418E-2</c:v>
                </c:pt>
                <c:pt idx="208">
                  <c:v>-2.1128943698557556E-2</c:v>
                </c:pt>
                <c:pt idx="209">
                  <c:v>-2.1078759127598268E-2</c:v>
                </c:pt>
                <c:pt idx="210">
                  <c:v>-2.12661253765557E-2</c:v>
                </c:pt>
                <c:pt idx="211">
                  <c:v>-2.0922257883178863E-2</c:v>
                </c:pt>
                <c:pt idx="212">
                  <c:v>-1.9881442436730679E-2</c:v>
                </c:pt>
                <c:pt idx="213">
                  <c:v>-1.7676809107158409E-2</c:v>
                </c:pt>
                <c:pt idx="214">
                  <c:v>-8.7177165721733507E-3</c:v>
                </c:pt>
                <c:pt idx="215">
                  <c:v>-4.269177639804056E-3</c:v>
                </c:pt>
                <c:pt idx="216">
                  <c:v>-1.5009083593130468E-3</c:v>
                </c:pt>
                <c:pt idx="217">
                  <c:v>-2.3625079881688937E-3</c:v>
                </c:pt>
                <c:pt idx="218">
                  <c:v>-1.7459914235719021E-3</c:v>
                </c:pt>
                <c:pt idx="219">
                  <c:v>-3.0925022481092523E-3</c:v>
                </c:pt>
                <c:pt idx="220">
                  <c:v>-2.3586755329207953E-3</c:v>
                </c:pt>
                <c:pt idx="221">
                  <c:v>-5.1008308655815515E-3</c:v>
                </c:pt>
                <c:pt idx="222">
                  <c:v>-4.9607489049879883E-3</c:v>
                </c:pt>
                <c:pt idx="223">
                  <c:v>-4.7856400590285397E-3</c:v>
                </c:pt>
                <c:pt idx="224">
                  <c:v>-2.859179848144322E-3</c:v>
                </c:pt>
                <c:pt idx="225">
                  <c:v>-7.8334640187782689E-4</c:v>
                </c:pt>
                <c:pt idx="226">
                  <c:v>-1.8926751501303074E-3</c:v>
                </c:pt>
                <c:pt idx="227">
                  <c:v>-7.4358746611169479E-4</c:v>
                </c:pt>
                <c:pt idx="228">
                  <c:v>-2.8114785596333736E-4</c:v>
                </c:pt>
                <c:pt idx="229">
                  <c:v>4.6103677936432108E-3</c:v>
                </c:pt>
                <c:pt idx="230">
                  <c:v>5.8082531456569719E-3</c:v>
                </c:pt>
                <c:pt idx="231">
                  <c:v>6.861135906104654E-3</c:v>
                </c:pt>
                <c:pt idx="232">
                  <c:v>3.480286382854858E-3</c:v>
                </c:pt>
                <c:pt idx="233">
                  <c:v>3.8490734257829451E-3</c:v>
                </c:pt>
                <c:pt idx="234">
                  <c:v>1.5212247723310202E-3</c:v>
                </c:pt>
                <c:pt idx="235">
                  <c:v>7.5039825954920092E-4</c:v>
                </c:pt>
                <c:pt idx="236">
                  <c:v>-2.2311454686443355E-3</c:v>
                </c:pt>
                <c:pt idx="237">
                  <c:v>-3.531294959454534E-3</c:v>
                </c:pt>
                <c:pt idx="238">
                  <c:v>-2.6022324760069382E-3</c:v>
                </c:pt>
                <c:pt idx="239">
                  <c:v>-1.8525309810674129E-3</c:v>
                </c:pt>
                <c:pt idx="240">
                  <c:v>-4.2605045805593766E-4</c:v>
                </c:pt>
                <c:pt idx="241">
                  <c:v>-2.5306224446307035E-3</c:v>
                </c:pt>
                <c:pt idx="242">
                  <c:v>-6.7103651355437943E-4</c:v>
                </c:pt>
                <c:pt idx="243">
                  <c:v>2.30118740975227E-3</c:v>
                </c:pt>
                <c:pt idx="244">
                  <c:v>7.8737042129827794E-3</c:v>
                </c:pt>
                <c:pt idx="245">
                  <c:v>9.7400070770088387E-3</c:v>
                </c:pt>
                <c:pt idx="246">
                  <c:v>1.0384491000279217E-2</c:v>
                </c:pt>
                <c:pt idx="247">
                  <c:v>9.9831233885988024E-3</c:v>
                </c:pt>
                <c:pt idx="248">
                  <c:v>1.1828909341092209E-2</c:v>
                </c:pt>
                <c:pt idx="249">
                  <c:v>1.2498114081462841E-2</c:v>
                </c:pt>
                <c:pt idx="250">
                  <c:v>1.0389373800580581E-2</c:v>
                </c:pt>
                <c:pt idx="251">
                  <c:v>5.8170003096931211E-3</c:v>
                </c:pt>
                <c:pt idx="252">
                  <c:v>3.1576596047134253E-3</c:v>
                </c:pt>
                <c:pt idx="253">
                  <c:v>5.60990239923842E-3</c:v>
                </c:pt>
                <c:pt idx="254">
                  <c:v>7.0530261298064612E-3</c:v>
                </c:pt>
                <c:pt idx="255">
                  <c:v>6.3349215076363152E-3</c:v>
                </c:pt>
                <c:pt idx="256">
                  <c:v>4.6408784493033317E-3</c:v>
                </c:pt>
                <c:pt idx="257">
                  <c:v>5.5758739576796668E-3</c:v>
                </c:pt>
                <c:pt idx="258">
                  <c:v>8.6688012607213927E-3</c:v>
                </c:pt>
                <c:pt idx="259">
                  <c:v>1.0237332047520642E-2</c:v>
                </c:pt>
                <c:pt idx="260">
                  <c:v>8.7039948271772638E-3</c:v>
                </c:pt>
                <c:pt idx="261">
                  <c:v>7.6720869940610781E-3</c:v>
                </c:pt>
                <c:pt idx="262">
                  <c:v>8.128331048711579E-3</c:v>
                </c:pt>
                <c:pt idx="263">
                  <c:v>1.1418993056415139E-2</c:v>
                </c:pt>
                <c:pt idx="264">
                  <c:v>1.3602902504574521E-2</c:v>
                </c:pt>
                <c:pt idx="265">
                  <c:v>1.2370046330167694E-2</c:v>
                </c:pt>
                <c:pt idx="266">
                  <c:v>1.3390227422141077E-2</c:v>
                </c:pt>
                <c:pt idx="267">
                  <c:v>1.2527106706917812E-2</c:v>
                </c:pt>
                <c:pt idx="268">
                  <c:v>1.1653139864954642E-2</c:v>
                </c:pt>
                <c:pt idx="269">
                  <c:v>8.1402293587196639E-3</c:v>
                </c:pt>
                <c:pt idx="270">
                  <c:v>-3.9246554394681832E-3</c:v>
                </c:pt>
                <c:pt idx="271">
                  <c:v>-1.1144476714079699E-2</c:v>
                </c:pt>
                <c:pt idx="272">
                  <c:v>-1.8286976726831106E-2</c:v>
                </c:pt>
                <c:pt idx="273">
                  <c:v>-1.544943099342394E-2</c:v>
                </c:pt>
                <c:pt idx="274">
                  <c:v>-1.4516050545158865E-2</c:v>
                </c:pt>
                <c:pt idx="275">
                  <c:v>-1.4303966087434172E-2</c:v>
                </c:pt>
                <c:pt idx="276">
                  <c:v>-1.2481337709598528E-2</c:v>
                </c:pt>
                <c:pt idx="277">
                  <c:v>-9.2808337993596779E-3</c:v>
                </c:pt>
                <c:pt idx="278">
                  <c:v>-7.3236003404923977E-3</c:v>
                </c:pt>
                <c:pt idx="279">
                  <c:v>-5.6281106800795122E-3</c:v>
                </c:pt>
                <c:pt idx="280">
                  <c:v>-4.9725449354420248E-3</c:v>
                </c:pt>
                <c:pt idx="281">
                  <c:v>-3.4070117996195526E-3</c:v>
                </c:pt>
                <c:pt idx="282">
                  <c:v>4.307336763114511E-3</c:v>
                </c:pt>
                <c:pt idx="283">
                  <c:v>5.0998246146569115E-3</c:v>
                </c:pt>
                <c:pt idx="284">
                  <c:v>7.8204019734829933E-3</c:v>
                </c:pt>
                <c:pt idx="285">
                  <c:v>-1.5134776853469312E-3</c:v>
                </c:pt>
                <c:pt idx="286">
                  <c:v>-4.8927582035371842E-3</c:v>
                </c:pt>
                <c:pt idx="287">
                  <c:v>-9.9930722092682611E-3</c:v>
                </c:pt>
                <c:pt idx="288">
                  <c:v>-1.1798544342706774E-2</c:v>
                </c:pt>
                <c:pt idx="289">
                  <c:v>-1.4183919146679824E-2</c:v>
                </c:pt>
                <c:pt idx="290">
                  <c:v>-2.0083689181419895E-2</c:v>
                </c:pt>
                <c:pt idx="291">
                  <c:v>-2.0534994169135456E-2</c:v>
                </c:pt>
                <c:pt idx="292">
                  <c:v>-1.8645899930696541E-2</c:v>
                </c:pt>
                <c:pt idx="293">
                  <c:v>-1.1014480328720488E-2</c:v>
                </c:pt>
                <c:pt idx="294">
                  <c:v>-9.0888883351182281E-3</c:v>
                </c:pt>
                <c:pt idx="295">
                  <c:v>-8.0387281517027565E-3</c:v>
                </c:pt>
                <c:pt idx="296">
                  <c:v>-9.3600961598924726E-3</c:v>
                </c:pt>
                <c:pt idx="297">
                  <c:v>-4.1608013345650896E-3</c:v>
                </c:pt>
                <c:pt idx="298">
                  <c:v>-5.7397630169799818E-3</c:v>
                </c:pt>
                <c:pt idx="299">
                  <c:v>-9.8009086809708879E-3</c:v>
                </c:pt>
                <c:pt idx="300">
                  <c:v>-1.6279420541206235E-2</c:v>
                </c:pt>
                <c:pt idx="301">
                  <c:v>-1.7672676178941138E-2</c:v>
                </c:pt>
                <c:pt idx="302">
                  <c:v>-1.42757413764385E-2</c:v>
                </c:pt>
                <c:pt idx="303">
                  <c:v>-1.3161239108986922E-2</c:v>
                </c:pt>
                <c:pt idx="304">
                  <c:v>-1.1223925651121014E-2</c:v>
                </c:pt>
                <c:pt idx="305">
                  <c:v>-9.246602115917657E-3</c:v>
                </c:pt>
                <c:pt idx="306">
                  <c:v>-3.4215689348498501E-3</c:v>
                </c:pt>
                <c:pt idx="307">
                  <c:v>2.6994981113527827E-3</c:v>
                </c:pt>
                <c:pt idx="308">
                  <c:v>8.8814608335207046E-3</c:v>
                </c:pt>
                <c:pt idx="309">
                  <c:v>9.4986473122673498E-3</c:v>
                </c:pt>
                <c:pt idx="310">
                  <c:v>1.1235206867767189E-2</c:v>
                </c:pt>
                <c:pt idx="311">
                  <c:v>1.0261546806877297E-2</c:v>
                </c:pt>
                <c:pt idx="312">
                  <c:v>1.0251493244783416E-2</c:v>
                </c:pt>
                <c:pt idx="313">
                  <c:v>7.4631615758524172E-3</c:v>
                </c:pt>
                <c:pt idx="314">
                  <c:v>5.5573095490720759E-3</c:v>
                </c:pt>
                <c:pt idx="315">
                  <c:v>2.8306042596384917E-3</c:v>
                </c:pt>
                <c:pt idx="316">
                  <c:v>1.3431116437253587E-3</c:v>
                </c:pt>
                <c:pt idx="317">
                  <c:v>3.7136732699882824E-4</c:v>
                </c:pt>
                <c:pt idx="318">
                  <c:v>-4.8015137974066757E-4</c:v>
                </c:pt>
                <c:pt idx="319">
                  <c:v>-1.0756429292519409E-3</c:v>
                </c:pt>
                <c:pt idx="320">
                  <c:v>-2.36538557326188E-3</c:v>
                </c:pt>
                <c:pt idx="321">
                  <c:v>-2.6666593606163302E-3</c:v>
                </c:pt>
                <c:pt idx="322">
                  <c:v>-3.9838683146196652E-3</c:v>
                </c:pt>
                <c:pt idx="323">
                  <c:v>-4.0244340349442353E-3</c:v>
                </c:pt>
                <c:pt idx="324">
                  <c:v>-5.9069255208532567E-3</c:v>
                </c:pt>
                <c:pt idx="325">
                  <c:v>-3.3270226965442795E-3</c:v>
                </c:pt>
                <c:pt idx="326">
                  <c:v>-2.0865395448176893E-3</c:v>
                </c:pt>
                <c:pt idx="327">
                  <c:v>-2.9068308110530294E-4</c:v>
                </c:pt>
                <c:pt idx="328">
                  <c:v>-9.1530190679783852E-4</c:v>
                </c:pt>
                <c:pt idx="329">
                  <c:v>-1.2190329663042676E-3</c:v>
                </c:pt>
                <c:pt idx="330">
                  <c:v>-5.4750234203410075E-4</c:v>
                </c:pt>
                <c:pt idx="331">
                  <c:v>-1.3563232669733249E-3</c:v>
                </c:pt>
                <c:pt idx="332">
                  <c:v>-3.1972852357359249E-3</c:v>
                </c:pt>
                <c:pt idx="333">
                  <c:v>-2.8696830527217831E-3</c:v>
                </c:pt>
                <c:pt idx="334">
                  <c:v>-6.9982941604507243E-4</c:v>
                </c:pt>
                <c:pt idx="335">
                  <c:v>1.4607548626664468E-3</c:v>
                </c:pt>
                <c:pt idx="336">
                  <c:v>2.8987931111995602E-3</c:v>
                </c:pt>
                <c:pt idx="337">
                  <c:v>-8.5557323006035801E-4</c:v>
                </c:pt>
                <c:pt idx="338">
                  <c:v>-3.9112628363581758E-3</c:v>
                </c:pt>
                <c:pt idx="339">
                  <c:v>-7.1066218762314559E-3</c:v>
                </c:pt>
                <c:pt idx="340">
                  <c:v>-6.7160303006973954E-3</c:v>
                </c:pt>
                <c:pt idx="341">
                  <c:v>-5.7391515241027036E-3</c:v>
                </c:pt>
                <c:pt idx="342">
                  <c:v>-6.2444169638075087E-3</c:v>
                </c:pt>
                <c:pt idx="343">
                  <c:v>-6.3549202292725315E-3</c:v>
                </c:pt>
                <c:pt idx="344">
                  <c:v>-4.1595140586551671E-3</c:v>
                </c:pt>
                <c:pt idx="345">
                  <c:v>-1.6230812691540586E-3</c:v>
                </c:pt>
                <c:pt idx="346">
                  <c:v>2.1390244630364874E-4</c:v>
                </c:pt>
                <c:pt idx="347">
                  <c:v>7.4578775236200379E-4</c:v>
                </c:pt>
                <c:pt idx="348">
                  <c:v>2.6162997906446495E-3</c:v>
                </c:pt>
                <c:pt idx="349">
                  <c:v>5.9564229159081439E-3</c:v>
                </c:pt>
                <c:pt idx="350">
                  <c:v>8.3587720026629952E-3</c:v>
                </c:pt>
                <c:pt idx="351">
                  <c:v>1.0109606903142332E-2</c:v>
                </c:pt>
                <c:pt idx="352">
                  <c:v>8.4359700023844963E-3</c:v>
                </c:pt>
                <c:pt idx="353">
                  <c:v>6.0019277681589989E-3</c:v>
                </c:pt>
                <c:pt idx="354">
                  <c:v>3.3589055753172059E-3</c:v>
                </c:pt>
                <c:pt idx="355">
                  <c:v>3.3351142500099851E-3</c:v>
                </c:pt>
                <c:pt idx="356">
                  <c:v>3.1094344678683217E-3</c:v>
                </c:pt>
                <c:pt idx="357">
                  <c:v>2.6723891406964517E-3</c:v>
                </c:pt>
                <c:pt idx="358">
                  <c:v>1.4432229234285776E-3</c:v>
                </c:pt>
                <c:pt idx="359">
                  <c:v>-2.1314334061628415E-4</c:v>
                </c:pt>
                <c:pt idx="360">
                  <c:v>-9.1891167761554149E-4</c:v>
                </c:pt>
                <c:pt idx="361">
                  <c:v>-2.1315077521126269E-3</c:v>
                </c:pt>
                <c:pt idx="362">
                  <c:v>-1.975690741012226E-3</c:v>
                </c:pt>
                <c:pt idx="363">
                  <c:v>-1.8137580297881151E-3</c:v>
                </c:pt>
                <c:pt idx="364">
                  <c:v>-9.8479676778634451E-4</c:v>
                </c:pt>
                <c:pt idx="365">
                  <c:v>7.1157046701508797E-4</c:v>
                </c:pt>
                <c:pt idx="366">
                  <c:v>1.330793332894209E-3</c:v>
                </c:pt>
                <c:pt idx="367">
                  <c:v>2.2688190893613847E-3</c:v>
                </c:pt>
                <c:pt idx="368">
                  <c:v>3.0488421237174212E-3</c:v>
                </c:pt>
                <c:pt idx="369">
                  <c:v>2.9482010558561922E-3</c:v>
                </c:pt>
                <c:pt idx="370">
                  <c:v>3.0105324650780974E-3</c:v>
                </c:pt>
                <c:pt idx="371">
                  <c:v>2.0120797433386128E-3</c:v>
                </c:pt>
                <c:pt idx="372">
                  <c:v>1.842396856057249E-3</c:v>
                </c:pt>
                <c:pt idx="373">
                  <c:v>1.4723892576853914E-3</c:v>
                </c:pt>
                <c:pt idx="374">
                  <c:v>7.8936925786549095E-4</c:v>
                </c:pt>
                <c:pt idx="375">
                  <c:v>4.1156365740252498E-4</c:v>
                </c:pt>
                <c:pt idx="376">
                  <c:v>9.660946151971439E-4</c:v>
                </c:pt>
                <c:pt idx="377">
                  <c:v>1.0198388688554272E-3</c:v>
                </c:pt>
                <c:pt idx="378">
                  <c:v>9.6711533463483823E-4</c:v>
                </c:pt>
                <c:pt idx="379">
                  <c:v>-1.4290714866594389E-3</c:v>
                </c:pt>
                <c:pt idx="380">
                  <c:v>-2.9500263435003338E-3</c:v>
                </c:pt>
                <c:pt idx="381">
                  <c:v>-2.7025376301341719E-3</c:v>
                </c:pt>
                <c:pt idx="382">
                  <c:v>-1.813981986891311E-3</c:v>
                </c:pt>
                <c:pt idx="383">
                  <c:v>-1.1909882137068895E-3</c:v>
                </c:pt>
                <c:pt idx="384">
                  <c:v>-1.4344141676836397E-4</c:v>
                </c:pt>
                <c:pt idx="385">
                  <c:v>1.6447956285157161E-3</c:v>
                </c:pt>
                <c:pt idx="386">
                  <c:v>4.4018807009539307E-3</c:v>
                </c:pt>
                <c:pt idx="387">
                  <c:v>3.1924673341028886E-3</c:v>
                </c:pt>
                <c:pt idx="388">
                  <c:v>1.7621097080200987E-3</c:v>
                </c:pt>
                <c:pt idx="389">
                  <c:v>2.2506930259855173E-3</c:v>
                </c:pt>
                <c:pt idx="390">
                  <c:v>3.5935250671298991E-3</c:v>
                </c:pt>
                <c:pt idx="391">
                  <c:v>7.3179963471923792E-3</c:v>
                </c:pt>
                <c:pt idx="392">
                  <c:v>6.125836626275083E-3</c:v>
                </c:pt>
                <c:pt idx="393">
                  <c:v>5.5449296629310751E-3</c:v>
                </c:pt>
                <c:pt idx="394">
                  <c:v>2.3060760509387435E-3</c:v>
                </c:pt>
                <c:pt idx="395">
                  <c:v>1.6761863140007938E-3</c:v>
                </c:pt>
                <c:pt idx="396">
                  <c:v>7.9114327903995196E-4</c:v>
                </c:pt>
                <c:pt idx="397">
                  <c:v>-8.2985001248681023E-4</c:v>
                </c:pt>
                <c:pt idx="398">
                  <c:v>-5.0233152519100766E-3</c:v>
                </c:pt>
                <c:pt idx="399">
                  <c:v>-7.3091020365645964E-3</c:v>
                </c:pt>
                <c:pt idx="400">
                  <c:v>-7.5426415876353459E-3</c:v>
                </c:pt>
                <c:pt idx="401">
                  <c:v>-7.1612641955348666E-3</c:v>
                </c:pt>
                <c:pt idx="402">
                  <c:v>-8.3683397722221775E-3</c:v>
                </c:pt>
                <c:pt idx="403">
                  <c:v>-1.0202652115151645E-2</c:v>
                </c:pt>
                <c:pt idx="404">
                  <c:v>-8.4984023011179799E-3</c:v>
                </c:pt>
                <c:pt idx="405">
                  <c:v>-6.7512061763399522E-3</c:v>
                </c:pt>
                <c:pt idx="406">
                  <c:v>-2.7918187462442901E-3</c:v>
                </c:pt>
                <c:pt idx="407">
                  <c:v>-1.7368822521954819E-3</c:v>
                </c:pt>
                <c:pt idx="408">
                  <c:v>-1.2607055840620496E-3</c:v>
                </c:pt>
                <c:pt idx="409">
                  <c:v>-2.2836111705282769E-3</c:v>
                </c:pt>
                <c:pt idx="410">
                  <c:v>-9.4650377733163094E-4</c:v>
                </c:pt>
                <c:pt idx="411">
                  <c:v>3.0915015301830051E-4</c:v>
                </c:pt>
                <c:pt idx="412">
                  <c:v>8.6057786915727519E-5</c:v>
                </c:pt>
                <c:pt idx="413">
                  <c:v>-1.7623284780965975E-3</c:v>
                </c:pt>
                <c:pt idx="414">
                  <c:v>-1.4485003716866451E-3</c:v>
                </c:pt>
                <c:pt idx="415">
                  <c:v>-1.4740483022462891E-3</c:v>
                </c:pt>
                <c:pt idx="416">
                  <c:v>-1.5720519186869231E-3</c:v>
                </c:pt>
                <c:pt idx="417">
                  <c:v>-3.7791252526331309E-4</c:v>
                </c:pt>
                <c:pt idx="418">
                  <c:v>-1.439007890200461E-4</c:v>
                </c:pt>
                <c:pt idx="419">
                  <c:v>5.0846051731701092E-4</c:v>
                </c:pt>
                <c:pt idx="420">
                  <c:v>3.6920996402955986E-5</c:v>
                </c:pt>
                <c:pt idx="421">
                  <c:v>9.3328916284285413E-4</c:v>
                </c:pt>
                <c:pt idx="422">
                  <c:v>5.7580324567696461E-4</c:v>
                </c:pt>
                <c:pt idx="423">
                  <c:v>2.4465486634406286E-4</c:v>
                </c:pt>
                <c:pt idx="424">
                  <c:v>-3.4487117511561305E-4</c:v>
                </c:pt>
                <c:pt idx="425">
                  <c:v>-3.4054628414453836E-4</c:v>
                </c:pt>
                <c:pt idx="426">
                  <c:v>-2.3800697556879968E-3</c:v>
                </c:pt>
                <c:pt idx="427">
                  <c:v>-2.6092550682189075E-3</c:v>
                </c:pt>
                <c:pt idx="428">
                  <c:v>-2.9190972655447345E-3</c:v>
                </c:pt>
                <c:pt idx="429">
                  <c:v>-2.3883952236660178E-3</c:v>
                </c:pt>
                <c:pt idx="430">
                  <c:v>-2.3764427791232445E-3</c:v>
                </c:pt>
                <c:pt idx="431">
                  <c:v>-1.3833310519807407E-3</c:v>
                </c:pt>
                <c:pt idx="432">
                  <c:v>-1.8222003523101771E-3</c:v>
                </c:pt>
                <c:pt idx="433">
                  <c:v>-1.6728923658242967E-3</c:v>
                </c:pt>
                <c:pt idx="434">
                  <c:v>-4.154167466621228E-4</c:v>
                </c:pt>
                <c:pt idx="435">
                  <c:v>-5.178146262901917E-4</c:v>
                </c:pt>
                <c:pt idx="436">
                  <c:v>-7.6688834724031318E-4</c:v>
                </c:pt>
                <c:pt idx="437">
                  <c:v>-1.4543292395355345E-3</c:v>
                </c:pt>
                <c:pt idx="438">
                  <c:v>8.5451041723694221E-4</c:v>
                </c:pt>
                <c:pt idx="439">
                  <c:v>2.0057237877387224E-3</c:v>
                </c:pt>
                <c:pt idx="440">
                  <c:v>2.0557729961993565E-3</c:v>
                </c:pt>
                <c:pt idx="441">
                  <c:v>4.336136898962506E-4</c:v>
                </c:pt>
                <c:pt idx="442">
                  <c:v>1.4301811982225798E-4</c:v>
                </c:pt>
                <c:pt idx="443">
                  <c:v>-7.3051358848630343E-4</c:v>
                </c:pt>
                <c:pt idx="444">
                  <c:v>1.5854577569476835E-3</c:v>
                </c:pt>
                <c:pt idx="445">
                  <c:v>1.0538182172832866E-3</c:v>
                </c:pt>
                <c:pt idx="446">
                  <c:v>1.0534173623277798E-3</c:v>
                </c:pt>
                <c:pt idx="447">
                  <c:v>1.1071243321328361E-3</c:v>
                </c:pt>
                <c:pt idx="448">
                  <c:v>1.1197859542140254E-3</c:v>
                </c:pt>
                <c:pt idx="449">
                  <c:v>1.5635502019430425E-3</c:v>
                </c:pt>
                <c:pt idx="450">
                  <c:v>-5.2187955540744513E-4</c:v>
                </c:pt>
                <c:pt idx="451">
                  <c:v>-8.7204579935096227E-4</c:v>
                </c:pt>
                <c:pt idx="452">
                  <c:v>-1.2929583148898471E-3</c:v>
                </c:pt>
                <c:pt idx="453">
                  <c:v>-5.5732180323003755E-4</c:v>
                </c:pt>
                <c:pt idx="454">
                  <c:v>-1.1461497170256463E-3</c:v>
                </c:pt>
                <c:pt idx="455">
                  <c:v>-1.9487028834432873E-3</c:v>
                </c:pt>
                <c:pt idx="456">
                  <c:v>-1.7835504538643021E-3</c:v>
                </c:pt>
                <c:pt idx="457">
                  <c:v>-1.1588794127386226E-3</c:v>
                </c:pt>
                <c:pt idx="458">
                  <c:v>2.6558160573431078E-4</c:v>
                </c:pt>
                <c:pt idx="459">
                  <c:v>-3.6442805917891175E-4</c:v>
                </c:pt>
                <c:pt idx="460">
                  <c:v>6.2835228767160745E-4</c:v>
                </c:pt>
                <c:pt idx="461">
                  <c:v>1.1125880490606699E-3</c:v>
                </c:pt>
                <c:pt idx="462">
                  <c:v>1.4326141244841994E-3</c:v>
                </c:pt>
                <c:pt idx="463">
                  <c:v>4.4948515270326617E-4</c:v>
                </c:pt>
                <c:pt idx="464">
                  <c:v>5.3769391788971443E-5</c:v>
                </c:pt>
                <c:pt idx="465">
                  <c:v>-3.4689355451805737E-4</c:v>
                </c:pt>
                <c:pt idx="466">
                  <c:v>5.5244128216969113E-4</c:v>
                </c:pt>
                <c:pt idx="467">
                  <c:v>1.8522656609981647E-4</c:v>
                </c:pt>
                <c:pt idx="468">
                  <c:v>-5.8350893549985461E-4</c:v>
                </c:pt>
                <c:pt idx="469">
                  <c:v>-8.9560813184580423E-4</c:v>
                </c:pt>
                <c:pt idx="470">
                  <c:v>-1.9720320984862871E-3</c:v>
                </c:pt>
                <c:pt idx="471">
                  <c:v>-1.5408135071858786E-3</c:v>
                </c:pt>
                <c:pt idx="472">
                  <c:v>-3.0786571757887571E-3</c:v>
                </c:pt>
                <c:pt idx="473">
                  <c:v>-3.108385416136783E-3</c:v>
                </c:pt>
                <c:pt idx="474">
                  <c:v>-3.4869509675896082E-3</c:v>
                </c:pt>
                <c:pt idx="475">
                  <c:v>-3.0759984377066174E-3</c:v>
                </c:pt>
                <c:pt idx="476">
                  <c:v>-2.8088148650826095E-3</c:v>
                </c:pt>
                <c:pt idx="477">
                  <c:v>-2.2207006597032564E-3</c:v>
                </c:pt>
                <c:pt idx="478">
                  <c:v>-1.9526353121349094E-3</c:v>
                </c:pt>
                <c:pt idx="479">
                  <c:v>-1.211553598628512E-3</c:v>
                </c:pt>
                <c:pt idx="480">
                  <c:v>-6.2285129056821598E-4</c:v>
                </c:pt>
                <c:pt idx="481">
                  <c:v>-1.7085661706667254E-4</c:v>
                </c:pt>
                <c:pt idx="482">
                  <c:v>-5.2813047660277279E-4</c:v>
                </c:pt>
                <c:pt idx="483">
                  <c:v>-1.1974430357863941E-3</c:v>
                </c:pt>
                <c:pt idx="484">
                  <c:v>-4.2165564534157873E-4</c:v>
                </c:pt>
                <c:pt idx="485">
                  <c:v>-2.7325991979065822E-4</c:v>
                </c:pt>
                <c:pt idx="486">
                  <c:v>3.4622106689796706E-4</c:v>
                </c:pt>
                <c:pt idx="487">
                  <c:v>1.7217639883521096E-4</c:v>
                </c:pt>
                <c:pt idx="488">
                  <c:v>-1.0444574523760242E-5</c:v>
                </c:pt>
                <c:pt idx="489">
                  <c:v>2.6312400239009159E-4</c:v>
                </c:pt>
                <c:pt idx="490">
                  <c:v>3.9039077029351388E-4</c:v>
                </c:pt>
                <c:pt idx="491">
                  <c:v>1.803404816367149E-3</c:v>
                </c:pt>
                <c:pt idx="492">
                  <c:v>1.5372967714954444E-3</c:v>
                </c:pt>
                <c:pt idx="493">
                  <c:v>2.9775606387044684E-4</c:v>
                </c:pt>
                <c:pt idx="494">
                  <c:v>-1.1901732165269796E-3</c:v>
                </c:pt>
                <c:pt idx="495">
                  <c:v>6.7410836825515519E-4</c:v>
                </c:pt>
                <c:pt idx="496">
                  <c:v>7.4941708414083541E-4</c:v>
                </c:pt>
                <c:pt idx="497">
                  <c:v>1.4602799831547886E-4</c:v>
                </c:pt>
                <c:pt idx="498">
                  <c:v>-1.1206045485871452E-3</c:v>
                </c:pt>
                <c:pt idx="499">
                  <c:v>1.6731547492321308E-5</c:v>
                </c:pt>
                <c:pt idx="500">
                  <c:v>3.6149004941523066E-3</c:v>
                </c:pt>
                <c:pt idx="501">
                  <c:v>2.938326617673126E-3</c:v>
                </c:pt>
                <c:pt idx="502">
                  <c:v>2.8065459489569622E-3</c:v>
                </c:pt>
                <c:pt idx="503">
                  <c:v>1.0434176272466344E-3</c:v>
                </c:pt>
                <c:pt idx="504">
                  <c:v>2.5157274149645303E-3</c:v>
                </c:pt>
                <c:pt idx="505">
                  <c:v>3.81809849327025E-3</c:v>
                </c:pt>
                <c:pt idx="506">
                  <c:v>5.2784316242590612E-3</c:v>
                </c:pt>
                <c:pt idx="507">
                  <c:v>1.9547293625747919E-3</c:v>
                </c:pt>
                <c:pt idx="508">
                  <c:v>1.267131800967769E-3</c:v>
                </c:pt>
                <c:pt idx="509">
                  <c:v>1.4212978297280521E-3</c:v>
                </c:pt>
                <c:pt idx="510">
                  <c:v>3.1403595265448447E-3</c:v>
                </c:pt>
                <c:pt idx="511">
                  <c:v>1.909598115974076E-3</c:v>
                </c:pt>
                <c:pt idx="512">
                  <c:v>-6.1842745063012128E-4</c:v>
                </c:pt>
                <c:pt idx="513">
                  <c:v>-4.0424425507579187E-4</c:v>
                </c:pt>
                <c:pt idx="514">
                  <c:v>2.538020862684065E-4</c:v>
                </c:pt>
                <c:pt idx="515">
                  <c:v>-3.6065067785256977E-4</c:v>
                </c:pt>
                <c:pt idx="516">
                  <c:v>5.2723896892425959E-5</c:v>
                </c:pt>
                <c:pt idx="517">
                  <c:v>2.3911490481642872E-5</c:v>
                </c:pt>
                <c:pt idx="518">
                  <c:v>-1.0151591345605726E-3</c:v>
                </c:pt>
                <c:pt idx="519">
                  <c:v>-9.8488358086396E-4</c:v>
                </c:pt>
                <c:pt idx="520">
                  <c:v>-8.298034529731213E-4</c:v>
                </c:pt>
                <c:pt idx="521">
                  <c:v>1.0334711751925907E-3</c:v>
                </c:pt>
                <c:pt idx="522">
                  <c:v>-1.2166809136929246E-3</c:v>
                </c:pt>
                <c:pt idx="523">
                  <c:v>-2.9100617863146994E-3</c:v>
                </c:pt>
                <c:pt idx="524">
                  <c:v>-3.5383749795619424E-3</c:v>
                </c:pt>
                <c:pt idx="525">
                  <c:v>-3.7350212185435216E-3</c:v>
                </c:pt>
                <c:pt idx="526">
                  <c:v>-4.0021480926039077E-3</c:v>
                </c:pt>
                <c:pt idx="527">
                  <c:v>-5.7743379899513059E-3</c:v>
                </c:pt>
                <c:pt idx="528">
                  <c:v>-6.1261794399284919E-3</c:v>
                </c:pt>
                <c:pt idx="529">
                  <c:v>-5.3056435811316138E-3</c:v>
                </c:pt>
                <c:pt idx="530">
                  <c:v>-3.5458827575652885E-3</c:v>
                </c:pt>
                <c:pt idx="531">
                  <c:v>-2.286785343671438E-4</c:v>
                </c:pt>
                <c:pt idx="532">
                  <c:v>-3.1994717388905691E-5</c:v>
                </c:pt>
                <c:pt idx="533">
                  <c:v>3.6323827564677114E-4</c:v>
                </c:pt>
                <c:pt idx="534">
                  <c:v>8.710986233294582E-4</c:v>
                </c:pt>
                <c:pt idx="535">
                  <c:v>3.1294418401079938E-3</c:v>
                </c:pt>
                <c:pt idx="536">
                  <c:v>3.3871514232973188E-3</c:v>
                </c:pt>
                <c:pt idx="537">
                  <c:v>2.8203898310056319E-3</c:v>
                </c:pt>
                <c:pt idx="538">
                  <c:v>1.1437085954847381E-3</c:v>
                </c:pt>
                <c:pt idx="539">
                  <c:v>1.5631239111604245E-3</c:v>
                </c:pt>
                <c:pt idx="540">
                  <c:v>1.4260829905340944E-3</c:v>
                </c:pt>
                <c:pt idx="541">
                  <c:v>1.8562958464594659E-3</c:v>
                </c:pt>
                <c:pt idx="542">
                  <c:v>9.2489397718265032E-4</c:v>
                </c:pt>
                <c:pt idx="543">
                  <c:v>-3.0449975505293936E-3</c:v>
                </c:pt>
                <c:pt idx="544">
                  <c:v>-4.8747653565267002E-3</c:v>
                </c:pt>
                <c:pt idx="545">
                  <c:v>-5.2698750231692237E-3</c:v>
                </c:pt>
                <c:pt idx="546">
                  <c:v>-2.8680994363636803E-3</c:v>
                </c:pt>
                <c:pt idx="547">
                  <c:v>-2.8975648060760584E-3</c:v>
                </c:pt>
                <c:pt idx="548">
                  <c:v>-2.6398100096240995E-3</c:v>
                </c:pt>
                <c:pt idx="549">
                  <c:v>-2.5636097316417694E-3</c:v>
                </c:pt>
                <c:pt idx="550">
                  <c:v>-1.715745685649972E-3</c:v>
                </c:pt>
                <c:pt idx="551">
                  <c:v>-2.0439186446469249E-4</c:v>
                </c:pt>
                <c:pt idx="552">
                  <c:v>1.3093761859931941E-3</c:v>
                </c:pt>
                <c:pt idx="553">
                  <c:v>1.8534483819168113E-3</c:v>
                </c:pt>
                <c:pt idx="554">
                  <c:v>2.487456506101493E-3</c:v>
                </c:pt>
                <c:pt idx="555">
                  <c:v>4.0434193693550946E-3</c:v>
                </c:pt>
                <c:pt idx="556">
                  <c:v>6.2929647189589599E-3</c:v>
                </c:pt>
                <c:pt idx="557">
                  <c:v>6.7864416071289901E-3</c:v>
                </c:pt>
                <c:pt idx="558">
                  <c:v>4.0239458250461158E-3</c:v>
                </c:pt>
                <c:pt idx="559">
                  <c:v>9.9037310659505495E-4</c:v>
                </c:pt>
                <c:pt idx="560">
                  <c:v>-2.3633916180654246E-5</c:v>
                </c:pt>
                <c:pt idx="561">
                  <c:v>2.4880198692043276E-3</c:v>
                </c:pt>
                <c:pt idx="562">
                  <c:v>4.8334557683106794E-3</c:v>
                </c:pt>
                <c:pt idx="563">
                  <c:v>2.772896104858702E-3</c:v>
                </c:pt>
                <c:pt idx="564">
                  <c:v>-8.2359996139808045E-4</c:v>
                </c:pt>
                <c:pt idx="565">
                  <c:v>-1.3321198788359689E-3</c:v>
                </c:pt>
                <c:pt idx="566">
                  <c:v>7.1489283145242943E-4</c:v>
                </c:pt>
                <c:pt idx="567">
                  <c:v>1.9974358376106394E-3</c:v>
                </c:pt>
                <c:pt idx="568">
                  <c:v>-1.0904487633114912E-3</c:v>
                </c:pt>
                <c:pt idx="569">
                  <c:v>-3.6791794083816387E-3</c:v>
                </c:pt>
                <c:pt idx="570">
                  <c:v>-1.9039442157957609E-3</c:v>
                </c:pt>
                <c:pt idx="571">
                  <c:v>1.4636951820576893E-3</c:v>
                </c:pt>
                <c:pt idx="572">
                  <c:v>5.7078426263348359E-3</c:v>
                </c:pt>
                <c:pt idx="573">
                  <c:v>4.3207373767077395E-3</c:v>
                </c:pt>
                <c:pt idx="574">
                  <c:v>1.5235160259580716E-3</c:v>
                </c:pt>
                <c:pt idx="575">
                  <c:v>-1.5002621729487409E-5</c:v>
                </c:pt>
                <c:pt idx="576">
                  <c:v>2.0361081743117126E-3</c:v>
                </c:pt>
                <c:pt idx="577">
                  <c:v>2.5627149423222972E-3</c:v>
                </c:pt>
                <c:pt idx="578">
                  <c:v>-5.1899723869947012E-4</c:v>
                </c:pt>
                <c:pt idx="579">
                  <c:v>-3.1132386779019749E-3</c:v>
                </c:pt>
                <c:pt idx="580">
                  <c:v>-1.2148429547780837E-3</c:v>
                </c:pt>
                <c:pt idx="581">
                  <c:v>1.8009331426802611E-3</c:v>
                </c:pt>
                <c:pt idx="582">
                  <c:v>1.968623994041574E-3</c:v>
                </c:pt>
                <c:pt idx="583">
                  <c:v>1.5649388544260456E-3</c:v>
                </c:pt>
                <c:pt idx="584">
                  <c:v>-3.1532150538251535E-3</c:v>
                </c:pt>
                <c:pt idx="585">
                  <c:v>-5.137749268697811E-3</c:v>
                </c:pt>
                <c:pt idx="586">
                  <c:v>-6.0712087481580301E-3</c:v>
                </c:pt>
                <c:pt idx="587">
                  <c:v>-2.440638468131584E-3</c:v>
                </c:pt>
                <c:pt idx="588">
                  <c:v>-2.9897720135437234E-3</c:v>
                </c:pt>
                <c:pt idx="589">
                  <c:v>-3.7323765363135308E-3</c:v>
                </c:pt>
                <c:pt idx="590">
                  <c:v>-3.8315231183589926E-3</c:v>
                </c:pt>
                <c:pt idx="591">
                  <c:v>-1.0304637453893983E-3</c:v>
                </c:pt>
                <c:pt idx="592">
                  <c:v>1.5354114033162558E-3</c:v>
                </c:pt>
                <c:pt idx="593">
                  <c:v>2.6216026575038853E-3</c:v>
                </c:pt>
                <c:pt idx="594">
                  <c:v>2.9568066376897684E-3</c:v>
                </c:pt>
                <c:pt idx="595">
                  <c:v>1.2749009404808831E-3</c:v>
                </c:pt>
                <c:pt idx="596">
                  <c:v>2.9652473681668901E-3</c:v>
                </c:pt>
                <c:pt idx="597">
                  <c:v>4.3011420779309195E-3</c:v>
                </c:pt>
                <c:pt idx="598">
                  <c:v>6.6202932535093795E-3</c:v>
                </c:pt>
                <c:pt idx="599">
                  <c:v>3.7529636608963912E-3</c:v>
                </c:pt>
                <c:pt idx="600">
                  <c:v>2.9699543432174513E-3</c:v>
                </c:pt>
                <c:pt idx="601">
                  <c:v>9.1085702892362841E-4</c:v>
                </c:pt>
                <c:pt idx="602">
                  <c:v>1.8827372403980025E-3</c:v>
                </c:pt>
                <c:pt idx="603">
                  <c:v>1.0610345082266437E-3</c:v>
                </c:pt>
                <c:pt idx="604">
                  <c:v>1.4169412389352654E-3</c:v>
                </c:pt>
                <c:pt idx="605">
                  <c:v>3.4489064753149279E-3</c:v>
                </c:pt>
                <c:pt idx="606">
                  <c:v>5.3683830696915069E-3</c:v>
                </c:pt>
                <c:pt idx="607">
                  <c:v>4.7001767168228237E-3</c:v>
                </c:pt>
                <c:pt idx="608">
                  <c:v>8.1781765728000666E-4</c:v>
                </c:pt>
                <c:pt idx="609">
                  <c:v>-5.7543963950296151E-3</c:v>
                </c:pt>
                <c:pt idx="610">
                  <c:v>-1.5375101068275943E-2</c:v>
                </c:pt>
                <c:pt idx="611">
                  <c:v>-2.2826270985500746E-2</c:v>
                </c:pt>
                <c:pt idx="612">
                  <c:v>-2.4606322068846248E-2</c:v>
                </c:pt>
                <c:pt idx="613">
                  <c:v>-1.9175518690577126E-2</c:v>
                </c:pt>
                <c:pt idx="614">
                  <c:v>-1.6529727585194248E-2</c:v>
                </c:pt>
                <c:pt idx="615">
                  <c:v>-1.3122874347746144E-2</c:v>
                </c:pt>
                <c:pt idx="616">
                  <c:v>-9.3747574802034994E-3</c:v>
                </c:pt>
                <c:pt idx="617">
                  <c:v>-5.4444290684477203E-4</c:v>
                </c:pt>
                <c:pt idx="618">
                  <c:v>3.9260480516076501E-3</c:v>
                </c:pt>
                <c:pt idx="619">
                  <c:v>8.9929053612265442E-3</c:v>
                </c:pt>
                <c:pt idx="620">
                  <c:v>1.0321243181400208E-2</c:v>
                </c:pt>
                <c:pt idx="621">
                  <c:v>1.5293614338085071E-2</c:v>
                </c:pt>
                <c:pt idx="622">
                  <c:v>1.7863780476080365E-2</c:v>
                </c:pt>
                <c:pt idx="623">
                  <c:v>1.5624449548217484E-2</c:v>
                </c:pt>
                <c:pt idx="624">
                  <c:v>7.4925468280648555E-3</c:v>
                </c:pt>
                <c:pt idx="625">
                  <c:v>-1.6453797184880492E-3</c:v>
                </c:pt>
                <c:pt idx="626">
                  <c:v>-4.8548717979122746E-3</c:v>
                </c:pt>
                <c:pt idx="627">
                  <c:v>-5.7526790475220246E-3</c:v>
                </c:pt>
                <c:pt idx="628">
                  <c:v>-6.3881773537260433E-3</c:v>
                </c:pt>
                <c:pt idx="629">
                  <c:v>-8.9726432469487416E-3</c:v>
                </c:pt>
                <c:pt idx="630">
                  <c:v>-7.273757556932603E-3</c:v>
                </c:pt>
                <c:pt idx="631">
                  <c:v>-5.7126714262608069E-3</c:v>
                </c:pt>
                <c:pt idx="632">
                  <c:v>-2.4529934715365465E-3</c:v>
                </c:pt>
                <c:pt idx="633">
                  <c:v>-1.6135157309594694E-3</c:v>
                </c:pt>
                <c:pt idx="634">
                  <c:v>7.6947806783517203E-4</c:v>
                </c:pt>
                <c:pt idx="635">
                  <c:v>3.7958051211424149E-3</c:v>
                </c:pt>
                <c:pt idx="636">
                  <c:v>6.7296829080337739E-3</c:v>
                </c:pt>
                <c:pt idx="637">
                  <c:v>8.6120664909448141E-3</c:v>
                </c:pt>
                <c:pt idx="638">
                  <c:v>9.3644133040023947E-3</c:v>
                </c:pt>
                <c:pt idx="639">
                  <c:v>9.361956062553356E-3</c:v>
                </c:pt>
                <c:pt idx="640">
                  <c:v>9.0451403633196037E-3</c:v>
                </c:pt>
                <c:pt idx="641">
                  <c:v>7.0720601522669679E-3</c:v>
                </c:pt>
                <c:pt idx="642">
                  <c:v>5.173318787390524E-3</c:v>
                </c:pt>
                <c:pt idx="643">
                  <c:v>3.8461130304070501E-3</c:v>
                </c:pt>
                <c:pt idx="644">
                  <c:v>2.6075022599625353E-3</c:v>
                </c:pt>
                <c:pt idx="645">
                  <c:v>3.821577648936425E-4</c:v>
                </c:pt>
                <c:pt idx="646">
                  <c:v>-1.9932649577851236E-3</c:v>
                </c:pt>
                <c:pt idx="647">
                  <c:v>-3.2837341361001138E-3</c:v>
                </c:pt>
                <c:pt idx="648">
                  <c:v>-2.9631741948750734E-3</c:v>
                </c:pt>
                <c:pt idx="649">
                  <c:v>-3.5216768587306158E-3</c:v>
                </c:pt>
                <c:pt idx="650">
                  <c:v>-3.4744775397468342E-3</c:v>
                </c:pt>
                <c:pt idx="651">
                  <c:v>-3.5923572278673821E-3</c:v>
                </c:pt>
                <c:pt idx="652">
                  <c:v>-4.0325501781900419E-3</c:v>
                </c:pt>
                <c:pt idx="653">
                  <c:v>-3.7995636926576593E-3</c:v>
                </c:pt>
                <c:pt idx="654">
                  <c:v>-4.5982914646570672E-3</c:v>
                </c:pt>
                <c:pt idx="655">
                  <c:v>-2.6348902929292928E-3</c:v>
                </c:pt>
                <c:pt idx="656">
                  <c:v>-8.9802131623700765E-4</c:v>
                </c:pt>
                <c:pt idx="657">
                  <c:v>1.1237833907523642E-3</c:v>
                </c:pt>
                <c:pt idx="658">
                  <c:v>3.9606881564302476E-4</c:v>
                </c:pt>
                <c:pt idx="659">
                  <c:v>-1.2941023029500176E-4</c:v>
                </c:pt>
                <c:pt idx="660">
                  <c:v>2.5241184462343469E-4</c:v>
                </c:pt>
                <c:pt idx="661">
                  <c:v>2.5795342937887655E-3</c:v>
                </c:pt>
                <c:pt idx="662">
                  <c:v>4.6712647431423893E-4</c:v>
                </c:pt>
                <c:pt idx="663">
                  <c:v>-2.6363923271475187E-3</c:v>
                </c:pt>
                <c:pt idx="664">
                  <c:v>-4.6448066283179545E-3</c:v>
                </c:pt>
                <c:pt idx="665">
                  <c:v>-2.7344140539514172E-3</c:v>
                </c:pt>
                <c:pt idx="666">
                  <c:v>-6.7650258545498554E-4</c:v>
                </c:pt>
                <c:pt idx="667">
                  <c:v>-2.0479188107963009E-3</c:v>
                </c:pt>
                <c:pt idx="668">
                  <c:v>-3.3587328052320786E-3</c:v>
                </c:pt>
                <c:pt idx="669">
                  <c:v>-3.0553202456023443E-3</c:v>
                </c:pt>
                <c:pt idx="670">
                  <c:v>5.6709360844686696E-4</c:v>
                </c:pt>
                <c:pt idx="671">
                  <c:v>3.1977364610231152E-3</c:v>
                </c:pt>
                <c:pt idx="672">
                  <c:v>3.5367427061789303E-3</c:v>
                </c:pt>
                <c:pt idx="673">
                  <c:v>1.0656416205472863E-3</c:v>
                </c:pt>
                <c:pt idx="674">
                  <c:v>1.6088974411331836E-3</c:v>
                </c:pt>
                <c:pt idx="675">
                  <c:v>3.0511322674569574E-3</c:v>
                </c:pt>
                <c:pt idx="676">
                  <c:v>4.510566972661112E-3</c:v>
                </c:pt>
                <c:pt idx="677">
                  <c:v>2.2388437437184106E-3</c:v>
                </c:pt>
                <c:pt idx="678">
                  <c:v>1.8758322666623251E-5</c:v>
                </c:pt>
                <c:pt idx="679">
                  <c:v>-1.6718993186696784E-3</c:v>
                </c:pt>
                <c:pt idx="680">
                  <c:v>-1.6646855884058787E-3</c:v>
                </c:pt>
                <c:pt idx="681">
                  <c:v>-1.9120609857579129E-3</c:v>
                </c:pt>
                <c:pt idx="682">
                  <c:v>-3.2638949782248794E-3</c:v>
                </c:pt>
                <c:pt idx="683">
                  <c:v>-6.0069873652114913E-3</c:v>
                </c:pt>
                <c:pt idx="684">
                  <c:v>-9.4925736072900557E-3</c:v>
                </c:pt>
                <c:pt idx="685">
                  <c:v>-8.3612257471370743E-3</c:v>
                </c:pt>
                <c:pt idx="686">
                  <c:v>-6.0494888622966425E-3</c:v>
                </c:pt>
                <c:pt idx="687">
                  <c:v>-2.6958530167949524E-3</c:v>
                </c:pt>
                <c:pt idx="688">
                  <c:v>-1.3085424233205412E-3</c:v>
                </c:pt>
                <c:pt idx="689">
                  <c:v>1.0025452733489759E-3</c:v>
                </c:pt>
                <c:pt idx="690">
                  <c:v>4.5840459349316409E-3</c:v>
                </c:pt>
                <c:pt idx="691">
                  <c:v>6.3615300108258444E-3</c:v>
                </c:pt>
                <c:pt idx="692">
                  <c:v>5.6595739465201411E-3</c:v>
                </c:pt>
                <c:pt idx="693">
                  <c:v>4.2818232709905812E-3</c:v>
                </c:pt>
                <c:pt idx="694">
                  <c:v>3.6436060229448897E-3</c:v>
                </c:pt>
                <c:pt idx="695">
                  <c:v>3.0507303405050701E-3</c:v>
                </c:pt>
                <c:pt idx="696">
                  <c:v>1.8939293150606606E-3</c:v>
                </c:pt>
                <c:pt idx="697">
                  <c:v>-1.5210123687164345E-3</c:v>
                </c:pt>
                <c:pt idx="698">
                  <c:v>-2.1553883745248914E-3</c:v>
                </c:pt>
                <c:pt idx="699">
                  <c:v>-1.6260281090671458E-3</c:v>
                </c:pt>
                <c:pt idx="700">
                  <c:v>6.4954843311215704E-4</c:v>
                </c:pt>
                <c:pt idx="701">
                  <c:v>2.0836189452547171E-3</c:v>
                </c:pt>
                <c:pt idx="702">
                  <c:v>1.7156890514399281E-3</c:v>
                </c:pt>
                <c:pt idx="703">
                  <c:v>3.6725866511720384E-3</c:v>
                </c:pt>
                <c:pt idx="704">
                  <c:v>4.7870685224151166E-3</c:v>
                </c:pt>
                <c:pt idx="705">
                  <c:v>5.0119342324597693E-3</c:v>
                </c:pt>
                <c:pt idx="706">
                  <c:v>2.7227712862579745E-3</c:v>
                </c:pt>
                <c:pt idx="707">
                  <c:v>1.390096857319445E-3</c:v>
                </c:pt>
                <c:pt idx="708">
                  <c:v>2.3251574000255903E-3</c:v>
                </c:pt>
                <c:pt idx="709">
                  <c:v>3.0172330584816165E-3</c:v>
                </c:pt>
                <c:pt idx="710">
                  <c:v>3.8438662958872882E-4</c:v>
                </c:pt>
                <c:pt idx="711">
                  <c:v>-2.5044755572183885E-3</c:v>
                </c:pt>
                <c:pt idx="712">
                  <c:v>-4.6880479201201752E-3</c:v>
                </c:pt>
                <c:pt idx="713">
                  <c:v>-4.0019835783846602E-3</c:v>
                </c:pt>
                <c:pt idx="714">
                  <c:v>-3.9187564551858012E-3</c:v>
                </c:pt>
                <c:pt idx="715">
                  <c:v>-3.1014607492356738E-3</c:v>
                </c:pt>
                <c:pt idx="716">
                  <c:v>-1.6212988111091176E-3</c:v>
                </c:pt>
                <c:pt idx="717">
                  <c:v>-3.0771213861874314E-4</c:v>
                </c:pt>
                <c:pt idx="718">
                  <c:v>1.306000791572115E-3</c:v>
                </c:pt>
                <c:pt idx="719">
                  <c:v>1.9280778339447746E-3</c:v>
                </c:pt>
                <c:pt idx="720">
                  <c:v>4.158841691745685E-3</c:v>
                </c:pt>
                <c:pt idx="721">
                  <c:v>5.1295469379492586E-3</c:v>
                </c:pt>
                <c:pt idx="722">
                  <c:v>5.6775048832665709E-3</c:v>
                </c:pt>
                <c:pt idx="723">
                  <c:v>4.4522513805901887E-3</c:v>
                </c:pt>
                <c:pt idx="724">
                  <c:v>4.0217093197836284E-3</c:v>
                </c:pt>
                <c:pt idx="725">
                  <c:v>2.4905070321342704E-3</c:v>
                </c:pt>
                <c:pt idx="726">
                  <c:v>5.3928112858225852E-4</c:v>
                </c:pt>
                <c:pt idx="727">
                  <c:v>-2.9220410277204234E-3</c:v>
                </c:pt>
                <c:pt idx="728">
                  <c:v>-4.1362035817216203E-3</c:v>
                </c:pt>
                <c:pt idx="729">
                  <c:v>-3.6861297391677095E-3</c:v>
                </c:pt>
                <c:pt idx="730">
                  <c:v>-3.2539056706612501E-3</c:v>
                </c:pt>
                <c:pt idx="731">
                  <c:v>-2.9301346838752074E-3</c:v>
                </c:pt>
                <c:pt idx="732">
                  <c:v>-4.1248476548931823E-3</c:v>
                </c:pt>
                <c:pt idx="733">
                  <c:v>-2.370873878920321E-3</c:v>
                </c:pt>
                <c:pt idx="734">
                  <c:v>-5.4997406221651834E-4</c:v>
                </c:pt>
                <c:pt idx="735">
                  <c:v>1.6471683420000716E-3</c:v>
                </c:pt>
                <c:pt idx="736">
                  <c:v>1.1087402432402582E-3</c:v>
                </c:pt>
                <c:pt idx="737">
                  <c:v>3.7310884749569562E-4</c:v>
                </c:pt>
                <c:pt idx="738">
                  <c:v>8.5237738854998524E-4</c:v>
                </c:pt>
                <c:pt idx="739">
                  <c:v>1.5232784545610167E-3</c:v>
                </c:pt>
                <c:pt idx="740">
                  <c:v>1.1261705492833785E-3</c:v>
                </c:pt>
                <c:pt idx="741">
                  <c:v>-1.4518209994984765E-5</c:v>
                </c:pt>
                <c:pt idx="742">
                  <c:v>7.3695106920346198E-4</c:v>
                </c:pt>
                <c:pt idx="743">
                  <c:v>1.8757369613769392E-3</c:v>
                </c:pt>
                <c:pt idx="744">
                  <c:v>2.9474373989677449E-3</c:v>
                </c:pt>
                <c:pt idx="745">
                  <c:v>1.8595534013164938E-3</c:v>
                </c:pt>
                <c:pt idx="746">
                  <c:v>-2.0756028921181668E-3</c:v>
                </c:pt>
                <c:pt idx="747">
                  <c:v>-9.3988556637883414E-3</c:v>
                </c:pt>
                <c:pt idx="748">
                  <c:v>-1.2835689490353908E-2</c:v>
                </c:pt>
                <c:pt idx="749">
                  <c:v>-1.1337043331598462E-2</c:v>
                </c:pt>
                <c:pt idx="750">
                  <c:v>-5.5629048064700926E-3</c:v>
                </c:pt>
                <c:pt idx="751">
                  <c:v>-2.7695542349847613E-3</c:v>
                </c:pt>
                <c:pt idx="752">
                  <c:v>-1.1328703592889122E-3</c:v>
                </c:pt>
                <c:pt idx="753">
                  <c:v>1.4433633491409692E-3</c:v>
                </c:pt>
                <c:pt idx="754">
                  <c:v>5.8742537871215306E-3</c:v>
                </c:pt>
                <c:pt idx="755">
                  <c:v>9.6409581546139933E-3</c:v>
                </c:pt>
                <c:pt idx="756">
                  <c:v>9.554269456544584E-3</c:v>
                </c:pt>
                <c:pt idx="757">
                  <c:v>8.0876096127677211E-3</c:v>
                </c:pt>
                <c:pt idx="758">
                  <c:v>8.8197375531304245E-3</c:v>
                </c:pt>
                <c:pt idx="759">
                  <c:v>1.4751688880411062E-2</c:v>
                </c:pt>
                <c:pt idx="760">
                  <c:v>1.7458645347184276E-2</c:v>
                </c:pt>
                <c:pt idx="761">
                  <c:v>1.743801471913925E-2</c:v>
                </c:pt>
                <c:pt idx="762">
                  <c:v>1.2090561663494759E-2</c:v>
                </c:pt>
                <c:pt idx="763">
                  <c:v>9.5514305485211448E-3</c:v>
                </c:pt>
                <c:pt idx="764">
                  <c:v>8.6642706057856733E-3</c:v>
                </c:pt>
                <c:pt idx="765">
                  <c:v>1.2077535368655745E-2</c:v>
                </c:pt>
                <c:pt idx="766">
                  <c:v>1.3883224174103981E-2</c:v>
                </c:pt>
                <c:pt idx="767">
                  <c:v>1.2572695551474555E-2</c:v>
                </c:pt>
                <c:pt idx="768">
                  <c:v>9.2549116538040432E-3</c:v>
                </c:pt>
                <c:pt idx="769">
                  <c:v>7.9652349519045984E-3</c:v>
                </c:pt>
                <c:pt idx="770">
                  <c:v>8.9352678551086751E-3</c:v>
                </c:pt>
                <c:pt idx="771">
                  <c:v>5.3869655121115967E-3</c:v>
                </c:pt>
                <c:pt idx="772">
                  <c:v>3.4331428992159241E-3</c:v>
                </c:pt>
                <c:pt idx="773">
                  <c:v>2.3183220007785832E-3</c:v>
                </c:pt>
                <c:pt idx="774">
                  <c:v>2.3379745397391627E-3</c:v>
                </c:pt>
                <c:pt idx="775">
                  <c:v>7.3572468983673645E-4</c:v>
                </c:pt>
                <c:pt idx="776">
                  <c:v>-2.6404267995521757E-3</c:v>
                </c:pt>
                <c:pt idx="777">
                  <c:v>-4.6255739904557114E-3</c:v>
                </c:pt>
                <c:pt idx="778">
                  <c:v>-8.2713252802432691E-3</c:v>
                </c:pt>
                <c:pt idx="779">
                  <c:v>-1.3386358921622099E-2</c:v>
                </c:pt>
                <c:pt idx="780">
                  <c:v>-1.3469392070468378E-2</c:v>
                </c:pt>
                <c:pt idx="781">
                  <c:v>-1.1856861690082432E-2</c:v>
                </c:pt>
                <c:pt idx="782">
                  <c:v>-9.754451380384721E-3</c:v>
                </c:pt>
                <c:pt idx="783">
                  <c:v>-8.7702154544852529E-3</c:v>
                </c:pt>
                <c:pt idx="784">
                  <c:v>-9.8544829602000839E-3</c:v>
                </c:pt>
                <c:pt idx="785">
                  <c:v>-9.3877368061813238E-3</c:v>
                </c:pt>
                <c:pt idx="786">
                  <c:v>-8.0237913761712631E-3</c:v>
                </c:pt>
                <c:pt idx="787">
                  <c:v>-5.1653581542163707E-3</c:v>
                </c:pt>
                <c:pt idx="788">
                  <c:v>-2.7538962810381706E-3</c:v>
                </c:pt>
                <c:pt idx="789">
                  <c:v>-4.1320935220362509E-3</c:v>
                </c:pt>
                <c:pt idx="790">
                  <c:v>-4.3183827647344519E-3</c:v>
                </c:pt>
                <c:pt idx="791">
                  <c:v>-3.6066663636810659E-3</c:v>
                </c:pt>
                <c:pt idx="792">
                  <c:v>-2.3563775709538048E-3</c:v>
                </c:pt>
                <c:pt idx="793">
                  <c:v>-1.2296896730956131E-3</c:v>
                </c:pt>
                <c:pt idx="794">
                  <c:v>3.6588969101380986E-4</c:v>
                </c:pt>
                <c:pt idx="795">
                  <c:v>7.8387235675847489E-4</c:v>
                </c:pt>
                <c:pt idx="796">
                  <c:v>9.0414144385320139E-5</c:v>
                </c:pt>
                <c:pt idx="797">
                  <c:v>-2.0314061438683195E-3</c:v>
                </c:pt>
                <c:pt idx="798">
                  <c:v>-2.4208418278027222E-3</c:v>
                </c:pt>
                <c:pt idx="799">
                  <c:v>-3.5540190650679149E-3</c:v>
                </c:pt>
                <c:pt idx="800">
                  <c:v>-4.3346360606205114E-3</c:v>
                </c:pt>
                <c:pt idx="801">
                  <c:v>-4.5180823152408123E-3</c:v>
                </c:pt>
                <c:pt idx="802">
                  <c:v>-3.2683829683022858E-3</c:v>
                </c:pt>
                <c:pt idx="803">
                  <c:v>-1.2579090247660796E-3</c:v>
                </c:pt>
                <c:pt idx="804">
                  <c:v>8.1396741666656114E-4</c:v>
                </c:pt>
                <c:pt idx="805">
                  <c:v>1.513367387372011E-3</c:v>
                </c:pt>
                <c:pt idx="806">
                  <c:v>4.5915510658872671E-4</c:v>
                </c:pt>
                <c:pt idx="807">
                  <c:v>-2.055204748901418E-4</c:v>
                </c:pt>
                <c:pt idx="808">
                  <c:v>-2.4443679738606061E-4</c:v>
                </c:pt>
                <c:pt idx="809">
                  <c:v>1.4244026549879441E-3</c:v>
                </c:pt>
                <c:pt idx="810">
                  <c:v>3.9724082837744312E-4</c:v>
                </c:pt>
                <c:pt idx="811">
                  <c:v>-1.1705139350126625E-4</c:v>
                </c:pt>
                <c:pt idx="812">
                  <c:v>-1.1509727803599157E-3</c:v>
                </c:pt>
                <c:pt idx="813">
                  <c:v>-2.5645760479498514E-3</c:v>
                </c:pt>
                <c:pt idx="814">
                  <c:v>-2.5257247748783906E-3</c:v>
                </c:pt>
                <c:pt idx="815">
                  <c:v>-2.1315380505985693E-3</c:v>
                </c:pt>
                <c:pt idx="816">
                  <c:v>-8.4872344106390329E-4</c:v>
                </c:pt>
                <c:pt idx="817">
                  <c:v>-5.3841627581746598E-4</c:v>
                </c:pt>
                <c:pt idx="818">
                  <c:v>1.9268836848924664E-3</c:v>
                </c:pt>
                <c:pt idx="819">
                  <c:v>5.5420067167029075E-3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FC-4938-A0B3-58232DF1B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2436248"/>
        <c:axId val="1032435168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spPr>
                  <a:ln w="95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Inflation!$A$134:$A$953</c15:sqref>
                        </c15:formulaRef>
                      </c:ext>
                    </c:extLst>
                    <c:numCache>
                      <c:formatCode>m/d/yyyy</c:formatCode>
                      <c:ptCount val="820"/>
                      <c:pt idx="0">
                        <c:v>21186</c:v>
                      </c:pt>
                      <c:pt idx="1">
                        <c:v>21217</c:v>
                      </c:pt>
                      <c:pt idx="2">
                        <c:v>21245</c:v>
                      </c:pt>
                      <c:pt idx="3">
                        <c:v>21276</c:v>
                      </c:pt>
                      <c:pt idx="4">
                        <c:v>21306</c:v>
                      </c:pt>
                      <c:pt idx="5">
                        <c:v>21337</c:v>
                      </c:pt>
                      <c:pt idx="6">
                        <c:v>21367</c:v>
                      </c:pt>
                      <c:pt idx="7">
                        <c:v>21398</c:v>
                      </c:pt>
                      <c:pt idx="8">
                        <c:v>21429</c:v>
                      </c:pt>
                      <c:pt idx="9">
                        <c:v>21459</c:v>
                      </c:pt>
                      <c:pt idx="10">
                        <c:v>21490</c:v>
                      </c:pt>
                      <c:pt idx="11">
                        <c:v>21520</c:v>
                      </c:pt>
                      <c:pt idx="12">
                        <c:v>21551</c:v>
                      </c:pt>
                      <c:pt idx="13">
                        <c:v>21582</c:v>
                      </c:pt>
                      <c:pt idx="14">
                        <c:v>21610</c:v>
                      </c:pt>
                      <c:pt idx="15">
                        <c:v>21641</c:v>
                      </c:pt>
                      <c:pt idx="16">
                        <c:v>21671</c:v>
                      </c:pt>
                      <c:pt idx="17">
                        <c:v>21702</c:v>
                      </c:pt>
                      <c:pt idx="18">
                        <c:v>21732</c:v>
                      </c:pt>
                      <c:pt idx="19">
                        <c:v>21763</c:v>
                      </c:pt>
                      <c:pt idx="20">
                        <c:v>21794</c:v>
                      </c:pt>
                      <c:pt idx="21">
                        <c:v>21824</c:v>
                      </c:pt>
                      <c:pt idx="22">
                        <c:v>21855</c:v>
                      </c:pt>
                      <c:pt idx="23">
                        <c:v>21885</c:v>
                      </c:pt>
                      <c:pt idx="24">
                        <c:v>21916</c:v>
                      </c:pt>
                      <c:pt idx="25">
                        <c:v>21947</c:v>
                      </c:pt>
                      <c:pt idx="26">
                        <c:v>21976</c:v>
                      </c:pt>
                      <c:pt idx="27">
                        <c:v>22007</c:v>
                      </c:pt>
                      <c:pt idx="28">
                        <c:v>22037</c:v>
                      </c:pt>
                      <c:pt idx="29">
                        <c:v>22068</c:v>
                      </c:pt>
                      <c:pt idx="30">
                        <c:v>22098</c:v>
                      </c:pt>
                      <c:pt idx="31">
                        <c:v>22129</c:v>
                      </c:pt>
                      <c:pt idx="32">
                        <c:v>22160</c:v>
                      </c:pt>
                      <c:pt idx="33">
                        <c:v>22190</c:v>
                      </c:pt>
                      <c:pt idx="34">
                        <c:v>22221</c:v>
                      </c:pt>
                      <c:pt idx="35">
                        <c:v>22251</c:v>
                      </c:pt>
                      <c:pt idx="36">
                        <c:v>22282</c:v>
                      </c:pt>
                      <c:pt idx="37">
                        <c:v>22313</c:v>
                      </c:pt>
                      <c:pt idx="38">
                        <c:v>22341</c:v>
                      </c:pt>
                      <c:pt idx="39">
                        <c:v>22372</c:v>
                      </c:pt>
                      <c:pt idx="40">
                        <c:v>22402</c:v>
                      </c:pt>
                      <c:pt idx="41">
                        <c:v>22433</c:v>
                      </c:pt>
                      <c:pt idx="42">
                        <c:v>22463</c:v>
                      </c:pt>
                      <c:pt idx="43">
                        <c:v>22494</c:v>
                      </c:pt>
                      <c:pt idx="44">
                        <c:v>22525</c:v>
                      </c:pt>
                      <c:pt idx="45">
                        <c:v>22555</c:v>
                      </c:pt>
                      <c:pt idx="46">
                        <c:v>22586</c:v>
                      </c:pt>
                      <c:pt idx="47">
                        <c:v>22616</c:v>
                      </c:pt>
                      <c:pt idx="48">
                        <c:v>22647</c:v>
                      </c:pt>
                      <c:pt idx="49">
                        <c:v>22678</c:v>
                      </c:pt>
                      <c:pt idx="50">
                        <c:v>22706</c:v>
                      </c:pt>
                      <c:pt idx="51">
                        <c:v>22737</c:v>
                      </c:pt>
                      <c:pt idx="52">
                        <c:v>22767</c:v>
                      </c:pt>
                      <c:pt idx="53">
                        <c:v>22798</c:v>
                      </c:pt>
                      <c:pt idx="54">
                        <c:v>22828</c:v>
                      </c:pt>
                      <c:pt idx="55">
                        <c:v>22859</c:v>
                      </c:pt>
                      <c:pt idx="56">
                        <c:v>22890</c:v>
                      </c:pt>
                      <c:pt idx="57">
                        <c:v>22920</c:v>
                      </c:pt>
                      <c:pt idx="58">
                        <c:v>22951</c:v>
                      </c:pt>
                      <c:pt idx="59">
                        <c:v>22981</c:v>
                      </c:pt>
                      <c:pt idx="60">
                        <c:v>23012</c:v>
                      </c:pt>
                      <c:pt idx="61">
                        <c:v>23043</c:v>
                      </c:pt>
                      <c:pt idx="62">
                        <c:v>23071</c:v>
                      </c:pt>
                      <c:pt idx="63">
                        <c:v>23102</c:v>
                      </c:pt>
                      <c:pt idx="64">
                        <c:v>23132</c:v>
                      </c:pt>
                      <c:pt idx="65">
                        <c:v>23163</c:v>
                      </c:pt>
                      <c:pt idx="66">
                        <c:v>23193</c:v>
                      </c:pt>
                      <c:pt idx="67">
                        <c:v>23224</c:v>
                      </c:pt>
                      <c:pt idx="68">
                        <c:v>23255</c:v>
                      </c:pt>
                      <c:pt idx="69">
                        <c:v>23285</c:v>
                      </c:pt>
                      <c:pt idx="70">
                        <c:v>23316</c:v>
                      </c:pt>
                      <c:pt idx="71">
                        <c:v>23346</c:v>
                      </c:pt>
                      <c:pt idx="72">
                        <c:v>23377</c:v>
                      </c:pt>
                      <c:pt idx="73">
                        <c:v>23408</c:v>
                      </c:pt>
                      <c:pt idx="74">
                        <c:v>23437</c:v>
                      </c:pt>
                      <c:pt idx="75">
                        <c:v>23468</c:v>
                      </c:pt>
                      <c:pt idx="76">
                        <c:v>23498</c:v>
                      </c:pt>
                      <c:pt idx="77">
                        <c:v>23529</c:v>
                      </c:pt>
                      <c:pt idx="78">
                        <c:v>23559</c:v>
                      </c:pt>
                      <c:pt idx="79">
                        <c:v>23590</c:v>
                      </c:pt>
                      <c:pt idx="80">
                        <c:v>23621</c:v>
                      </c:pt>
                      <c:pt idx="81">
                        <c:v>23651</c:v>
                      </c:pt>
                      <c:pt idx="82">
                        <c:v>23682</c:v>
                      </c:pt>
                      <c:pt idx="83">
                        <c:v>23712</c:v>
                      </c:pt>
                      <c:pt idx="84">
                        <c:v>23743</c:v>
                      </c:pt>
                      <c:pt idx="85">
                        <c:v>23774</c:v>
                      </c:pt>
                      <c:pt idx="86">
                        <c:v>23802</c:v>
                      </c:pt>
                      <c:pt idx="87">
                        <c:v>23833</c:v>
                      </c:pt>
                      <c:pt idx="88">
                        <c:v>23863</c:v>
                      </c:pt>
                      <c:pt idx="89">
                        <c:v>23894</c:v>
                      </c:pt>
                      <c:pt idx="90">
                        <c:v>23924</c:v>
                      </c:pt>
                      <c:pt idx="91">
                        <c:v>23955</c:v>
                      </c:pt>
                      <c:pt idx="92">
                        <c:v>23986</c:v>
                      </c:pt>
                      <c:pt idx="93">
                        <c:v>24016</c:v>
                      </c:pt>
                      <c:pt idx="94">
                        <c:v>24047</c:v>
                      </c:pt>
                      <c:pt idx="95">
                        <c:v>24077</c:v>
                      </c:pt>
                      <c:pt idx="96">
                        <c:v>24108</c:v>
                      </c:pt>
                      <c:pt idx="97">
                        <c:v>24139</c:v>
                      </c:pt>
                      <c:pt idx="98">
                        <c:v>24167</c:v>
                      </c:pt>
                      <c:pt idx="99">
                        <c:v>24198</c:v>
                      </c:pt>
                      <c:pt idx="100">
                        <c:v>24228</c:v>
                      </c:pt>
                      <c:pt idx="101">
                        <c:v>24259</c:v>
                      </c:pt>
                      <c:pt idx="102">
                        <c:v>24289</c:v>
                      </c:pt>
                      <c:pt idx="103">
                        <c:v>24320</c:v>
                      </c:pt>
                      <c:pt idx="104">
                        <c:v>24351</c:v>
                      </c:pt>
                      <c:pt idx="105">
                        <c:v>24381</c:v>
                      </c:pt>
                      <c:pt idx="106">
                        <c:v>24412</c:v>
                      </c:pt>
                      <c:pt idx="107">
                        <c:v>24442</c:v>
                      </c:pt>
                      <c:pt idx="108">
                        <c:v>24473</c:v>
                      </c:pt>
                      <c:pt idx="109">
                        <c:v>24504</c:v>
                      </c:pt>
                      <c:pt idx="110">
                        <c:v>24532</c:v>
                      </c:pt>
                      <c:pt idx="111">
                        <c:v>24563</c:v>
                      </c:pt>
                      <c:pt idx="112">
                        <c:v>24593</c:v>
                      </c:pt>
                      <c:pt idx="113">
                        <c:v>24624</c:v>
                      </c:pt>
                      <c:pt idx="114">
                        <c:v>24654</c:v>
                      </c:pt>
                      <c:pt idx="115">
                        <c:v>24685</c:v>
                      </c:pt>
                      <c:pt idx="116">
                        <c:v>24716</c:v>
                      </c:pt>
                      <c:pt idx="117">
                        <c:v>24746</c:v>
                      </c:pt>
                      <c:pt idx="118">
                        <c:v>24777</c:v>
                      </c:pt>
                      <c:pt idx="119">
                        <c:v>24807</c:v>
                      </c:pt>
                      <c:pt idx="120">
                        <c:v>24838</c:v>
                      </c:pt>
                      <c:pt idx="121">
                        <c:v>24869</c:v>
                      </c:pt>
                      <c:pt idx="122">
                        <c:v>24898</c:v>
                      </c:pt>
                      <c:pt idx="123">
                        <c:v>24929</c:v>
                      </c:pt>
                      <c:pt idx="124">
                        <c:v>24959</c:v>
                      </c:pt>
                      <c:pt idx="125">
                        <c:v>24990</c:v>
                      </c:pt>
                      <c:pt idx="126">
                        <c:v>25020</c:v>
                      </c:pt>
                      <c:pt idx="127">
                        <c:v>25051</c:v>
                      </c:pt>
                      <c:pt idx="128">
                        <c:v>25082</c:v>
                      </c:pt>
                      <c:pt idx="129">
                        <c:v>25112</c:v>
                      </c:pt>
                      <c:pt idx="130">
                        <c:v>25143</c:v>
                      </c:pt>
                      <c:pt idx="131">
                        <c:v>25173</c:v>
                      </c:pt>
                      <c:pt idx="132">
                        <c:v>25204</c:v>
                      </c:pt>
                      <c:pt idx="133">
                        <c:v>25235</c:v>
                      </c:pt>
                      <c:pt idx="134">
                        <c:v>25263</c:v>
                      </c:pt>
                      <c:pt idx="135">
                        <c:v>25294</c:v>
                      </c:pt>
                      <c:pt idx="136">
                        <c:v>25324</c:v>
                      </c:pt>
                      <c:pt idx="137">
                        <c:v>25355</c:v>
                      </c:pt>
                      <c:pt idx="138">
                        <c:v>25385</c:v>
                      </c:pt>
                      <c:pt idx="139">
                        <c:v>25416</c:v>
                      </c:pt>
                      <c:pt idx="140">
                        <c:v>25447</c:v>
                      </c:pt>
                      <c:pt idx="141">
                        <c:v>25477</c:v>
                      </c:pt>
                      <c:pt idx="142">
                        <c:v>25508</c:v>
                      </c:pt>
                      <c:pt idx="143">
                        <c:v>25538</c:v>
                      </c:pt>
                      <c:pt idx="144">
                        <c:v>25569</c:v>
                      </c:pt>
                      <c:pt idx="145">
                        <c:v>25600</c:v>
                      </c:pt>
                      <c:pt idx="146">
                        <c:v>25628</c:v>
                      </c:pt>
                      <c:pt idx="147">
                        <c:v>25659</c:v>
                      </c:pt>
                      <c:pt idx="148">
                        <c:v>25689</c:v>
                      </c:pt>
                      <c:pt idx="149">
                        <c:v>25720</c:v>
                      </c:pt>
                      <c:pt idx="150">
                        <c:v>25750</c:v>
                      </c:pt>
                      <c:pt idx="151">
                        <c:v>25781</c:v>
                      </c:pt>
                      <c:pt idx="152">
                        <c:v>25812</c:v>
                      </c:pt>
                      <c:pt idx="153">
                        <c:v>25842</c:v>
                      </c:pt>
                      <c:pt idx="154">
                        <c:v>25873</c:v>
                      </c:pt>
                      <c:pt idx="155">
                        <c:v>25903</c:v>
                      </c:pt>
                      <c:pt idx="156">
                        <c:v>25934</c:v>
                      </c:pt>
                      <c:pt idx="157">
                        <c:v>25965</c:v>
                      </c:pt>
                      <c:pt idx="158">
                        <c:v>25993</c:v>
                      </c:pt>
                      <c:pt idx="159">
                        <c:v>26024</c:v>
                      </c:pt>
                      <c:pt idx="160">
                        <c:v>26054</c:v>
                      </c:pt>
                      <c:pt idx="161">
                        <c:v>26085</c:v>
                      </c:pt>
                      <c:pt idx="162">
                        <c:v>26115</c:v>
                      </c:pt>
                      <c:pt idx="163">
                        <c:v>26146</c:v>
                      </c:pt>
                      <c:pt idx="164">
                        <c:v>26177</c:v>
                      </c:pt>
                      <c:pt idx="165">
                        <c:v>26207</c:v>
                      </c:pt>
                      <c:pt idx="166">
                        <c:v>26238</c:v>
                      </c:pt>
                      <c:pt idx="167">
                        <c:v>26268</c:v>
                      </c:pt>
                      <c:pt idx="168">
                        <c:v>26299</c:v>
                      </c:pt>
                      <c:pt idx="169">
                        <c:v>26330</c:v>
                      </c:pt>
                      <c:pt idx="170">
                        <c:v>26359</c:v>
                      </c:pt>
                      <c:pt idx="171">
                        <c:v>26390</c:v>
                      </c:pt>
                      <c:pt idx="172">
                        <c:v>26420</c:v>
                      </c:pt>
                      <c:pt idx="173">
                        <c:v>26451</c:v>
                      </c:pt>
                      <c:pt idx="174">
                        <c:v>26481</c:v>
                      </c:pt>
                      <c:pt idx="175">
                        <c:v>26512</c:v>
                      </c:pt>
                      <c:pt idx="176">
                        <c:v>26543</c:v>
                      </c:pt>
                      <c:pt idx="177">
                        <c:v>26573</c:v>
                      </c:pt>
                      <c:pt idx="178">
                        <c:v>26604</c:v>
                      </c:pt>
                      <c:pt idx="179">
                        <c:v>26634</c:v>
                      </c:pt>
                      <c:pt idx="180">
                        <c:v>26665</c:v>
                      </c:pt>
                      <c:pt idx="181">
                        <c:v>26696</c:v>
                      </c:pt>
                      <c:pt idx="182">
                        <c:v>26724</c:v>
                      </c:pt>
                      <c:pt idx="183">
                        <c:v>26755</c:v>
                      </c:pt>
                      <c:pt idx="184">
                        <c:v>26785</c:v>
                      </c:pt>
                      <c:pt idx="185">
                        <c:v>26816</c:v>
                      </c:pt>
                      <c:pt idx="186">
                        <c:v>26846</c:v>
                      </c:pt>
                      <c:pt idx="187">
                        <c:v>26877</c:v>
                      </c:pt>
                      <c:pt idx="188">
                        <c:v>26908</c:v>
                      </c:pt>
                      <c:pt idx="189">
                        <c:v>26938</c:v>
                      </c:pt>
                      <c:pt idx="190">
                        <c:v>26969</c:v>
                      </c:pt>
                      <c:pt idx="191">
                        <c:v>26999</c:v>
                      </c:pt>
                      <c:pt idx="192">
                        <c:v>27030</c:v>
                      </c:pt>
                      <c:pt idx="193">
                        <c:v>27061</c:v>
                      </c:pt>
                      <c:pt idx="194">
                        <c:v>27089</c:v>
                      </c:pt>
                      <c:pt idx="195">
                        <c:v>27120</c:v>
                      </c:pt>
                      <c:pt idx="196">
                        <c:v>27150</c:v>
                      </c:pt>
                      <c:pt idx="197">
                        <c:v>27181</c:v>
                      </c:pt>
                      <c:pt idx="198">
                        <c:v>27211</c:v>
                      </c:pt>
                      <c:pt idx="199">
                        <c:v>27242</c:v>
                      </c:pt>
                      <c:pt idx="200">
                        <c:v>27273</c:v>
                      </c:pt>
                      <c:pt idx="201">
                        <c:v>27303</c:v>
                      </c:pt>
                      <c:pt idx="202">
                        <c:v>27334</c:v>
                      </c:pt>
                      <c:pt idx="203">
                        <c:v>27364</c:v>
                      </c:pt>
                      <c:pt idx="204">
                        <c:v>27395</c:v>
                      </c:pt>
                      <c:pt idx="205">
                        <c:v>27426</c:v>
                      </c:pt>
                      <c:pt idx="206">
                        <c:v>27454</c:v>
                      </c:pt>
                      <c:pt idx="207">
                        <c:v>27485</c:v>
                      </c:pt>
                      <c:pt idx="208">
                        <c:v>27515</c:v>
                      </c:pt>
                      <c:pt idx="209">
                        <c:v>27546</c:v>
                      </c:pt>
                      <c:pt idx="210">
                        <c:v>27576</c:v>
                      </c:pt>
                      <c:pt idx="211">
                        <c:v>27607</c:v>
                      </c:pt>
                      <c:pt idx="212">
                        <c:v>27638</c:v>
                      </c:pt>
                      <c:pt idx="213">
                        <c:v>27668</c:v>
                      </c:pt>
                      <c:pt idx="214">
                        <c:v>27699</c:v>
                      </c:pt>
                      <c:pt idx="215">
                        <c:v>27729</c:v>
                      </c:pt>
                      <c:pt idx="216">
                        <c:v>27760</c:v>
                      </c:pt>
                      <c:pt idx="217">
                        <c:v>27791</c:v>
                      </c:pt>
                      <c:pt idx="218">
                        <c:v>27820</c:v>
                      </c:pt>
                      <c:pt idx="219">
                        <c:v>27851</c:v>
                      </c:pt>
                      <c:pt idx="220">
                        <c:v>27881</c:v>
                      </c:pt>
                      <c:pt idx="221">
                        <c:v>27912</c:v>
                      </c:pt>
                      <c:pt idx="222">
                        <c:v>27942</c:v>
                      </c:pt>
                      <c:pt idx="223">
                        <c:v>27973</c:v>
                      </c:pt>
                      <c:pt idx="224">
                        <c:v>28004</c:v>
                      </c:pt>
                      <c:pt idx="225">
                        <c:v>28034</c:v>
                      </c:pt>
                      <c:pt idx="226">
                        <c:v>28065</c:v>
                      </c:pt>
                      <c:pt idx="227">
                        <c:v>28095</c:v>
                      </c:pt>
                      <c:pt idx="228">
                        <c:v>28126</c:v>
                      </c:pt>
                      <c:pt idx="229">
                        <c:v>28157</c:v>
                      </c:pt>
                      <c:pt idx="230">
                        <c:v>28185</c:v>
                      </c:pt>
                      <c:pt idx="231">
                        <c:v>28216</c:v>
                      </c:pt>
                      <c:pt idx="232">
                        <c:v>28246</c:v>
                      </c:pt>
                      <c:pt idx="233">
                        <c:v>28277</c:v>
                      </c:pt>
                      <c:pt idx="234">
                        <c:v>28307</c:v>
                      </c:pt>
                      <c:pt idx="235">
                        <c:v>28338</c:v>
                      </c:pt>
                      <c:pt idx="236">
                        <c:v>28369</c:v>
                      </c:pt>
                      <c:pt idx="237">
                        <c:v>28399</c:v>
                      </c:pt>
                      <c:pt idx="238">
                        <c:v>28430</c:v>
                      </c:pt>
                      <c:pt idx="239">
                        <c:v>28460</c:v>
                      </c:pt>
                      <c:pt idx="240">
                        <c:v>28491</c:v>
                      </c:pt>
                      <c:pt idx="241">
                        <c:v>28522</c:v>
                      </c:pt>
                      <c:pt idx="242">
                        <c:v>28550</c:v>
                      </c:pt>
                      <c:pt idx="243">
                        <c:v>28581</c:v>
                      </c:pt>
                      <c:pt idx="244">
                        <c:v>28611</c:v>
                      </c:pt>
                      <c:pt idx="245">
                        <c:v>28642</c:v>
                      </c:pt>
                      <c:pt idx="246">
                        <c:v>28672</c:v>
                      </c:pt>
                      <c:pt idx="247">
                        <c:v>28703</c:v>
                      </c:pt>
                      <c:pt idx="248">
                        <c:v>28734</c:v>
                      </c:pt>
                      <c:pt idx="249">
                        <c:v>28764</c:v>
                      </c:pt>
                      <c:pt idx="250">
                        <c:v>28795</c:v>
                      </c:pt>
                      <c:pt idx="251">
                        <c:v>28825</c:v>
                      </c:pt>
                      <c:pt idx="252">
                        <c:v>28856</c:v>
                      </c:pt>
                      <c:pt idx="253">
                        <c:v>28887</c:v>
                      </c:pt>
                      <c:pt idx="254">
                        <c:v>28915</c:v>
                      </c:pt>
                      <c:pt idx="255">
                        <c:v>28946</c:v>
                      </c:pt>
                      <c:pt idx="256">
                        <c:v>28976</c:v>
                      </c:pt>
                      <c:pt idx="257">
                        <c:v>29007</c:v>
                      </c:pt>
                      <c:pt idx="258">
                        <c:v>29037</c:v>
                      </c:pt>
                      <c:pt idx="259">
                        <c:v>29068</c:v>
                      </c:pt>
                      <c:pt idx="260">
                        <c:v>29099</c:v>
                      </c:pt>
                      <c:pt idx="261">
                        <c:v>29129</c:v>
                      </c:pt>
                      <c:pt idx="262">
                        <c:v>29160</c:v>
                      </c:pt>
                      <c:pt idx="263">
                        <c:v>29190</c:v>
                      </c:pt>
                      <c:pt idx="264">
                        <c:v>29221</c:v>
                      </c:pt>
                      <c:pt idx="265">
                        <c:v>29252</c:v>
                      </c:pt>
                      <c:pt idx="266">
                        <c:v>29281</c:v>
                      </c:pt>
                      <c:pt idx="267">
                        <c:v>29312</c:v>
                      </c:pt>
                      <c:pt idx="268">
                        <c:v>29342</c:v>
                      </c:pt>
                      <c:pt idx="269">
                        <c:v>29373</c:v>
                      </c:pt>
                      <c:pt idx="270">
                        <c:v>29403</c:v>
                      </c:pt>
                      <c:pt idx="271">
                        <c:v>29434</c:v>
                      </c:pt>
                      <c:pt idx="272">
                        <c:v>29465</c:v>
                      </c:pt>
                      <c:pt idx="273">
                        <c:v>29495</c:v>
                      </c:pt>
                      <c:pt idx="274">
                        <c:v>29526</c:v>
                      </c:pt>
                      <c:pt idx="275">
                        <c:v>29556</c:v>
                      </c:pt>
                      <c:pt idx="276">
                        <c:v>29587</c:v>
                      </c:pt>
                      <c:pt idx="277">
                        <c:v>29618</c:v>
                      </c:pt>
                      <c:pt idx="278">
                        <c:v>29646</c:v>
                      </c:pt>
                      <c:pt idx="279">
                        <c:v>29677</c:v>
                      </c:pt>
                      <c:pt idx="280">
                        <c:v>29707</c:v>
                      </c:pt>
                      <c:pt idx="281">
                        <c:v>29738</c:v>
                      </c:pt>
                      <c:pt idx="282">
                        <c:v>29768</c:v>
                      </c:pt>
                      <c:pt idx="283">
                        <c:v>29799</c:v>
                      </c:pt>
                      <c:pt idx="284">
                        <c:v>29830</c:v>
                      </c:pt>
                      <c:pt idx="285">
                        <c:v>29860</c:v>
                      </c:pt>
                      <c:pt idx="286">
                        <c:v>29891</c:v>
                      </c:pt>
                      <c:pt idx="287">
                        <c:v>29921</c:v>
                      </c:pt>
                      <c:pt idx="288">
                        <c:v>29952</c:v>
                      </c:pt>
                      <c:pt idx="289">
                        <c:v>29983</c:v>
                      </c:pt>
                      <c:pt idx="290">
                        <c:v>30011</c:v>
                      </c:pt>
                      <c:pt idx="291">
                        <c:v>30042</c:v>
                      </c:pt>
                      <c:pt idx="292">
                        <c:v>30072</c:v>
                      </c:pt>
                      <c:pt idx="293">
                        <c:v>30103</c:v>
                      </c:pt>
                      <c:pt idx="294">
                        <c:v>30133</c:v>
                      </c:pt>
                      <c:pt idx="295">
                        <c:v>30164</c:v>
                      </c:pt>
                      <c:pt idx="296">
                        <c:v>30195</c:v>
                      </c:pt>
                      <c:pt idx="297">
                        <c:v>30225</c:v>
                      </c:pt>
                      <c:pt idx="298">
                        <c:v>30256</c:v>
                      </c:pt>
                      <c:pt idx="299">
                        <c:v>30286</c:v>
                      </c:pt>
                      <c:pt idx="300">
                        <c:v>30317</c:v>
                      </c:pt>
                      <c:pt idx="301">
                        <c:v>30348</c:v>
                      </c:pt>
                      <c:pt idx="302">
                        <c:v>30376</c:v>
                      </c:pt>
                      <c:pt idx="303">
                        <c:v>30407</c:v>
                      </c:pt>
                      <c:pt idx="304">
                        <c:v>30437</c:v>
                      </c:pt>
                      <c:pt idx="305">
                        <c:v>30468</c:v>
                      </c:pt>
                      <c:pt idx="306">
                        <c:v>30498</c:v>
                      </c:pt>
                      <c:pt idx="307">
                        <c:v>30529</c:v>
                      </c:pt>
                      <c:pt idx="308">
                        <c:v>30560</c:v>
                      </c:pt>
                      <c:pt idx="309">
                        <c:v>30590</c:v>
                      </c:pt>
                      <c:pt idx="310">
                        <c:v>30621</c:v>
                      </c:pt>
                      <c:pt idx="311">
                        <c:v>30651</c:v>
                      </c:pt>
                      <c:pt idx="312">
                        <c:v>30682</c:v>
                      </c:pt>
                      <c:pt idx="313">
                        <c:v>30713</c:v>
                      </c:pt>
                      <c:pt idx="314">
                        <c:v>30742</c:v>
                      </c:pt>
                      <c:pt idx="315">
                        <c:v>30773</c:v>
                      </c:pt>
                      <c:pt idx="316">
                        <c:v>30803</c:v>
                      </c:pt>
                      <c:pt idx="317">
                        <c:v>30834</c:v>
                      </c:pt>
                      <c:pt idx="318">
                        <c:v>30864</c:v>
                      </c:pt>
                      <c:pt idx="319">
                        <c:v>30895</c:v>
                      </c:pt>
                      <c:pt idx="320">
                        <c:v>30926</c:v>
                      </c:pt>
                      <c:pt idx="321">
                        <c:v>30956</c:v>
                      </c:pt>
                      <c:pt idx="322">
                        <c:v>30987</c:v>
                      </c:pt>
                      <c:pt idx="323">
                        <c:v>31017</c:v>
                      </c:pt>
                      <c:pt idx="324">
                        <c:v>31048</c:v>
                      </c:pt>
                      <c:pt idx="325">
                        <c:v>31079</c:v>
                      </c:pt>
                      <c:pt idx="326">
                        <c:v>31107</c:v>
                      </c:pt>
                      <c:pt idx="327">
                        <c:v>31138</c:v>
                      </c:pt>
                      <c:pt idx="328">
                        <c:v>31168</c:v>
                      </c:pt>
                      <c:pt idx="329">
                        <c:v>31199</c:v>
                      </c:pt>
                      <c:pt idx="330">
                        <c:v>31229</c:v>
                      </c:pt>
                      <c:pt idx="331">
                        <c:v>31260</c:v>
                      </c:pt>
                      <c:pt idx="332">
                        <c:v>31291</c:v>
                      </c:pt>
                      <c:pt idx="333">
                        <c:v>31321</c:v>
                      </c:pt>
                      <c:pt idx="334">
                        <c:v>31352</c:v>
                      </c:pt>
                      <c:pt idx="335">
                        <c:v>31382</c:v>
                      </c:pt>
                      <c:pt idx="336">
                        <c:v>31413</c:v>
                      </c:pt>
                      <c:pt idx="337">
                        <c:v>31444</c:v>
                      </c:pt>
                      <c:pt idx="338">
                        <c:v>31472</c:v>
                      </c:pt>
                      <c:pt idx="339">
                        <c:v>31503</c:v>
                      </c:pt>
                      <c:pt idx="340">
                        <c:v>31533</c:v>
                      </c:pt>
                      <c:pt idx="341">
                        <c:v>31564</c:v>
                      </c:pt>
                      <c:pt idx="342">
                        <c:v>31594</c:v>
                      </c:pt>
                      <c:pt idx="343">
                        <c:v>31625</c:v>
                      </c:pt>
                      <c:pt idx="344">
                        <c:v>31656</c:v>
                      </c:pt>
                      <c:pt idx="345">
                        <c:v>31686</c:v>
                      </c:pt>
                      <c:pt idx="346">
                        <c:v>31717</c:v>
                      </c:pt>
                      <c:pt idx="347">
                        <c:v>31747</c:v>
                      </c:pt>
                      <c:pt idx="348">
                        <c:v>31778</c:v>
                      </c:pt>
                      <c:pt idx="349">
                        <c:v>31809</c:v>
                      </c:pt>
                      <c:pt idx="350">
                        <c:v>31837</c:v>
                      </c:pt>
                      <c:pt idx="351">
                        <c:v>31868</c:v>
                      </c:pt>
                      <c:pt idx="352">
                        <c:v>31898</c:v>
                      </c:pt>
                      <c:pt idx="353">
                        <c:v>31929</c:v>
                      </c:pt>
                      <c:pt idx="354">
                        <c:v>31959</c:v>
                      </c:pt>
                      <c:pt idx="355">
                        <c:v>31990</c:v>
                      </c:pt>
                      <c:pt idx="356">
                        <c:v>32021</c:v>
                      </c:pt>
                      <c:pt idx="357">
                        <c:v>32051</c:v>
                      </c:pt>
                      <c:pt idx="358">
                        <c:v>32082</c:v>
                      </c:pt>
                      <c:pt idx="359">
                        <c:v>32112</c:v>
                      </c:pt>
                      <c:pt idx="360">
                        <c:v>32143</c:v>
                      </c:pt>
                      <c:pt idx="361">
                        <c:v>32174</c:v>
                      </c:pt>
                      <c:pt idx="362">
                        <c:v>32203</c:v>
                      </c:pt>
                      <c:pt idx="363">
                        <c:v>32234</c:v>
                      </c:pt>
                      <c:pt idx="364">
                        <c:v>32264</c:v>
                      </c:pt>
                      <c:pt idx="365">
                        <c:v>32295</c:v>
                      </c:pt>
                      <c:pt idx="366">
                        <c:v>32325</c:v>
                      </c:pt>
                      <c:pt idx="367">
                        <c:v>32356</c:v>
                      </c:pt>
                      <c:pt idx="368">
                        <c:v>32387</c:v>
                      </c:pt>
                      <c:pt idx="369">
                        <c:v>32417</c:v>
                      </c:pt>
                      <c:pt idx="370">
                        <c:v>32448</c:v>
                      </c:pt>
                      <c:pt idx="371">
                        <c:v>32478</c:v>
                      </c:pt>
                      <c:pt idx="372">
                        <c:v>32509</c:v>
                      </c:pt>
                      <c:pt idx="373">
                        <c:v>32540</c:v>
                      </c:pt>
                      <c:pt idx="374">
                        <c:v>32568</c:v>
                      </c:pt>
                      <c:pt idx="375">
                        <c:v>32599</c:v>
                      </c:pt>
                      <c:pt idx="376">
                        <c:v>32629</c:v>
                      </c:pt>
                      <c:pt idx="377">
                        <c:v>32660</c:v>
                      </c:pt>
                      <c:pt idx="378">
                        <c:v>32690</c:v>
                      </c:pt>
                      <c:pt idx="379">
                        <c:v>32721</c:v>
                      </c:pt>
                      <c:pt idx="380">
                        <c:v>32752</c:v>
                      </c:pt>
                      <c:pt idx="381">
                        <c:v>32782</c:v>
                      </c:pt>
                      <c:pt idx="382">
                        <c:v>32813</c:v>
                      </c:pt>
                      <c:pt idx="383">
                        <c:v>32843</c:v>
                      </c:pt>
                      <c:pt idx="384">
                        <c:v>32874</c:v>
                      </c:pt>
                      <c:pt idx="385">
                        <c:v>32905</c:v>
                      </c:pt>
                      <c:pt idx="386">
                        <c:v>32933</c:v>
                      </c:pt>
                      <c:pt idx="387">
                        <c:v>32964</c:v>
                      </c:pt>
                      <c:pt idx="388">
                        <c:v>32994</c:v>
                      </c:pt>
                      <c:pt idx="389">
                        <c:v>33025</c:v>
                      </c:pt>
                      <c:pt idx="390">
                        <c:v>33055</c:v>
                      </c:pt>
                      <c:pt idx="391">
                        <c:v>33086</c:v>
                      </c:pt>
                      <c:pt idx="392">
                        <c:v>33117</c:v>
                      </c:pt>
                      <c:pt idx="393">
                        <c:v>33147</c:v>
                      </c:pt>
                      <c:pt idx="394">
                        <c:v>33178</c:v>
                      </c:pt>
                      <c:pt idx="395">
                        <c:v>33208</c:v>
                      </c:pt>
                      <c:pt idx="396">
                        <c:v>33239</c:v>
                      </c:pt>
                      <c:pt idx="397">
                        <c:v>33270</c:v>
                      </c:pt>
                      <c:pt idx="398">
                        <c:v>33298</c:v>
                      </c:pt>
                      <c:pt idx="399">
                        <c:v>33329</c:v>
                      </c:pt>
                      <c:pt idx="400">
                        <c:v>33359</c:v>
                      </c:pt>
                      <c:pt idx="401">
                        <c:v>33390</c:v>
                      </c:pt>
                      <c:pt idx="402">
                        <c:v>33420</c:v>
                      </c:pt>
                      <c:pt idx="403">
                        <c:v>33451</c:v>
                      </c:pt>
                      <c:pt idx="404">
                        <c:v>33482</c:v>
                      </c:pt>
                      <c:pt idx="405">
                        <c:v>33512</c:v>
                      </c:pt>
                      <c:pt idx="406">
                        <c:v>33543</c:v>
                      </c:pt>
                      <c:pt idx="407">
                        <c:v>33573</c:v>
                      </c:pt>
                      <c:pt idx="408">
                        <c:v>33604</c:v>
                      </c:pt>
                      <c:pt idx="409">
                        <c:v>33635</c:v>
                      </c:pt>
                      <c:pt idx="410">
                        <c:v>33664</c:v>
                      </c:pt>
                      <c:pt idx="411">
                        <c:v>33695</c:v>
                      </c:pt>
                      <c:pt idx="412">
                        <c:v>33725</c:v>
                      </c:pt>
                      <c:pt idx="413">
                        <c:v>33756</c:v>
                      </c:pt>
                      <c:pt idx="414">
                        <c:v>33786</c:v>
                      </c:pt>
                      <c:pt idx="415">
                        <c:v>33817</c:v>
                      </c:pt>
                      <c:pt idx="416">
                        <c:v>33848</c:v>
                      </c:pt>
                      <c:pt idx="417">
                        <c:v>33878</c:v>
                      </c:pt>
                      <c:pt idx="418">
                        <c:v>33909</c:v>
                      </c:pt>
                      <c:pt idx="419">
                        <c:v>33939</c:v>
                      </c:pt>
                      <c:pt idx="420">
                        <c:v>33970</c:v>
                      </c:pt>
                      <c:pt idx="421">
                        <c:v>34001</c:v>
                      </c:pt>
                      <c:pt idx="422">
                        <c:v>34029</c:v>
                      </c:pt>
                      <c:pt idx="423">
                        <c:v>34060</c:v>
                      </c:pt>
                      <c:pt idx="424">
                        <c:v>34090</c:v>
                      </c:pt>
                      <c:pt idx="425">
                        <c:v>34121</c:v>
                      </c:pt>
                      <c:pt idx="426">
                        <c:v>34151</c:v>
                      </c:pt>
                      <c:pt idx="427">
                        <c:v>34182</c:v>
                      </c:pt>
                      <c:pt idx="428">
                        <c:v>34213</c:v>
                      </c:pt>
                      <c:pt idx="429">
                        <c:v>34243</c:v>
                      </c:pt>
                      <c:pt idx="430">
                        <c:v>34274</c:v>
                      </c:pt>
                      <c:pt idx="431">
                        <c:v>34304</c:v>
                      </c:pt>
                      <c:pt idx="432">
                        <c:v>34335</c:v>
                      </c:pt>
                      <c:pt idx="433">
                        <c:v>34366</c:v>
                      </c:pt>
                      <c:pt idx="434">
                        <c:v>34394</c:v>
                      </c:pt>
                      <c:pt idx="435">
                        <c:v>34425</c:v>
                      </c:pt>
                      <c:pt idx="436">
                        <c:v>34455</c:v>
                      </c:pt>
                      <c:pt idx="437">
                        <c:v>34486</c:v>
                      </c:pt>
                      <c:pt idx="438">
                        <c:v>34516</c:v>
                      </c:pt>
                      <c:pt idx="439">
                        <c:v>34547</c:v>
                      </c:pt>
                      <c:pt idx="440">
                        <c:v>34578</c:v>
                      </c:pt>
                      <c:pt idx="441">
                        <c:v>34608</c:v>
                      </c:pt>
                      <c:pt idx="442">
                        <c:v>34639</c:v>
                      </c:pt>
                      <c:pt idx="443">
                        <c:v>34669</c:v>
                      </c:pt>
                      <c:pt idx="444">
                        <c:v>34700</c:v>
                      </c:pt>
                      <c:pt idx="445">
                        <c:v>34731</c:v>
                      </c:pt>
                      <c:pt idx="446">
                        <c:v>34759</c:v>
                      </c:pt>
                      <c:pt idx="447">
                        <c:v>34790</c:v>
                      </c:pt>
                      <c:pt idx="448">
                        <c:v>34820</c:v>
                      </c:pt>
                      <c:pt idx="449">
                        <c:v>34851</c:v>
                      </c:pt>
                      <c:pt idx="450">
                        <c:v>34881</c:v>
                      </c:pt>
                      <c:pt idx="451">
                        <c:v>34912</c:v>
                      </c:pt>
                      <c:pt idx="452">
                        <c:v>34943</c:v>
                      </c:pt>
                      <c:pt idx="453">
                        <c:v>34973</c:v>
                      </c:pt>
                      <c:pt idx="454">
                        <c:v>35004</c:v>
                      </c:pt>
                      <c:pt idx="455">
                        <c:v>35034</c:v>
                      </c:pt>
                      <c:pt idx="456">
                        <c:v>35065</c:v>
                      </c:pt>
                      <c:pt idx="457">
                        <c:v>35096</c:v>
                      </c:pt>
                      <c:pt idx="458">
                        <c:v>35125</c:v>
                      </c:pt>
                      <c:pt idx="459">
                        <c:v>35156</c:v>
                      </c:pt>
                      <c:pt idx="460">
                        <c:v>35186</c:v>
                      </c:pt>
                      <c:pt idx="461">
                        <c:v>35217</c:v>
                      </c:pt>
                      <c:pt idx="462">
                        <c:v>35247</c:v>
                      </c:pt>
                      <c:pt idx="463">
                        <c:v>35278</c:v>
                      </c:pt>
                      <c:pt idx="464">
                        <c:v>35309</c:v>
                      </c:pt>
                      <c:pt idx="465">
                        <c:v>35339</c:v>
                      </c:pt>
                      <c:pt idx="466">
                        <c:v>35370</c:v>
                      </c:pt>
                      <c:pt idx="467">
                        <c:v>35400</c:v>
                      </c:pt>
                      <c:pt idx="468">
                        <c:v>35431</c:v>
                      </c:pt>
                      <c:pt idx="469">
                        <c:v>35462</c:v>
                      </c:pt>
                      <c:pt idx="470">
                        <c:v>35490</c:v>
                      </c:pt>
                      <c:pt idx="471">
                        <c:v>35521</c:v>
                      </c:pt>
                      <c:pt idx="472">
                        <c:v>35551</c:v>
                      </c:pt>
                      <c:pt idx="473">
                        <c:v>35582</c:v>
                      </c:pt>
                      <c:pt idx="474">
                        <c:v>35612</c:v>
                      </c:pt>
                      <c:pt idx="475">
                        <c:v>35643</c:v>
                      </c:pt>
                      <c:pt idx="476">
                        <c:v>35674</c:v>
                      </c:pt>
                      <c:pt idx="477">
                        <c:v>35704</c:v>
                      </c:pt>
                      <c:pt idx="478">
                        <c:v>35735</c:v>
                      </c:pt>
                      <c:pt idx="479">
                        <c:v>35765</c:v>
                      </c:pt>
                      <c:pt idx="480">
                        <c:v>35796</c:v>
                      </c:pt>
                      <c:pt idx="481">
                        <c:v>35827</c:v>
                      </c:pt>
                      <c:pt idx="482">
                        <c:v>35855</c:v>
                      </c:pt>
                      <c:pt idx="483">
                        <c:v>35886</c:v>
                      </c:pt>
                      <c:pt idx="484">
                        <c:v>35916</c:v>
                      </c:pt>
                      <c:pt idx="485">
                        <c:v>35947</c:v>
                      </c:pt>
                      <c:pt idx="486">
                        <c:v>35977</c:v>
                      </c:pt>
                      <c:pt idx="487">
                        <c:v>36008</c:v>
                      </c:pt>
                      <c:pt idx="488">
                        <c:v>36039</c:v>
                      </c:pt>
                      <c:pt idx="489">
                        <c:v>36069</c:v>
                      </c:pt>
                      <c:pt idx="490">
                        <c:v>36100</c:v>
                      </c:pt>
                      <c:pt idx="491">
                        <c:v>36130</c:v>
                      </c:pt>
                      <c:pt idx="492">
                        <c:v>36161</c:v>
                      </c:pt>
                      <c:pt idx="493">
                        <c:v>36192</c:v>
                      </c:pt>
                      <c:pt idx="494">
                        <c:v>36220</c:v>
                      </c:pt>
                      <c:pt idx="495">
                        <c:v>36251</c:v>
                      </c:pt>
                      <c:pt idx="496">
                        <c:v>36281</c:v>
                      </c:pt>
                      <c:pt idx="497">
                        <c:v>36312</c:v>
                      </c:pt>
                      <c:pt idx="498">
                        <c:v>36342</c:v>
                      </c:pt>
                      <c:pt idx="499">
                        <c:v>36373</c:v>
                      </c:pt>
                      <c:pt idx="500">
                        <c:v>36404</c:v>
                      </c:pt>
                      <c:pt idx="501">
                        <c:v>36434</c:v>
                      </c:pt>
                      <c:pt idx="502">
                        <c:v>36465</c:v>
                      </c:pt>
                      <c:pt idx="503">
                        <c:v>36495</c:v>
                      </c:pt>
                      <c:pt idx="504">
                        <c:v>36526</c:v>
                      </c:pt>
                      <c:pt idx="505">
                        <c:v>36557</c:v>
                      </c:pt>
                      <c:pt idx="506">
                        <c:v>36586</c:v>
                      </c:pt>
                      <c:pt idx="507">
                        <c:v>36617</c:v>
                      </c:pt>
                      <c:pt idx="508">
                        <c:v>36647</c:v>
                      </c:pt>
                      <c:pt idx="509">
                        <c:v>36678</c:v>
                      </c:pt>
                      <c:pt idx="510">
                        <c:v>36708</c:v>
                      </c:pt>
                      <c:pt idx="511">
                        <c:v>36739</c:v>
                      </c:pt>
                      <c:pt idx="512">
                        <c:v>36770</c:v>
                      </c:pt>
                      <c:pt idx="513">
                        <c:v>36800</c:v>
                      </c:pt>
                      <c:pt idx="514">
                        <c:v>36831</c:v>
                      </c:pt>
                      <c:pt idx="515">
                        <c:v>36861</c:v>
                      </c:pt>
                      <c:pt idx="516">
                        <c:v>36892</c:v>
                      </c:pt>
                      <c:pt idx="517">
                        <c:v>36923</c:v>
                      </c:pt>
                      <c:pt idx="518">
                        <c:v>36951</c:v>
                      </c:pt>
                      <c:pt idx="519">
                        <c:v>36982</c:v>
                      </c:pt>
                      <c:pt idx="520">
                        <c:v>37012</c:v>
                      </c:pt>
                      <c:pt idx="521">
                        <c:v>37043</c:v>
                      </c:pt>
                      <c:pt idx="522">
                        <c:v>37073</c:v>
                      </c:pt>
                      <c:pt idx="523">
                        <c:v>37104</c:v>
                      </c:pt>
                      <c:pt idx="524">
                        <c:v>37135</c:v>
                      </c:pt>
                      <c:pt idx="525">
                        <c:v>37165</c:v>
                      </c:pt>
                      <c:pt idx="526">
                        <c:v>37196</c:v>
                      </c:pt>
                      <c:pt idx="527">
                        <c:v>37226</c:v>
                      </c:pt>
                      <c:pt idx="528">
                        <c:v>37257</c:v>
                      </c:pt>
                      <c:pt idx="529">
                        <c:v>37288</c:v>
                      </c:pt>
                      <c:pt idx="530">
                        <c:v>37316</c:v>
                      </c:pt>
                      <c:pt idx="531">
                        <c:v>37347</c:v>
                      </c:pt>
                      <c:pt idx="532">
                        <c:v>37377</c:v>
                      </c:pt>
                      <c:pt idx="533">
                        <c:v>37408</c:v>
                      </c:pt>
                      <c:pt idx="534">
                        <c:v>37438</c:v>
                      </c:pt>
                      <c:pt idx="535">
                        <c:v>37469</c:v>
                      </c:pt>
                      <c:pt idx="536">
                        <c:v>37500</c:v>
                      </c:pt>
                      <c:pt idx="537">
                        <c:v>37530</c:v>
                      </c:pt>
                      <c:pt idx="538">
                        <c:v>37561</c:v>
                      </c:pt>
                      <c:pt idx="539">
                        <c:v>37591</c:v>
                      </c:pt>
                      <c:pt idx="540">
                        <c:v>37622</c:v>
                      </c:pt>
                      <c:pt idx="541">
                        <c:v>37653</c:v>
                      </c:pt>
                      <c:pt idx="542">
                        <c:v>37681</c:v>
                      </c:pt>
                      <c:pt idx="543">
                        <c:v>37712</c:v>
                      </c:pt>
                      <c:pt idx="544">
                        <c:v>37742</c:v>
                      </c:pt>
                      <c:pt idx="545">
                        <c:v>37773</c:v>
                      </c:pt>
                      <c:pt idx="546">
                        <c:v>37803</c:v>
                      </c:pt>
                      <c:pt idx="547">
                        <c:v>37834</c:v>
                      </c:pt>
                      <c:pt idx="548">
                        <c:v>37865</c:v>
                      </c:pt>
                      <c:pt idx="549">
                        <c:v>37895</c:v>
                      </c:pt>
                      <c:pt idx="550">
                        <c:v>37926</c:v>
                      </c:pt>
                      <c:pt idx="551">
                        <c:v>37956</c:v>
                      </c:pt>
                      <c:pt idx="552">
                        <c:v>37987</c:v>
                      </c:pt>
                      <c:pt idx="553">
                        <c:v>38018</c:v>
                      </c:pt>
                      <c:pt idx="554">
                        <c:v>38047</c:v>
                      </c:pt>
                      <c:pt idx="555">
                        <c:v>38078</c:v>
                      </c:pt>
                      <c:pt idx="556">
                        <c:v>38108</c:v>
                      </c:pt>
                      <c:pt idx="557">
                        <c:v>38139</c:v>
                      </c:pt>
                      <c:pt idx="558">
                        <c:v>38169</c:v>
                      </c:pt>
                      <c:pt idx="559">
                        <c:v>38200</c:v>
                      </c:pt>
                      <c:pt idx="560">
                        <c:v>38231</c:v>
                      </c:pt>
                      <c:pt idx="561">
                        <c:v>38261</c:v>
                      </c:pt>
                      <c:pt idx="562">
                        <c:v>38292</c:v>
                      </c:pt>
                      <c:pt idx="563">
                        <c:v>38322</c:v>
                      </c:pt>
                      <c:pt idx="564">
                        <c:v>38353</c:v>
                      </c:pt>
                      <c:pt idx="565">
                        <c:v>38384</c:v>
                      </c:pt>
                      <c:pt idx="566">
                        <c:v>38412</c:v>
                      </c:pt>
                      <c:pt idx="567">
                        <c:v>38443</c:v>
                      </c:pt>
                      <c:pt idx="568">
                        <c:v>38473</c:v>
                      </c:pt>
                      <c:pt idx="569">
                        <c:v>38504</c:v>
                      </c:pt>
                      <c:pt idx="570">
                        <c:v>38534</c:v>
                      </c:pt>
                      <c:pt idx="571">
                        <c:v>38565</c:v>
                      </c:pt>
                      <c:pt idx="572">
                        <c:v>38596</c:v>
                      </c:pt>
                      <c:pt idx="573">
                        <c:v>38626</c:v>
                      </c:pt>
                      <c:pt idx="574">
                        <c:v>38657</c:v>
                      </c:pt>
                      <c:pt idx="575">
                        <c:v>38687</c:v>
                      </c:pt>
                      <c:pt idx="576">
                        <c:v>38718</c:v>
                      </c:pt>
                      <c:pt idx="577">
                        <c:v>38749</c:v>
                      </c:pt>
                      <c:pt idx="578">
                        <c:v>38777</c:v>
                      </c:pt>
                      <c:pt idx="579">
                        <c:v>38808</c:v>
                      </c:pt>
                      <c:pt idx="580">
                        <c:v>38838</c:v>
                      </c:pt>
                      <c:pt idx="581">
                        <c:v>38869</c:v>
                      </c:pt>
                      <c:pt idx="582">
                        <c:v>38899</c:v>
                      </c:pt>
                      <c:pt idx="583">
                        <c:v>38930</c:v>
                      </c:pt>
                      <c:pt idx="584">
                        <c:v>38961</c:v>
                      </c:pt>
                      <c:pt idx="585">
                        <c:v>38991</c:v>
                      </c:pt>
                      <c:pt idx="586">
                        <c:v>39022</c:v>
                      </c:pt>
                      <c:pt idx="587">
                        <c:v>39052</c:v>
                      </c:pt>
                      <c:pt idx="588">
                        <c:v>39083</c:v>
                      </c:pt>
                      <c:pt idx="589">
                        <c:v>39114</c:v>
                      </c:pt>
                      <c:pt idx="590">
                        <c:v>39142</c:v>
                      </c:pt>
                      <c:pt idx="591">
                        <c:v>39173</c:v>
                      </c:pt>
                      <c:pt idx="592">
                        <c:v>39203</c:v>
                      </c:pt>
                      <c:pt idx="593">
                        <c:v>39234</c:v>
                      </c:pt>
                      <c:pt idx="594">
                        <c:v>39264</c:v>
                      </c:pt>
                      <c:pt idx="595">
                        <c:v>39295</c:v>
                      </c:pt>
                      <c:pt idx="596">
                        <c:v>39326</c:v>
                      </c:pt>
                      <c:pt idx="597">
                        <c:v>39356</c:v>
                      </c:pt>
                      <c:pt idx="598">
                        <c:v>39387</c:v>
                      </c:pt>
                      <c:pt idx="599">
                        <c:v>39417</c:v>
                      </c:pt>
                      <c:pt idx="600">
                        <c:v>39448</c:v>
                      </c:pt>
                      <c:pt idx="601">
                        <c:v>39479</c:v>
                      </c:pt>
                      <c:pt idx="602">
                        <c:v>39508</c:v>
                      </c:pt>
                      <c:pt idx="603">
                        <c:v>39539</c:v>
                      </c:pt>
                      <c:pt idx="604">
                        <c:v>39569</c:v>
                      </c:pt>
                      <c:pt idx="605">
                        <c:v>39600</c:v>
                      </c:pt>
                      <c:pt idx="606">
                        <c:v>39630</c:v>
                      </c:pt>
                      <c:pt idx="607">
                        <c:v>39661</c:v>
                      </c:pt>
                      <c:pt idx="608">
                        <c:v>39692</c:v>
                      </c:pt>
                      <c:pt idx="609">
                        <c:v>39722</c:v>
                      </c:pt>
                      <c:pt idx="610">
                        <c:v>39753</c:v>
                      </c:pt>
                      <c:pt idx="611">
                        <c:v>39783</c:v>
                      </c:pt>
                      <c:pt idx="612">
                        <c:v>39814</c:v>
                      </c:pt>
                      <c:pt idx="613">
                        <c:v>39845</c:v>
                      </c:pt>
                      <c:pt idx="614">
                        <c:v>39873</c:v>
                      </c:pt>
                      <c:pt idx="615">
                        <c:v>39904</c:v>
                      </c:pt>
                      <c:pt idx="616">
                        <c:v>39934</c:v>
                      </c:pt>
                      <c:pt idx="617">
                        <c:v>39965</c:v>
                      </c:pt>
                      <c:pt idx="618">
                        <c:v>39995</c:v>
                      </c:pt>
                      <c:pt idx="619">
                        <c:v>40026</c:v>
                      </c:pt>
                      <c:pt idx="620">
                        <c:v>40057</c:v>
                      </c:pt>
                      <c:pt idx="621">
                        <c:v>40087</c:v>
                      </c:pt>
                      <c:pt idx="622">
                        <c:v>40118</c:v>
                      </c:pt>
                      <c:pt idx="623">
                        <c:v>40148</c:v>
                      </c:pt>
                      <c:pt idx="624">
                        <c:v>40179</c:v>
                      </c:pt>
                      <c:pt idx="625">
                        <c:v>40210</c:v>
                      </c:pt>
                      <c:pt idx="626">
                        <c:v>40238</c:v>
                      </c:pt>
                      <c:pt idx="627">
                        <c:v>40269</c:v>
                      </c:pt>
                      <c:pt idx="628">
                        <c:v>40299</c:v>
                      </c:pt>
                      <c:pt idx="629">
                        <c:v>40330</c:v>
                      </c:pt>
                      <c:pt idx="630">
                        <c:v>40360</c:v>
                      </c:pt>
                      <c:pt idx="631">
                        <c:v>40391</c:v>
                      </c:pt>
                      <c:pt idx="632">
                        <c:v>40422</c:v>
                      </c:pt>
                      <c:pt idx="633">
                        <c:v>40452</c:v>
                      </c:pt>
                      <c:pt idx="634">
                        <c:v>40483</c:v>
                      </c:pt>
                      <c:pt idx="635">
                        <c:v>40513</c:v>
                      </c:pt>
                      <c:pt idx="636">
                        <c:v>40544</c:v>
                      </c:pt>
                      <c:pt idx="637">
                        <c:v>40575</c:v>
                      </c:pt>
                      <c:pt idx="638">
                        <c:v>40603</c:v>
                      </c:pt>
                      <c:pt idx="639">
                        <c:v>40634</c:v>
                      </c:pt>
                      <c:pt idx="640">
                        <c:v>40664</c:v>
                      </c:pt>
                      <c:pt idx="641">
                        <c:v>40695</c:v>
                      </c:pt>
                      <c:pt idx="642">
                        <c:v>40725</c:v>
                      </c:pt>
                      <c:pt idx="643">
                        <c:v>40756</c:v>
                      </c:pt>
                      <c:pt idx="644">
                        <c:v>40787</c:v>
                      </c:pt>
                      <c:pt idx="645">
                        <c:v>40817</c:v>
                      </c:pt>
                      <c:pt idx="646">
                        <c:v>40848</c:v>
                      </c:pt>
                      <c:pt idx="647">
                        <c:v>40878</c:v>
                      </c:pt>
                      <c:pt idx="648">
                        <c:v>40909</c:v>
                      </c:pt>
                      <c:pt idx="649">
                        <c:v>40940</c:v>
                      </c:pt>
                      <c:pt idx="650">
                        <c:v>40969</c:v>
                      </c:pt>
                      <c:pt idx="651">
                        <c:v>41000</c:v>
                      </c:pt>
                      <c:pt idx="652">
                        <c:v>41030</c:v>
                      </c:pt>
                      <c:pt idx="653">
                        <c:v>41061</c:v>
                      </c:pt>
                      <c:pt idx="654">
                        <c:v>41091</c:v>
                      </c:pt>
                      <c:pt idx="655">
                        <c:v>41122</c:v>
                      </c:pt>
                      <c:pt idx="656">
                        <c:v>41153</c:v>
                      </c:pt>
                      <c:pt idx="657">
                        <c:v>41183</c:v>
                      </c:pt>
                      <c:pt idx="658">
                        <c:v>41214</c:v>
                      </c:pt>
                      <c:pt idx="659">
                        <c:v>41244</c:v>
                      </c:pt>
                      <c:pt idx="660">
                        <c:v>41275</c:v>
                      </c:pt>
                      <c:pt idx="661">
                        <c:v>41306</c:v>
                      </c:pt>
                      <c:pt idx="662">
                        <c:v>41334</c:v>
                      </c:pt>
                      <c:pt idx="663">
                        <c:v>41365</c:v>
                      </c:pt>
                      <c:pt idx="664">
                        <c:v>41395</c:v>
                      </c:pt>
                      <c:pt idx="665">
                        <c:v>41426</c:v>
                      </c:pt>
                      <c:pt idx="666">
                        <c:v>41456</c:v>
                      </c:pt>
                      <c:pt idx="667">
                        <c:v>41487</c:v>
                      </c:pt>
                      <c:pt idx="668">
                        <c:v>41518</c:v>
                      </c:pt>
                      <c:pt idx="669">
                        <c:v>41548</c:v>
                      </c:pt>
                      <c:pt idx="670">
                        <c:v>41579</c:v>
                      </c:pt>
                      <c:pt idx="671">
                        <c:v>41609</c:v>
                      </c:pt>
                      <c:pt idx="672">
                        <c:v>41640</c:v>
                      </c:pt>
                      <c:pt idx="673">
                        <c:v>41671</c:v>
                      </c:pt>
                      <c:pt idx="674">
                        <c:v>41699</c:v>
                      </c:pt>
                      <c:pt idx="675">
                        <c:v>41730</c:v>
                      </c:pt>
                      <c:pt idx="676">
                        <c:v>41760</c:v>
                      </c:pt>
                      <c:pt idx="677">
                        <c:v>41791</c:v>
                      </c:pt>
                      <c:pt idx="678">
                        <c:v>41821</c:v>
                      </c:pt>
                      <c:pt idx="679">
                        <c:v>41852</c:v>
                      </c:pt>
                      <c:pt idx="680">
                        <c:v>41883</c:v>
                      </c:pt>
                      <c:pt idx="681">
                        <c:v>41913</c:v>
                      </c:pt>
                      <c:pt idx="682">
                        <c:v>41944</c:v>
                      </c:pt>
                      <c:pt idx="683">
                        <c:v>41974</c:v>
                      </c:pt>
                      <c:pt idx="684">
                        <c:v>42005</c:v>
                      </c:pt>
                      <c:pt idx="685">
                        <c:v>42036</c:v>
                      </c:pt>
                      <c:pt idx="686">
                        <c:v>42064</c:v>
                      </c:pt>
                      <c:pt idx="687">
                        <c:v>42095</c:v>
                      </c:pt>
                      <c:pt idx="688">
                        <c:v>42125</c:v>
                      </c:pt>
                      <c:pt idx="689">
                        <c:v>42156</c:v>
                      </c:pt>
                      <c:pt idx="690">
                        <c:v>42186</c:v>
                      </c:pt>
                      <c:pt idx="691">
                        <c:v>42217</c:v>
                      </c:pt>
                      <c:pt idx="692">
                        <c:v>42248</c:v>
                      </c:pt>
                      <c:pt idx="693">
                        <c:v>42278</c:v>
                      </c:pt>
                      <c:pt idx="694">
                        <c:v>42309</c:v>
                      </c:pt>
                      <c:pt idx="695">
                        <c:v>42339</c:v>
                      </c:pt>
                      <c:pt idx="696">
                        <c:v>42370</c:v>
                      </c:pt>
                      <c:pt idx="697">
                        <c:v>42401</c:v>
                      </c:pt>
                      <c:pt idx="698">
                        <c:v>42430</c:v>
                      </c:pt>
                      <c:pt idx="699">
                        <c:v>42461</c:v>
                      </c:pt>
                      <c:pt idx="700">
                        <c:v>42491</c:v>
                      </c:pt>
                      <c:pt idx="701">
                        <c:v>42522</c:v>
                      </c:pt>
                      <c:pt idx="702">
                        <c:v>42552</c:v>
                      </c:pt>
                      <c:pt idx="703">
                        <c:v>42583</c:v>
                      </c:pt>
                      <c:pt idx="704">
                        <c:v>42614</c:v>
                      </c:pt>
                      <c:pt idx="705">
                        <c:v>42644</c:v>
                      </c:pt>
                      <c:pt idx="706">
                        <c:v>42675</c:v>
                      </c:pt>
                      <c:pt idx="707">
                        <c:v>42705</c:v>
                      </c:pt>
                      <c:pt idx="708">
                        <c:v>42736</c:v>
                      </c:pt>
                      <c:pt idx="709">
                        <c:v>42767</c:v>
                      </c:pt>
                      <c:pt idx="710">
                        <c:v>42795</c:v>
                      </c:pt>
                      <c:pt idx="711">
                        <c:v>42826</c:v>
                      </c:pt>
                      <c:pt idx="712">
                        <c:v>42856</c:v>
                      </c:pt>
                      <c:pt idx="713">
                        <c:v>42887</c:v>
                      </c:pt>
                      <c:pt idx="714">
                        <c:v>42917</c:v>
                      </c:pt>
                      <c:pt idx="715">
                        <c:v>42948</c:v>
                      </c:pt>
                      <c:pt idx="716">
                        <c:v>42979</c:v>
                      </c:pt>
                      <c:pt idx="717">
                        <c:v>43009</c:v>
                      </c:pt>
                      <c:pt idx="718">
                        <c:v>43040</c:v>
                      </c:pt>
                      <c:pt idx="719">
                        <c:v>43070</c:v>
                      </c:pt>
                      <c:pt idx="720">
                        <c:v>43101</c:v>
                      </c:pt>
                      <c:pt idx="721">
                        <c:v>43132</c:v>
                      </c:pt>
                      <c:pt idx="722">
                        <c:v>43160</c:v>
                      </c:pt>
                      <c:pt idx="723">
                        <c:v>43191</c:v>
                      </c:pt>
                      <c:pt idx="724">
                        <c:v>43221</c:v>
                      </c:pt>
                      <c:pt idx="725">
                        <c:v>43252</c:v>
                      </c:pt>
                      <c:pt idx="726">
                        <c:v>43282</c:v>
                      </c:pt>
                      <c:pt idx="727">
                        <c:v>43313</c:v>
                      </c:pt>
                      <c:pt idx="728">
                        <c:v>43344</c:v>
                      </c:pt>
                      <c:pt idx="729">
                        <c:v>43374</c:v>
                      </c:pt>
                      <c:pt idx="730">
                        <c:v>43405</c:v>
                      </c:pt>
                      <c:pt idx="731">
                        <c:v>43435</c:v>
                      </c:pt>
                      <c:pt idx="732">
                        <c:v>43466</c:v>
                      </c:pt>
                      <c:pt idx="733">
                        <c:v>43497</c:v>
                      </c:pt>
                      <c:pt idx="734">
                        <c:v>43525</c:v>
                      </c:pt>
                      <c:pt idx="735">
                        <c:v>43556</c:v>
                      </c:pt>
                      <c:pt idx="736">
                        <c:v>43586</c:v>
                      </c:pt>
                      <c:pt idx="737">
                        <c:v>43617</c:v>
                      </c:pt>
                      <c:pt idx="738">
                        <c:v>43647</c:v>
                      </c:pt>
                      <c:pt idx="739">
                        <c:v>43678</c:v>
                      </c:pt>
                      <c:pt idx="740">
                        <c:v>43709</c:v>
                      </c:pt>
                      <c:pt idx="741">
                        <c:v>43739</c:v>
                      </c:pt>
                      <c:pt idx="742">
                        <c:v>43770</c:v>
                      </c:pt>
                      <c:pt idx="743">
                        <c:v>43800</c:v>
                      </c:pt>
                      <c:pt idx="744">
                        <c:v>43831</c:v>
                      </c:pt>
                      <c:pt idx="745">
                        <c:v>43862</c:v>
                      </c:pt>
                      <c:pt idx="746">
                        <c:v>43891</c:v>
                      </c:pt>
                      <c:pt idx="747">
                        <c:v>43922</c:v>
                      </c:pt>
                      <c:pt idx="748">
                        <c:v>43952</c:v>
                      </c:pt>
                      <c:pt idx="749">
                        <c:v>43983</c:v>
                      </c:pt>
                      <c:pt idx="750">
                        <c:v>44013</c:v>
                      </c:pt>
                      <c:pt idx="751">
                        <c:v>44044</c:v>
                      </c:pt>
                      <c:pt idx="752">
                        <c:v>44075</c:v>
                      </c:pt>
                      <c:pt idx="753">
                        <c:v>44105</c:v>
                      </c:pt>
                      <c:pt idx="754">
                        <c:v>44136</c:v>
                      </c:pt>
                      <c:pt idx="755">
                        <c:v>44166</c:v>
                      </c:pt>
                      <c:pt idx="756">
                        <c:v>44197</c:v>
                      </c:pt>
                      <c:pt idx="757">
                        <c:v>44228</c:v>
                      </c:pt>
                      <c:pt idx="758">
                        <c:v>44256</c:v>
                      </c:pt>
                      <c:pt idx="759">
                        <c:v>44287</c:v>
                      </c:pt>
                      <c:pt idx="760">
                        <c:v>44317</c:v>
                      </c:pt>
                      <c:pt idx="761">
                        <c:v>44348</c:v>
                      </c:pt>
                      <c:pt idx="762">
                        <c:v>44378</c:v>
                      </c:pt>
                      <c:pt idx="763">
                        <c:v>44409</c:v>
                      </c:pt>
                      <c:pt idx="764">
                        <c:v>44440</c:v>
                      </c:pt>
                      <c:pt idx="765">
                        <c:v>44470</c:v>
                      </c:pt>
                      <c:pt idx="766">
                        <c:v>44501</c:v>
                      </c:pt>
                      <c:pt idx="767">
                        <c:v>44531</c:v>
                      </c:pt>
                      <c:pt idx="768">
                        <c:v>44562</c:v>
                      </c:pt>
                      <c:pt idx="769">
                        <c:v>44593</c:v>
                      </c:pt>
                      <c:pt idx="770">
                        <c:v>44621</c:v>
                      </c:pt>
                      <c:pt idx="771">
                        <c:v>44652</c:v>
                      </c:pt>
                      <c:pt idx="772">
                        <c:v>44682</c:v>
                      </c:pt>
                      <c:pt idx="773">
                        <c:v>44713</c:v>
                      </c:pt>
                      <c:pt idx="774">
                        <c:v>44743</c:v>
                      </c:pt>
                      <c:pt idx="775">
                        <c:v>44774</c:v>
                      </c:pt>
                      <c:pt idx="776">
                        <c:v>44805</c:v>
                      </c:pt>
                      <c:pt idx="777">
                        <c:v>44835</c:v>
                      </c:pt>
                      <c:pt idx="778">
                        <c:v>44866</c:v>
                      </c:pt>
                      <c:pt idx="779">
                        <c:v>44896</c:v>
                      </c:pt>
                      <c:pt idx="780">
                        <c:v>44927</c:v>
                      </c:pt>
                      <c:pt idx="781">
                        <c:v>44958</c:v>
                      </c:pt>
                      <c:pt idx="782">
                        <c:v>44986</c:v>
                      </c:pt>
                      <c:pt idx="783">
                        <c:v>45017</c:v>
                      </c:pt>
                      <c:pt idx="784">
                        <c:v>45047</c:v>
                      </c:pt>
                      <c:pt idx="785">
                        <c:v>45078</c:v>
                      </c:pt>
                      <c:pt idx="786">
                        <c:v>45108</c:v>
                      </c:pt>
                      <c:pt idx="787">
                        <c:v>45139</c:v>
                      </c:pt>
                      <c:pt idx="788">
                        <c:v>45170</c:v>
                      </c:pt>
                      <c:pt idx="789">
                        <c:v>45200</c:v>
                      </c:pt>
                      <c:pt idx="790">
                        <c:v>45231</c:v>
                      </c:pt>
                      <c:pt idx="791">
                        <c:v>45261</c:v>
                      </c:pt>
                      <c:pt idx="792">
                        <c:v>45292</c:v>
                      </c:pt>
                      <c:pt idx="793">
                        <c:v>45323</c:v>
                      </c:pt>
                      <c:pt idx="794">
                        <c:v>45352</c:v>
                      </c:pt>
                      <c:pt idx="795">
                        <c:v>45383</c:v>
                      </c:pt>
                      <c:pt idx="796">
                        <c:v>45413</c:v>
                      </c:pt>
                      <c:pt idx="797">
                        <c:v>45444</c:v>
                      </c:pt>
                      <c:pt idx="798">
                        <c:v>45474</c:v>
                      </c:pt>
                      <c:pt idx="799">
                        <c:v>45505</c:v>
                      </c:pt>
                      <c:pt idx="800">
                        <c:v>45536</c:v>
                      </c:pt>
                      <c:pt idx="801">
                        <c:v>45566</c:v>
                      </c:pt>
                      <c:pt idx="802">
                        <c:v>45597</c:v>
                      </c:pt>
                      <c:pt idx="803">
                        <c:v>45627</c:v>
                      </c:pt>
                      <c:pt idx="804">
                        <c:v>45658</c:v>
                      </c:pt>
                      <c:pt idx="805">
                        <c:v>45689</c:v>
                      </c:pt>
                      <c:pt idx="806">
                        <c:v>45717</c:v>
                      </c:pt>
                      <c:pt idx="807">
                        <c:v>45748</c:v>
                      </c:pt>
                      <c:pt idx="808">
                        <c:v>45778</c:v>
                      </c:pt>
                      <c:pt idx="809">
                        <c:v>45809</c:v>
                      </c:pt>
                      <c:pt idx="810">
                        <c:v>45839</c:v>
                      </c:pt>
                      <c:pt idx="811">
                        <c:v>45870</c:v>
                      </c:pt>
                      <c:pt idx="812">
                        <c:v>45901</c:v>
                      </c:pt>
                      <c:pt idx="813">
                        <c:v>45931</c:v>
                      </c:pt>
                      <c:pt idx="814">
                        <c:v>45962</c:v>
                      </c:pt>
                      <c:pt idx="815">
                        <c:v>45992</c:v>
                      </c:pt>
                      <c:pt idx="816">
                        <c:v>46023</c:v>
                      </c:pt>
                      <c:pt idx="817">
                        <c:v>46054</c:v>
                      </c:pt>
                      <c:pt idx="818">
                        <c:v>46082</c:v>
                      </c:pt>
                      <c:pt idx="819">
                        <c:v>46113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Inflation!$H$134:$H$953</c15:sqref>
                        </c15:formulaRef>
                      </c:ext>
                    </c:extLst>
                    <c:numCache>
                      <c:formatCode>General</c:formatCode>
                      <c:ptCount val="820"/>
                      <c:pt idx="0">
                        <c:v>2.8070175438596578E-2</c:v>
                      </c:pt>
                      <c:pt idx="1">
                        <c:v>2.7972027972027913E-2</c:v>
                      </c:pt>
                      <c:pt idx="2">
                        <c:v>2.7874564459930307E-2</c:v>
                      </c:pt>
                      <c:pt idx="3">
                        <c:v>2.430555555555558E-2</c:v>
                      </c:pt>
                      <c:pt idx="4">
                        <c:v>2.430555555555558E-2</c:v>
                      </c:pt>
                      <c:pt idx="5">
                        <c:v>2.4221453287197381E-2</c:v>
                      </c:pt>
                      <c:pt idx="6">
                        <c:v>2.0689655172413834E-2</c:v>
                      </c:pt>
                      <c:pt idx="7">
                        <c:v>2.0689655172413834E-2</c:v>
                      </c:pt>
                      <c:pt idx="8">
                        <c:v>2.0618556701030855E-2</c:v>
                      </c:pt>
                      <c:pt idx="9">
                        <c:v>1.7123287671232834E-2</c:v>
                      </c:pt>
                      <c:pt idx="10">
                        <c:v>1.7064846416382284E-2</c:v>
                      </c:pt>
                      <c:pt idx="11">
                        <c:v>2.0477815699658564E-2</c:v>
                      </c:pt>
                      <c:pt idx="12">
                        <c:v>2.0477815699658564E-2</c:v>
                      </c:pt>
                      <c:pt idx="13">
                        <c:v>1.7006802721088343E-2</c:v>
                      </c:pt>
                      <c:pt idx="14">
                        <c:v>1.6949152542372836E-2</c:v>
                      </c:pt>
                      <c:pt idx="15">
                        <c:v>1.6949152542372836E-2</c:v>
                      </c:pt>
                      <c:pt idx="16">
                        <c:v>2.0338983050847581E-2</c:v>
                      </c:pt>
                      <c:pt idx="17">
                        <c:v>2.0270270270270174E-2</c:v>
                      </c:pt>
                      <c:pt idx="18">
                        <c:v>2.0270270270270174E-2</c:v>
                      </c:pt>
                      <c:pt idx="19">
                        <c:v>2.0270270270270174E-2</c:v>
                      </c:pt>
                      <c:pt idx="20">
                        <c:v>2.0202020202020332E-2</c:v>
                      </c:pt>
                      <c:pt idx="21">
                        <c:v>2.3569023569023573E-2</c:v>
                      </c:pt>
                      <c:pt idx="22">
                        <c:v>2.0134228187919323E-2</c:v>
                      </c:pt>
                      <c:pt idx="23">
                        <c:v>2.006688963210701E-2</c:v>
                      </c:pt>
                      <c:pt idx="24">
                        <c:v>2.006688963210701E-2</c:v>
                      </c:pt>
                      <c:pt idx="25">
                        <c:v>2.34113712374584E-2</c:v>
                      </c:pt>
                      <c:pt idx="26">
                        <c:v>2.0000000000000018E-2</c:v>
                      </c:pt>
                      <c:pt idx="27">
                        <c:v>2.0000000000000018E-2</c:v>
                      </c:pt>
                      <c:pt idx="28">
                        <c:v>1.6611295681063121E-2</c:v>
                      </c:pt>
                      <c:pt idx="29">
                        <c:v>1.655629139072845E-2</c:v>
                      </c:pt>
                      <c:pt idx="30">
                        <c:v>1.3245033112582849E-2</c:v>
                      </c:pt>
                      <c:pt idx="31">
                        <c:v>1.3245033112582849E-2</c:v>
                      </c:pt>
                      <c:pt idx="32">
                        <c:v>9.9009900990099098E-3</c:v>
                      </c:pt>
                      <c:pt idx="33">
                        <c:v>1.3157894736842257E-2</c:v>
                      </c:pt>
                      <c:pt idx="34">
                        <c:v>1.3157894736842257E-2</c:v>
                      </c:pt>
                      <c:pt idx="35">
                        <c:v>6.5573770491802463E-3</c:v>
                      </c:pt>
                      <c:pt idx="36">
                        <c:v>9.8360655737705915E-3</c:v>
                      </c:pt>
                      <c:pt idx="37">
                        <c:v>6.5359477124182774E-3</c:v>
                      </c:pt>
                      <c:pt idx="38">
                        <c:v>9.8039215686274161E-3</c:v>
                      </c:pt>
                      <c:pt idx="39">
                        <c:v>9.8039215686274161E-3</c:v>
                      </c:pt>
                      <c:pt idx="40">
                        <c:v>9.8039215686274161E-3</c:v>
                      </c:pt>
                      <c:pt idx="41">
                        <c:v>9.7719869706840434E-3</c:v>
                      </c:pt>
                      <c:pt idx="42">
                        <c:v>1.3071895424836555E-2</c:v>
                      </c:pt>
                      <c:pt idx="43">
                        <c:v>1.6339869281045694E-2</c:v>
                      </c:pt>
                      <c:pt idx="44">
                        <c:v>1.6339869281045694E-2</c:v>
                      </c:pt>
                      <c:pt idx="45">
                        <c:v>9.7402597402598268E-3</c:v>
                      </c:pt>
                      <c:pt idx="46">
                        <c:v>1.298701298701288E-2</c:v>
                      </c:pt>
                      <c:pt idx="47">
                        <c:v>1.6286644951140072E-2</c:v>
                      </c:pt>
                      <c:pt idx="48">
                        <c:v>1.298701298701288E-2</c:v>
                      </c:pt>
                      <c:pt idx="49">
                        <c:v>1.298701298701288E-2</c:v>
                      </c:pt>
                      <c:pt idx="50">
                        <c:v>1.2944983818770295E-2</c:v>
                      </c:pt>
                      <c:pt idx="51">
                        <c:v>1.2944983818770295E-2</c:v>
                      </c:pt>
                      <c:pt idx="52">
                        <c:v>1.6181229773462702E-2</c:v>
                      </c:pt>
                      <c:pt idx="53">
                        <c:v>1.2903225806451646E-2</c:v>
                      </c:pt>
                      <c:pt idx="54">
                        <c:v>1.2903225806451646E-2</c:v>
                      </c:pt>
                      <c:pt idx="55">
                        <c:v>1.2861736334405016E-2</c:v>
                      </c:pt>
                      <c:pt idx="56">
                        <c:v>1.2861736334405016E-2</c:v>
                      </c:pt>
                      <c:pt idx="57">
                        <c:v>1.2861736334405016E-2</c:v>
                      </c:pt>
                      <c:pt idx="58">
                        <c:v>9.6153846153845812E-3</c:v>
                      </c:pt>
                      <c:pt idx="59">
                        <c:v>1.2820512820512997E-2</c:v>
                      </c:pt>
                      <c:pt idx="60">
                        <c:v>9.6153846153845812E-3</c:v>
                      </c:pt>
                      <c:pt idx="61">
                        <c:v>1.2820512820512997E-2</c:v>
                      </c:pt>
                      <c:pt idx="62">
                        <c:v>1.2779552715654896E-2</c:v>
                      </c:pt>
                      <c:pt idx="63">
                        <c:v>1.2779552715654896E-2</c:v>
                      </c:pt>
                      <c:pt idx="64">
                        <c:v>9.5541401273886439E-3</c:v>
                      </c:pt>
                      <c:pt idx="65">
                        <c:v>1.2738853503184711E-2</c:v>
                      </c:pt>
                      <c:pt idx="66">
                        <c:v>1.2738853503184711E-2</c:v>
                      </c:pt>
                      <c:pt idx="67">
                        <c:v>1.2698412698412653E-2</c:v>
                      </c:pt>
                      <c:pt idx="68">
                        <c:v>1.2698412698412653E-2</c:v>
                      </c:pt>
                      <c:pt idx="69">
                        <c:v>1.5873015873015817E-2</c:v>
                      </c:pt>
                      <c:pt idx="70">
                        <c:v>1.5873015873015817E-2</c:v>
                      </c:pt>
                      <c:pt idx="71">
                        <c:v>1.5822784810126667E-2</c:v>
                      </c:pt>
                      <c:pt idx="72">
                        <c:v>2.2222222222222365E-2</c:v>
                      </c:pt>
                      <c:pt idx="73">
                        <c:v>1.8987341772152E-2</c:v>
                      </c:pt>
                      <c:pt idx="74">
                        <c:v>1.5772870662460692E-2</c:v>
                      </c:pt>
                      <c:pt idx="75">
                        <c:v>1.5772870662460692E-2</c:v>
                      </c:pt>
                      <c:pt idx="76">
                        <c:v>1.5772870662460692E-2</c:v>
                      </c:pt>
                      <c:pt idx="77">
                        <c:v>1.5723270440251458E-2</c:v>
                      </c:pt>
                      <c:pt idx="78">
                        <c:v>1.5723270440251458E-2</c:v>
                      </c:pt>
                      <c:pt idx="79">
                        <c:v>1.2539184952978122E-2</c:v>
                      </c:pt>
                      <c:pt idx="80">
                        <c:v>1.2539184952978122E-2</c:v>
                      </c:pt>
                      <c:pt idx="81">
                        <c:v>1.2499999999999956E-2</c:v>
                      </c:pt>
                      <c:pt idx="82">
                        <c:v>1.5625E-2</c:v>
                      </c:pt>
                      <c:pt idx="83">
                        <c:v>1.2461059190031154E-2</c:v>
                      </c:pt>
                      <c:pt idx="84">
                        <c:v>1.2422360248447228E-2</c:v>
                      </c:pt>
                      <c:pt idx="85">
                        <c:v>1.2422360248447228E-2</c:v>
                      </c:pt>
                      <c:pt idx="86">
                        <c:v>1.2422360248447228E-2</c:v>
                      </c:pt>
                      <c:pt idx="87">
                        <c:v>1.552795031055898E-2</c:v>
                      </c:pt>
                      <c:pt idx="88">
                        <c:v>1.552795031055898E-2</c:v>
                      </c:pt>
                      <c:pt idx="89">
                        <c:v>1.2383900928792713E-2</c:v>
                      </c:pt>
                      <c:pt idx="90">
                        <c:v>1.2383900928792713E-2</c:v>
                      </c:pt>
                      <c:pt idx="91">
                        <c:v>1.2383900928792713E-2</c:v>
                      </c:pt>
                      <c:pt idx="92">
                        <c:v>1.5479876160990669E-2</c:v>
                      </c:pt>
                      <c:pt idx="93">
                        <c:v>1.2345679012345734E-2</c:v>
                      </c:pt>
                      <c:pt idx="94">
                        <c:v>1.2307692307692353E-2</c:v>
                      </c:pt>
                      <c:pt idx="95">
                        <c:v>1.538461538461533E-2</c:v>
                      </c:pt>
                      <c:pt idx="96">
                        <c:v>1.2269938650306678E-2</c:v>
                      </c:pt>
                      <c:pt idx="97">
                        <c:v>1.5337423312883347E-2</c:v>
                      </c:pt>
                      <c:pt idx="98">
                        <c:v>1.5337423312883347E-2</c:v>
                      </c:pt>
                      <c:pt idx="99">
                        <c:v>1.8348623853210899E-2</c:v>
                      </c:pt>
                      <c:pt idx="100">
                        <c:v>2.1406727828745975E-2</c:v>
                      </c:pt>
                      <c:pt idx="101">
                        <c:v>2.4464831804281273E-2</c:v>
                      </c:pt>
                      <c:pt idx="102">
                        <c:v>2.7522935779816571E-2</c:v>
                      </c:pt>
                      <c:pt idx="103">
                        <c:v>3.0581039755351647E-2</c:v>
                      </c:pt>
                      <c:pt idx="104">
                        <c:v>3.0487804878048808E-2</c:v>
                      </c:pt>
                      <c:pt idx="105">
                        <c:v>3.6585365853658569E-2</c:v>
                      </c:pt>
                      <c:pt idx="106">
                        <c:v>3.3434650455927084E-2</c:v>
                      </c:pt>
                      <c:pt idx="107">
                        <c:v>3.3333333333333437E-2</c:v>
                      </c:pt>
                      <c:pt idx="108">
                        <c:v>3.6363636363636376E-2</c:v>
                      </c:pt>
                      <c:pt idx="109">
                        <c:v>3.3232628398791597E-2</c:v>
                      </c:pt>
                      <c:pt idx="110">
                        <c:v>3.6253776435045237E-2</c:v>
                      </c:pt>
                      <c:pt idx="111">
                        <c:v>3.3033033033033066E-2</c:v>
                      </c:pt>
                      <c:pt idx="112">
                        <c:v>3.2934131736527039E-2</c:v>
                      </c:pt>
                      <c:pt idx="113">
                        <c:v>3.2835820895522394E-2</c:v>
                      </c:pt>
                      <c:pt idx="114">
                        <c:v>3.2738095238095344E-2</c:v>
                      </c:pt>
                      <c:pt idx="115">
                        <c:v>3.5608308605341144E-2</c:v>
                      </c:pt>
                      <c:pt idx="116">
                        <c:v>3.5502958579881838E-2</c:v>
                      </c:pt>
                      <c:pt idx="117">
                        <c:v>3.2352941176470695E-2</c:v>
                      </c:pt>
                      <c:pt idx="118">
                        <c:v>3.529411764705892E-2</c:v>
                      </c:pt>
                      <c:pt idx="119">
                        <c:v>3.8123167155425186E-2</c:v>
                      </c:pt>
                      <c:pt idx="120">
                        <c:v>3.8011695906432719E-2</c:v>
                      </c:pt>
                      <c:pt idx="121">
                        <c:v>4.3859649122806932E-2</c:v>
                      </c:pt>
                      <c:pt idx="122">
                        <c:v>4.3731778425655898E-2</c:v>
                      </c:pt>
                      <c:pt idx="123">
                        <c:v>4.3604651162790775E-2</c:v>
                      </c:pt>
                      <c:pt idx="124">
                        <c:v>4.3478260869565188E-2</c:v>
                      </c:pt>
                      <c:pt idx="125">
                        <c:v>4.6242774566473965E-2</c:v>
                      </c:pt>
                      <c:pt idx="126">
                        <c:v>4.8991354466858761E-2</c:v>
                      </c:pt>
                      <c:pt idx="127">
                        <c:v>4.5845272206303855E-2</c:v>
                      </c:pt>
                      <c:pt idx="128">
                        <c:v>4.857142857142871E-2</c:v>
                      </c:pt>
                      <c:pt idx="129">
                        <c:v>5.12820512820511E-2</c:v>
                      </c:pt>
                      <c:pt idx="130">
                        <c:v>5.3977272727272707E-2</c:v>
                      </c:pt>
                      <c:pt idx="131">
                        <c:v>5.0847457627118731E-2</c:v>
                      </c:pt>
                      <c:pt idx="132">
                        <c:v>5.0704225352112609E-2</c:v>
                      </c:pt>
                      <c:pt idx="133">
                        <c:v>5.3221288515406195E-2</c:v>
                      </c:pt>
                      <c:pt idx="134">
                        <c:v>5.5865921787709549E-2</c:v>
                      </c:pt>
                      <c:pt idx="135">
                        <c:v>6.1281337047353945E-2</c:v>
                      </c:pt>
                      <c:pt idx="136">
                        <c:v>5.8333333333333348E-2</c:v>
                      </c:pt>
                      <c:pt idx="137">
                        <c:v>5.8011049723756702E-2</c:v>
                      </c:pt>
                      <c:pt idx="138">
                        <c:v>5.7692307692307709E-2</c:v>
                      </c:pt>
                      <c:pt idx="139">
                        <c:v>6.02739726027397E-2</c:v>
                      </c:pt>
                      <c:pt idx="140">
                        <c:v>5.9945504087193235E-2</c:v>
                      </c:pt>
                      <c:pt idx="141">
                        <c:v>5.9620596205962162E-2</c:v>
                      </c:pt>
                      <c:pt idx="142">
                        <c:v>5.6603773584905648E-2</c:v>
                      </c:pt>
                      <c:pt idx="143">
                        <c:v>5.9139784946236507E-2</c:v>
                      </c:pt>
                      <c:pt idx="144">
                        <c:v>6.1662198391420953E-2</c:v>
                      </c:pt>
                      <c:pt idx="145">
                        <c:v>5.8510638297872175E-2</c:v>
                      </c:pt>
                      <c:pt idx="146">
                        <c:v>6.0846560846560926E-2</c:v>
                      </c:pt>
                      <c:pt idx="147">
                        <c:v>6.0367454068241289E-2</c:v>
                      </c:pt>
                      <c:pt idx="148">
                        <c:v>6.2992125984251857E-2</c:v>
                      </c:pt>
                      <c:pt idx="149">
                        <c:v>6.5274151436031325E-2</c:v>
                      </c:pt>
                      <c:pt idx="150">
                        <c:v>6.2337662337662358E-2</c:v>
                      </c:pt>
                      <c:pt idx="151">
                        <c:v>6.201550387596888E-2</c:v>
                      </c:pt>
                      <c:pt idx="152">
                        <c:v>6.1696658097686319E-2</c:v>
                      </c:pt>
                      <c:pt idx="153">
                        <c:v>6.13810741687979E-2</c:v>
                      </c:pt>
                      <c:pt idx="154">
                        <c:v>6.6326530612244694E-2</c:v>
                      </c:pt>
                      <c:pt idx="155">
                        <c:v>6.5989847715736127E-2</c:v>
                      </c:pt>
                      <c:pt idx="156">
                        <c:v>6.3131313131313149E-2</c:v>
                      </c:pt>
                      <c:pt idx="157">
                        <c:v>6.0301507537688481E-2</c:v>
                      </c:pt>
                      <c:pt idx="158">
                        <c:v>5.2369077306733125E-2</c:v>
                      </c:pt>
                      <c:pt idx="159">
                        <c:v>4.9504950495049549E-2</c:v>
                      </c:pt>
                      <c:pt idx="160">
                        <c:v>5.1851851851851816E-2</c:v>
                      </c:pt>
                      <c:pt idx="161">
                        <c:v>4.9019607843137303E-2</c:v>
                      </c:pt>
                      <c:pt idx="162">
                        <c:v>4.8899755501222497E-2</c:v>
                      </c:pt>
                      <c:pt idx="163">
                        <c:v>4.6228710462287159E-2</c:v>
                      </c:pt>
                      <c:pt idx="164">
                        <c:v>4.1162227602905554E-2</c:v>
                      </c:pt>
                      <c:pt idx="165">
                        <c:v>3.8554216867469959E-2</c:v>
                      </c:pt>
                      <c:pt idx="166">
                        <c:v>3.3492822966507241E-2</c:v>
                      </c:pt>
                      <c:pt idx="167">
                        <c:v>3.0952380952380842E-2</c:v>
                      </c:pt>
                      <c:pt idx="168">
                        <c:v>3.3254156769596088E-2</c:v>
                      </c:pt>
                      <c:pt idx="169">
                        <c:v>3.3175355450236976E-2</c:v>
                      </c:pt>
                      <c:pt idx="170">
                        <c:v>3.3175355450236976E-2</c:v>
                      </c:pt>
                      <c:pt idx="171">
                        <c:v>3.3018867924528239E-2</c:v>
                      </c:pt>
                      <c:pt idx="172">
                        <c:v>3.0516431924882514E-2</c:v>
                      </c:pt>
                      <c:pt idx="173">
                        <c:v>2.8037383177570208E-2</c:v>
                      </c:pt>
                      <c:pt idx="174">
                        <c:v>2.7972027972028135E-2</c:v>
                      </c:pt>
                      <c:pt idx="175">
                        <c:v>3.0232558139534849E-2</c:v>
                      </c:pt>
                      <c:pt idx="176">
                        <c:v>3.0232558139534849E-2</c:v>
                      </c:pt>
                      <c:pt idx="177">
                        <c:v>3.0162412993039345E-2</c:v>
                      </c:pt>
                      <c:pt idx="178">
                        <c:v>2.7777777777777679E-2</c:v>
                      </c:pt>
                      <c:pt idx="179">
                        <c:v>3.0023094688221841E-2</c:v>
                      </c:pt>
                      <c:pt idx="180">
                        <c:v>2.5287356321839205E-2</c:v>
                      </c:pt>
                      <c:pt idx="181">
                        <c:v>2.7522935779816349E-2</c:v>
                      </c:pt>
                      <c:pt idx="182">
                        <c:v>3.2110091743119185E-2</c:v>
                      </c:pt>
                      <c:pt idx="183">
                        <c:v>2.9680365296803846E-2</c:v>
                      </c:pt>
                      <c:pt idx="184">
                        <c:v>3.1890660592255093E-2</c:v>
                      </c:pt>
                      <c:pt idx="185">
                        <c:v>3.1818181818181746E-2</c:v>
                      </c:pt>
                      <c:pt idx="186">
                        <c:v>3.1746031746031633E-2</c:v>
                      </c:pt>
                      <c:pt idx="187">
                        <c:v>3.1602708803611934E-2</c:v>
                      </c:pt>
                      <c:pt idx="188">
                        <c:v>3.8374717832957206E-2</c:v>
                      </c:pt>
                      <c:pt idx="189">
                        <c:v>4.2792792792792689E-2</c:v>
                      </c:pt>
                      <c:pt idx="190">
                        <c:v>4.7297297297297369E-2</c:v>
                      </c:pt>
                      <c:pt idx="191">
                        <c:v>4.7085201793721998E-2</c:v>
                      </c:pt>
                      <c:pt idx="192">
                        <c:v>5.1569506726457437E-2</c:v>
                      </c:pt>
                      <c:pt idx="193">
                        <c:v>5.3571428571428603E-2</c:v>
                      </c:pt>
                      <c:pt idx="194">
                        <c:v>5.7777777777777706E-2</c:v>
                      </c:pt>
                      <c:pt idx="195">
                        <c:v>6.208425720620836E-2</c:v>
                      </c:pt>
                      <c:pt idx="196">
                        <c:v>7.064017660044164E-2</c:v>
                      </c:pt>
                      <c:pt idx="197">
                        <c:v>7.9295154185021977E-2</c:v>
                      </c:pt>
                      <c:pt idx="198">
                        <c:v>8.7912087912087822E-2</c:v>
                      </c:pt>
                      <c:pt idx="199">
                        <c:v>9.846827133479219E-2</c:v>
                      </c:pt>
                      <c:pt idx="200">
                        <c:v>0.10217391304347823</c:v>
                      </c:pt>
                      <c:pt idx="201">
                        <c:v>0.10583153347732188</c:v>
                      </c:pt>
                      <c:pt idx="202">
                        <c:v>0.10967741935483866</c:v>
                      </c:pt>
                      <c:pt idx="203">
                        <c:v>0.1134903640256959</c:v>
                      </c:pt>
                      <c:pt idx="204">
                        <c:v>0.11513859275053306</c:v>
                      </c:pt>
                      <c:pt idx="205">
                        <c:v>0.11864406779661008</c:v>
                      </c:pt>
                      <c:pt idx="206">
                        <c:v>0.11344537815126055</c:v>
                      </c:pt>
                      <c:pt idx="207">
                        <c:v>0.11273486430062629</c:v>
                      </c:pt>
                      <c:pt idx="208">
                        <c:v>0.10309278350515472</c:v>
                      </c:pt>
                      <c:pt idx="209">
                        <c:v>9.795918367346923E-2</c:v>
                      </c:pt>
                      <c:pt idx="210">
                        <c:v>9.0909090909090828E-2</c:v>
                      </c:pt>
                      <c:pt idx="211">
                        <c:v>7.9681274900398336E-2</c:v>
                      </c:pt>
                      <c:pt idx="212">
                        <c:v>7.4950690335305659E-2</c:v>
                      </c:pt>
                      <c:pt idx="213">
                        <c:v>7.0312499999999778E-2</c:v>
                      </c:pt>
                      <c:pt idx="214">
                        <c:v>6.976744186046524E-2</c:v>
                      </c:pt>
                      <c:pt idx="215">
                        <c:v>6.7307692307692291E-2</c:v>
                      </c:pt>
                      <c:pt idx="216">
                        <c:v>6.8833652007648238E-2</c:v>
                      </c:pt>
                      <c:pt idx="217">
                        <c:v>6.4393939393939448E-2</c:v>
                      </c:pt>
                      <c:pt idx="218">
                        <c:v>6.60377358490567E-2</c:v>
                      </c:pt>
                      <c:pt idx="219">
                        <c:v>6.3789868667917471E-2</c:v>
                      </c:pt>
                      <c:pt idx="220">
                        <c:v>6.5420560747663448E-2</c:v>
                      </c:pt>
                      <c:pt idx="221">
                        <c:v>6.3197026022304925E-2</c:v>
                      </c:pt>
                      <c:pt idx="222">
                        <c:v>6.6666666666666652E-2</c:v>
                      </c:pt>
                      <c:pt idx="223">
                        <c:v>6.8265682656826421E-2</c:v>
                      </c:pt>
                      <c:pt idx="224">
                        <c:v>6.7889908256880682E-2</c:v>
                      </c:pt>
                      <c:pt idx="225">
                        <c:v>6.7518248175182594E-2</c:v>
                      </c:pt>
                      <c:pt idx="226">
                        <c:v>6.3405797101449224E-2</c:v>
                      </c:pt>
                      <c:pt idx="227">
                        <c:v>6.1261261261261302E-2</c:v>
                      </c:pt>
                      <c:pt idx="228">
                        <c:v>6.0822898032200312E-2</c:v>
                      </c:pt>
                      <c:pt idx="229">
                        <c:v>6.2277580071174343E-2</c:v>
                      </c:pt>
                      <c:pt idx="230">
                        <c:v>6.1946902654867353E-2</c:v>
                      </c:pt>
                      <c:pt idx="231">
                        <c:v>6.3492063492063489E-2</c:v>
                      </c:pt>
                      <c:pt idx="232">
                        <c:v>6.315789473684208E-2</c:v>
                      </c:pt>
                      <c:pt idx="233">
                        <c:v>6.643356643356646E-2</c:v>
                      </c:pt>
                      <c:pt idx="234">
                        <c:v>6.25E-2</c:v>
                      </c:pt>
                      <c:pt idx="235">
                        <c:v>6.2176165803108807E-2</c:v>
                      </c:pt>
                      <c:pt idx="236">
                        <c:v>6.1855670103092786E-2</c:v>
                      </c:pt>
                      <c:pt idx="237">
                        <c:v>5.9829059829059839E-2</c:v>
                      </c:pt>
                      <c:pt idx="238">
                        <c:v>6.1328790459965754E-2</c:v>
                      </c:pt>
                      <c:pt idx="239">
                        <c:v>6.4516129032258229E-2</c:v>
                      </c:pt>
                      <c:pt idx="240">
                        <c:v>6.4080944350758839E-2</c:v>
                      </c:pt>
                      <c:pt idx="241">
                        <c:v>6.1976549413735205E-2</c:v>
                      </c:pt>
                      <c:pt idx="242">
                        <c:v>6.3333333333333242E-2</c:v>
                      </c:pt>
                      <c:pt idx="243">
                        <c:v>6.6334991708125957E-2</c:v>
                      </c:pt>
                      <c:pt idx="244">
                        <c:v>6.7656765676567643E-2</c:v>
                      </c:pt>
                      <c:pt idx="245">
                        <c:v>6.8852459016393475E-2</c:v>
                      </c:pt>
                      <c:pt idx="246">
                        <c:v>7.1895424836601274E-2</c:v>
                      </c:pt>
                      <c:pt idx="247">
                        <c:v>7.4796747967479593E-2</c:v>
                      </c:pt>
                      <c:pt idx="248">
                        <c:v>7.928802588996775E-2</c:v>
                      </c:pt>
                      <c:pt idx="249">
                        <c:v>8.3870967741935587E-2</c:v>
                      </c:pt>
                      <c:pt idx="250">
                        <c:v>8.5072231139646792E-2</c:v>
                      </c:pt>
                      <c:pt idx="251">
                        <c:v>8.4529505582137121E-2</c:v>
                      </c:pt>
                      <c:pt idx="252">
                        <c:v>8.5578446909667205E-2</c:v>
                      </c:pt>
                      <c:pt idx="253">
                        <c:v>9.1482649842271391E-2</c:v>
                      </c:pt>
                      <c:pt idx="254">
                        <c:v>9.404388714733547E-2</c:v>
                      </c:pt>
                      <c:pt idx="255">
                        <c:v>9.3312597200622127E-2</c:v>
                      </c:pt>
                      <c:pt idx="256">
                        <c:v>9.4281298299845329E-2</c:v>
                      </c:pt>
                      <c:pt idx="257">
                        <c:v>9.3558282208588972E-2</c:v>
                      </c:pt>
                      <c:pt idx="258">
                        <c:v>9.6036585365853799E-2</c:v>
                      </c:pt>
                      <c:pt idx="259">
                        <c:v>9.9848714069591615E-2</c:v>
                      </c:pt>
                      <c:pt idx="260">
                        <c:v>9.8950524737630996E-2</c:v>
                      </c:pt>
                      <c:pt idx="261">
                        <c:v>0.10119047619047605</c:v>
                      </c:pt>
                      <c:pt idx="262">
                        <c:v>0.10650887573964507</c:v>
                      </c:pt>
                      <c:pt idx="263">
                        <c:v>0.1132352941176471</c:v>
                      </c:pt>
                      <c:pt idx="264">
                        <c:v>0.11970802919708023</c:v>
                      </c:pt>
                      <c:pt idx="265">
                        <c:v>0.11994219653179194</c:v>
                      </c:pt>
                      <c:pt idx="266">
                        <c:v>0.12607449856733521</c:v>
                      </c:pt>
                      <c:pt idx="267">
                        <c:v>0.13086770981507834</c:v>
                      </c:pt>
                      <c:pt idx="268">
                        <c:v>0.1313559322033897</c:v>
                      </c:pt>
                      <c:pt idx="269">
                        <c:v>0.13604488078541377</c:v>
                      </c:pt>
                      <c:pt idx="270">
                        <c:v>0.1237830319888733</c:v>
                      </c:pt>
                      <c:pt idx="271">
                        <c:v>0.11829436038514429</c:v>
                      </c:pt>
                      <c:pt idx="272">
                        <c:v>0.12005457025920863</c:v>
                      </c:pt>
                      <c:pt idx="273">
                        <c:v>0.12162162162162171</c:v>
                      </c:pt>
                      <c:pt idx="274">
                        <c:v>0.12165775401069534</c:v>
                      </c:pt>
                      <c:pt idx="275">
                        <c:v>0.12153236459709382</c:v>
                      </c:pt>
                      <c:pt idx="276">
                        <c:v>0.11342894393741854</c:v>
                      </c:pt>
                      <c:pt idx="277">
                        <c:v>0.10838709677419356</c:v>
                      </c:pt>
                      <c:pt idx="278">
                        <c:v>9.92366412213741E-2</c:v>
                      </c:pt>
                      <c:pt idx="279">
                        <c:v>9.4339622641509413E-2</c:v>
                      </c:pt>
                      <c:pt idx="280">
                        <c:v>9.6129837702871423E-2</c:v>
                      </c:pt>
                      <c:pt idx="281">
                        <c:v>9.3827160493827E-2</c:v>
                      </c:pt>
                      <c:pt idx="282">
                        <c:v>0.11138613861386149</c:v>
                      </c:pt>
                      <c:pt idx="283">
                        <c:v>0.1156211562115621</c:v>
                      </c:pt>
                      <c:pt idx="284">
                        <c:v>0.11814859926918397</c:v>
                      </c:pt>
                      <c:pt idx="285">
                        <c:v>0.10963855421686741</c:v>
                      </c:pt>
                      <c:pt idx="286">
                        <c:v>0.102502979737783</c:v>
                      </c:pt>
                      <c:pt idx="287">
                        <c:v>9.540636042402828E-2</c:v>
                      </c:pt>
                      <c:pt idx="288">
                        <c:v>9.250585480093676E-2</c:v>
                      </c:pt>
                      <c:pt idx="289">
                        <c:v>9.1967403958090665E-2</c:v>
                      </c:pt>
                      <c:pt idx="290">
                        <c:v>8.680555555555558E-2</c:v>
                      </c:pt>
                      <c:pt idx="291">
                        <c:v>8.8505747126436773E-2</c:v>
                      </c:pt>
                      <c:pt idx="292">
                        <c:v>8.6560364464692618E-2</c:v>
                      </c:pt>
                      <c:pt idx="293">
                        <c:v>8.4650112866817118E-2</c:v>
                      </c:pt>
                      <c:pt idx="294">
                        <c:v>7.683741648106901E-2</c:v>
                      </c:pt>
                      <c:pt idx="295">
                        <c:v>7.056229327453134E-2</c:v>
                      </c:pt>
                      <c:pt idx="296">
                        <c:v>5.8823529411764719E-2</c:v>
                      </c:pt>
                      <c:pt idx="297">
                        <c:v>5.8631921824104261E-2</c:v>
                      </c:pt>
                      <c:pt idx="298">
                        <c:v>5.1891891891891806E-2</c:v>
                      </c:pt>
                      <c:pt idx="299">
                        <c:v>4.5161290322580649E-2</c:v>
                      </c:pt>
                      <c:pt idx="300">
                        <c:v>4.6087888531618493E-2</c:v>
                      </c:pt>
                      <c:pt idx="301">
                        <c:v>4.4776119402985204E-2</c:v>
                      </c:pt>
                      <c:pt idx="302">
                        <c:v>4.5793397231096877E-2</c:v>
                      </c:pt>
                      <c:pt idx="303">
                        <c:v>4.118268215417098E-2</c:v>
                      </c:pt>
                      <c:pt idx="304">
                        <c:v>3.6687631027253698E-2</c:v>
                      </c:pt>
                      <c:pt idx="305">
                        <c:v>3.2258064516129226E-2</c:v>
                      </c:pt>
                      <c:pt idx="306">
                        <c:v>3.2057911065149991E-2</c:v>
                      </c:pt>
                      <c:pt idx="307">
                        <c:v>3.0895983522142068E-2</c:v>
                      </c:pt>
                      <c:pt idx="308">
                        <c:v>3.3950617283950546E-2</c:v>
                      </c:pt>
                      <c:pt idx="309">
                        <c:v>3.5897435897435992E-2</c:v>
                      </c:pt>
                      <c:pt idx="310">
                        <c:v>4.3165467625899234E-2</c:v>
                      </c:pt>
                      <c:pt idx="311">
                        <c:v>4.7325102880658276E-2</c:v>
                      </c:pt>
                      <c:pt idx="312">
                        <c:v>5.0204918032787038E-2</c:v>
                      </c:pt>
                      <c:pt idx="313">
                        <c:v>4.8979591836734615E-2</c:v>
                      </c:pt>
                      <c:pt idx="314">
                        <c:v>5.0916496945010215E-2</c:v>
                      </c:pt>
                      <c:pt idx="315">
                        <c:v>5.1724137931034475E-2</c:v>
                      </c:pt>
                      <c:pt idx="316">
                        <c:v>5.2578361981799659E-2</c:v>
                      </c:pt>
                      <c:pt idx="317">
                        <c:v>5.3427419354838745E-2</c:v>
                      </c:pt>
                      <c:pt idx="318">
                        <c:v>5.2104208416833719E-2</c:v>
                      </c:pt>
                      <c:pt idx="319">
                        <c:v>5.2947052947053042E-2</c:v>
                      </c:pt>
                      <c:pt idx="320">
                        <c:v>5.2736318407960114E-2</c:v>
                      </c:pt>
                      <c:pt idx="321">
                        <c:v>5.1485148514851531E-2</c:v>
                      </c:pt>
                      <c:pt idx="322">
                        <c:v>4.8275862068965614E-2</c:v>
                      </c:pt>
                      <c:pt idx="323">
                        <c:v>4.9115913555992208E-2</c:v>
                      </c:pt>
                      <c:pt idx="324">
                        <c:v>4.4878048780487845E-2</c:v>
                      </c:pt>
                      <c:pt idx="325">
                        <c:v>4.76653696498055E-2</c:v>
                      </c:pt>
                      <c:pt idx="326">
                        <c:v>4.7480620155038622E-2</c:v>
                      </c:pt>
                      <c:pt idx="327">
                        <c:v>4.5323047251687676E-2</c:v>
                      </c:pt>
                      <c:pt idx="328">
                        <c:v>4.514889529298749E-2</c:v>
                      </c:pt>
                      <c:pt idx="329">
                        <c:v>4.4019138755980736E-2</c:v>
                      </c:pt>
                      <c:pt idx="330">
                        <c:v>4.1904761904761889E-2</c:v>
                      </c:pt>
                      <c:pt idx="331">
                        <c:v>4.1745730550284632E-2</c:v>
                      </c:pt>
                      <c:pt idx="332">
                        <c:v>3.969754253308122E-2</c:v>
                      </c:pt>
                      <c:pt idx="333">
                        <c:v>4.0489642184557306E-2</c:v>
                      </c:pt>
                      <c:pt idx="334">
                        <c:v>4.4172932330826864E-2</c:v>
                      </c:pt>
                      <c:pt idx="335">
                        <c:v>4.3071161048689133E-2</c:v>
                      </c:pt>
                      <c:pt idx="336">
                        <c:v>4.481792717086841E-2</c:v>
                      </c:pt>
                      <c:pt idx="337">
                        <c:v>4.1782729805013963E-2</c:v>
                      </c:pt>
                      <c:pt idx="338">
                        <c:v>4.0703052728954692E-2</c:v>
                      </c:pt>
                      <c:pt idx="339">
                        <c:v>4.151291512915134E-2</c:v>
                      </c:pt>
                      <c:pt idx="340">
                        <c:v>3.9522058823529438E-2</c:v>
                      </c:pt>
                      <c:pt idx="341">
                        <c:v>3.9413382218148607E-2</c:v>
                      </c:pt>
                      <c:pt idx="342">
                        <c:v>4.0219378427787777E-2</c:v>
                      </c:pt>
                      <c:pt idx="343">
                        <c:v>4.0072859744990863E-2</c:v>
                      </c:pt>
                      <c:pt idx="344">
                        <c:v>4.1818181818181754E-2</c:v>
                      </c:pt>
                      <c:pt idx="345">
                        <c:v>4.0723981900452566E-2</c:v>
                      </c:pt>
                      <c:pt idx="346">
                        <c:v>3.7803780378037777E-2</c:v>
                      </c:pt>
                      <c:pt idx="347">
                        <c:v>3.7701974865349985E-2</c:v>
                      </c:pt>
                      <c:pt idx="348">
                        <c:v>3.5746201966041058E-2</c:v>
                      </c:pt>
                      <c:pt idx="349">
                        <c:v>3.5650623885917998E-2</c:v>
                      </c:pt>
                      <c:pt idx="350">
                        <c:v>3.6444444444444501E-2</c:v>
                      </c:pt>
                      <c:pt idx="351">
                        <c:v>3.8972542072630567E-2</c:v>
                      </c:pt>
                      <c:pt idx="352">
                        <c:v>4.0671971706454535E-2</c:v>
                      </c:pt>
                      <c:pt idx="353">
                        <c:v>3.9682539682539764E-2</c:v>
                      </c:pt>
                      <c:pt idx="354">
                        <c:v>3.9543057996485054E-2</c:v>
                      </c:pt>
                      <c:pt idx="355">
                        <c:v>3.9404553415061327E-2</c:v>
                      </c:pt>
                      <c:pt idx="356">
                        <c:v>4.0139616055846483E-2</c:v>
                      </c:pt>
                      <c:pt idx="357">
                        <c:v>4.1739130434782501E-2</c:v>
                      </c:pt>
                      <c:pt idx="358">
                        <c:v>4.1630529054640153E-2</c:v>
                      </c:pt>
                      <c:pt idx="359">
                        <c:v>4.1522491349481161E-2</c:v>
                      </c:pt>
                      <c:pt idx="360">
                        <c:v>4.3140638481449445E-2</c:v>
                      </c:pt>
                      <c:pt idx="361">
                        <c:v>4.3029259896729677E-2</c:v>
                      </c:pt>
                      <c:pt idx="362">
                        <c:v>4.3739279588336233E-2</c:v>
                      </c:pt>
                      <c:pt idx="363">
                        <c:v>4.2625745950554128E-2</c:v>
                      </c:pt>
                      <c:pt idx="364">
                        <c:v>4.2480883602378894E-2</c:v>
                      </c:pt>
                      <c:pt idx="365">
                        <c:v>4.495335029686176E-2</c:v>
                      </c:pt>
                      <c:pt idx="366">
                        <c:v>4.4801352493660129E-2</c:v>
                      </c:pt>
                      <c:pt idx="367">
                        <c:v>4.4650379106992322E-2</c:v>
                      </c:pt>
                      <c:pt idx="368">
                        <c:v>4.6140939597315356E-2</c:v>
                      </c:pt>
                      <c:pt idx="369">
                        <c:v>4.5075125208681177E-2</c:v>
                      </c:pt>
                      <c:pt idx="370">
                        <c:v>4.5795170691090847E-2</c:v>
                      </c:pt>
                      <c:pt idx="371">
                        <c:v>4.6511627906976605E-2</c:v>
                      </c:pt>
                      <c:pt idx="372">
                        <c:v>4.6319272125723732E-2</c:v>
                      </c:pt>
                      <c:pt idx="373">
                        <c:v>4.7029702970297071E-2</c:v>
                      </c:pt>
                      <c:pt idx="374">
                        <c:v>4.6836483155299868E-2</c:v>
                      </c:pt>
                      <c:pt idx="375">
                        <c:v>4.4971381847914937E-2</c:v>
                      </c:pt>
                      <c:pt idx="376">
                        <c:v>4.5639771801140983E-2</c:v>
                      </c:pt>
                      <c:pt idx="377">
                        <c:v>4.5454545454545414E-2</c:v>
                      </c:pt>
                      <c:pt idx="378">
                        <c:v>4.5307443365695699E-2</c:v>
                      </c:pt>
                      <c:pt idx="379">
                        <c:v>4.4354838709677491E-2</c:v>
                      </c:pt>
                      <c:pt idx="380">
                        <c:v>4.1700080192461852E-2</c:v>
                      </c:pt>
                      <c:pt idx="381">
                        <c:v>4.3130990415335413E-2</c:v>
                      </c:pt>
                      <c:pt idx="382">
                        <c:v>4.3789808917197526E-2</c:v>
                      </c:pt>
                      <c:pt idx="383">
                        <c:v>4.4444444444444509E-2</c:v>
                      </c:pt>
                      <c:pt idx="384">
                        <c:v>4.4268774703557279E-2</c:v>
                      </c:pt>
                      <c:pt idx="385">
                        <c:v>4.5705279747832783E-2</c:v>
                      </c:pt>
                      <c:pt idx="386">
                        <c:v>4.788069073783352E-2</c:v>
                      </c:pt>
                      <c:pt idx="387">
                        <c:v>4.8513302034428829E-2</c:v>
                      </c:pt>
                      <c:pt idx="388">
                        <c:v>4.7544816835541681E-2</c:v>
                      </c:pt>
                      <c:pt idx="389">
                        <c:v>4.8913043478260754E-2</c:v>
                      </c:pt>
                      <c:pt idx="390">
                        <c:v>5.1083591331269496E-2</c:v>
                      </c:pt>
                      <c:pt idx="391">
                        <c:v>5.4826254826254806E-2</c:v>
                      </c:pt>
                      <c:pt idx="392">
                        <c:v>5.5427251732101501E-2</c:v>
                      </c:pt>
                      <c:pt idx="393">
                        <c:v>5.3598774885145417E-2</c:v>
                      </c:pt>
                      <c:pt idx="394">
                        <c:v>5.2631578947368363E-2</c:v>
                      </c:pt>
                      <c:pt idx="395">
                        <c:v>5.3191489361702038E-2</c:v>
                      </c:pt>
                      <c:pt idx="396">
                        <c:v>5.6018168054504214E-2</c:v>
                      </c:pt>
                      <c:pt idx="397">
                        <c:v>5.6518462697814575E-2</c:v>
                      </c:pt>
                      <c:pt idx="398">
                        <c:v>5.2434456928838857E-2</c:v>
                      </c:pt>
                      <c:pt idx="399">
                        <c:v>5.1492537313432951E-2</c:v>
                      </c:pt>
                      <c:pt idx="400">
                        <c:v>5.1339285714285809E-2</c:v>
                      </c:pt>
                      <c:pt idx="401">
                        <c:v>4.9592894152479694E-2</c:v>
                      </c:pt>
                      <c:pt idx="402">
                        <c:v>4.7864506627393277E-2</c:v>
                      </c:pt>
                      <c:pt idx="403">
                        <c:v>4.6120058565153776E-2</c:v>
                      </c:pt>
                      <c:pt idx="404">
                        <c:v>4.5951859956236518E-2</c:v>
                      </c:pt>
                      <c:pt idx="405">
                        <c:v>4.4331395348837122E-2</c:v>
                      </c:pt>
                      <c:pt idx="406">
                        <c:v>4.4927536231883947E-2</c:v>
                      </c:pt>
                      <c:pt idx="407">
                        <c:v>4.4011544011544057E-2</c:v>
                      </c:pt>
                      <c:pt idx="408">
                        <c:v>4.0143369175627219E-2</c:v>
                      </c:pt>
                      <c:pt idx="409">
                        <c:v>3.7089871611982961E-2</c:v>
                      </c:pt>
                      <c:pt idx="410">
                        <c:v>3.843416370106767E-2</c:v>
                      </c:pt>
                      <c:pt idx="411">
                        <c:v>3.8325053229240735E-2</c:v>
                      </c:pt>
                      <c:pt idx="412">
                        <c:v>3.8924274593064467E-2</c:v>
                      </c:pt>
                      <c:pt idx="413">
                        <c:v>3.7376586741889817E-2</c:v>
                      </c:pt>
                      <c:pt idx="414">
                        <c:v>3.7245256500351154E-2</c:v>
                      </c:pt>
                      <c:pt idx="415">
                        <c:v>3.4989503149055246E-2</c:v>
                      </c:pt>
                      <c:pt idx="416">
                        <c:v>3.2775453277545274E-2</c:v>
                      </c:pt>
                      <c:pt idx="417">
                        <c:v>3.5490605427975108E-2</c:v>
                      </c:pt>
                      <c:pt idx="418">
                        <c:v>3.4674063800277377E-2</c:v>
                      </c:pt>
                      <c:pt idx="419">
                        <c:v>3.3863165169315979E-2</c:v>
                      </c:pt>
                      <c:pt idx="420">
                        <c:v>3.4458993797381154E-2</c:v>
                      </c:pt>
                      <c:pt idx="421">
                        <c:v>3.5763411279229551E-2</c:v>
                      </c:pt>
                      <c:pt idx="422">
                        <c:v>3.3584647018505942E-2</c:v>
                      </c:pt>
                      <c:pt idx="423">
                        <c:v>3.4859876965140035E-2</c:v>
                      </c:pt>
                      <c:pt idx="424">
                        <c:v>3.4059945504087086E-2</c:v>
                      </c:pt>
                      <c:pt idx="425">
                        <c:v>3.3990482664853827E-2</c:v>
                      </c:pt>
                      <c:pt idx="426">
                        <c:v>3.1842818428184483E-2</c:v>
                      </c:pt>
                      <c:pt idx="427">
                        <c:v>3.3130493576741138E-2</c:v>
                      </c:pt>
                      <c:pt idx="428">
                        <c:v>3.2410533423362642E-2</c:v>
                      </c:pt>
                      <c:pt idx="429">
                        <c:v>3.0913978494623517E-2</c:v>
                      </c:pt>
                      <c:pt idx="430">
                        <c:v>3.1501340482573914E-2</c:v>
                      </c:pt>
                      <c:pt idx="431">
                        <c:v>3.1417112299465311E-2</c:v>
                      </c:pt>
                      <c:pt idx="432">
                        <c:v>2.9313790806129392E-2</c:v>
                      </c:pt>
                      <c:pt idx="433">
                        <c:v>2.788844621513964E-2</c:v>
                      </c:pt>
                      <c:pt idx="434">
                        <c:v>2.9840848806365949E-2</c:v>
                      </c:pt>
                      <c:pt idx="435">
                        <c:v>2.7080581241743618E-2</c:v>
                      </c:pt>
                      <c:pt idx="436">
                        <c:v>2.7009222661396493E-2</c:v>
                      </c:pt>
                      <c:pt idx="437">
                        <c:v>2.8270874424720649E-2</c:v>
                      </c:pt>
                      <c:pt idx="438">
                        <c:v>2.8890347997373444E-2</c:v>
                      </c:pt>
                      <c:pt idx="439">
                        <c:v>2.8141361256544428E-2</c:v>
                      </c:pt>
                      <c:pt idx="440">
                        <c:v>3.0085022890778301E-2</c:v>
                      </c:pt>
                      <c:pt idx="441">
                        <c:v>2.8683181225554133E-2</c:v>
                      </c:pt>
                      <c:pt idx="442">
                        <c:v>2.7940220922676895E-2</c:v>
                      </c:pt>
                      <c:pt idx="443">
                        <c:v>2.5923525599481634E-2</c:v>
                      </c:pt>
                      <c:pt idx="444">
                        <c:v>2.9126213592232997E-2</c:v>
                      </c:pt>
                      <c:pt idx="445">
                        <c:v>2.9715762273901714E-2</c:v>
                      </c:pt>
                      <c:pt idx="446">
                        <c:v>2.962009014810052E-2</c:v>
                      </c:pt>
                      <c:pt idx="447">
                        <c:v>3.1511254019292556E-2</c:v>
                      </c:pt>
                      <c:pt idx="448">
                        <c:v>3.0788967286722091E-2</c:v>
                      </c:pt>
                      <c:pt idx="449">
                        <c:v>3.0051150895140655E-2</c:v>
                      </c:pt>
                      <c:pt idx="450">
                        <c:v>2.9993618379068332E-2</c:v>
                      </c:pt>
                      <c:pt idx="451">
                        <c:v>2.991725015913449E-2</c:v>
                      </c:pt>
                      <c:pt idx="452">
                        <c:v>2.984126984126978E-2</c:v>
                      </c:pt>
                      <c:pt idx="453">
                        <c:v>3.1051964512040398E-2</c:v>
                      </c:pt>
                      <c:pt idx="454">
                        <c:v>3.0341340075853429E-2</c:v>
                      </c:pt>
                      <c:pt idx="455">
                        <c:v>3.0322173089071258E-2</c:v>
                      </c:pt>
                      <c:pt idx="456">
                        <c:v>2.9559748427672838E-2</c:v>
                      </c:pt>
                      <c:pt idx="457">
                        <c:v>2.8858218318695172E-2</c:v>
                      </c:pt>
                      <c:pt idx="458">
                        <c:v>2.814258911819878E-2</c:v>
                      </c:pt>
                      <c:pt idx="459">
                        <c:v>2.6184538653366562E-2</c:v>
                      </c:pt>
                      <c:pt idx="460">
                        <c:v>2.6757934038581288E-2</c:v>
                      </c:pt>
                      <c:pt idx="461">
                        <c:v>2.669149596523912E-2</c:v>
                      </c:pt>
                      <c:pt idx="462">
                        <c:v>2.6641883519206822E-2</c:v>
                      </c:pt>
                      <c:pt idx="463">
                        <c:v>2.5957972805933149E-2</c:v>
                      </c:pt>
                      <c:pt idx="464">
                        <c:v>2.6510480887792953E-2</c:v>
                      </c:pt>
                      <c:pt idx="465">
                        <c:v>2.5199754148740094E-2</c:v>
                      </c:pt>
                      <c:pt idx="466">
                        <c:v>2.5766871165644023E-2</c:v>
                      </c:pt>
                      <c:pt idx="467">
                        <c:v>2.6364193746168052E-2</c:v>
                      </c:pt>
                      <c:pt idx="468">
                        <c:v>2.5045815516188341E-2</c:v>
                      </c:pt>
                      <c:pt idx="469">
                        <c:v>2.4999999999999911E-2</c:v>
                      </c:pt>
                      <c:pt idx="470">
                        <c:v>2.4330900243308973E-2</c:v>
                      </c:pt>
                      <c:pt idx="471">
                        <c:v>2.6123936816524918E-2</c:v>
                      </c:pt>
                      <c:pt idx="472">
                        <c:v>2.5454545454545396E-2</c:v>
                      </c:pt>
                      <c:pt idx="473">
                        <c:v>2.4183796856106499E-2</c:v>
                      </c:pt>
                      <c:pt idx="474">
                        <c:v>2.4140012070005934E-2</c:v>
                      </c:pt>
                      <c:pt idx="475">
                        <c:v>2.2891566265060392E-2</c:v>
                      </c:pt>
                      <c:pt idx="476">
                        <c:v>2.2222222222222143E-2</c:v>
                      </c:pt>
                      <c:pt idx="477">
                        <c:v>2.278177458033559E-2</c:v>
                      </c:pt>
                      <c:pt idx="478">
                        <c:v>2.1531100478469067E-2</c:v>
                      </c:pt>
                      <c:pt idx="479">
                        <c:v>2.270011947431283E-2</c:v>
                      </c:pt>
                      <c:pt idx="480">
                        <c:v>2.2646007151370551E-2</c:v>
                      </c:pt>
                      <c:pt idx="481">
                        <c:v>2.2605591909577782E-2</c:v>
                      </c:pt>
                      <c:pt idx="482">
                        <c:v>2.25653206650831E-2</c:v>
                      </c:pt>
                      <c:pt idx="483">
                        <c:v>2.1314387211367691E-2</c:v>
                      </c:pt>
                      <c:pt idx="484">
                        <c:v>2.1867612293144267E-2</c:v>
                      </c:pt>
                      <c:pt idx="485">
                        <c:v>2.2432113341204207E-2</c:v>
                      </c:pt>
                      <c:pt idx="486">
                        <c:v>2.2392457277548683E-2</c:v>
                      </c:pt>
                      <c:pt idx="487">
                        <c:v>2.4734982332155431E-2</c:v>
                      </c:pt>
                      <c:pt idx="488">
                        <c:v>2.3501762632197387E-2</c:v>
                      </c:pt>
                      <c:pt idx="489">
                        <c:v>2.2274325908558046E-2</c:v>
                      </c:pt>
                      <c:pt idx="490">
                        <c:v>2.3419203747072626E-2</c:v>
                      </c:pt>
                      <c:pt idx="491">
                        <c:v>2.4532710280373848E-2</c:v>
                      </c:pt>
                      <c:pt idx="492">
                        <c:v>2.3310023310023409E-2</c:v>
                      </c:pt>
                      <c:pt idx="493">
                        <c:v>2.1524141942990127E-2</c:v>
                      </c:pt>
                      <c:pt idx="494">
                        <c:v>2.0325203252032464E-2</c:v>
                      </c:pt>
                      <c:pt idx="495">
                        <c:v>2.2028985507246412E-2</c:v>
                      </c:pt>
                      <c:pt idx="496">
                        <c:v>2.0821283979178595E-2</c:v>
                      </c:pt>
                      <c:pt idx="497">
                        <c:v>1.9630484988452768E-2</c:v>
                      </c:pt>
                      <c:pt idx="498">
                        <c:v>2.0749279538904819E-2</c:v>
                      </c:pt>
                      <c:pt idx="499">
                        <c:v>1.8965517241379404E-2</c:v>
                      </c:pt>
                      <c:pt idx="500">
                        <c:v>2.0665901262916231E-2</c:v>
                      </c:pt>
                      <c:pt idx="501">
                        <c:v>2.1215596330275144E-2</c:v>
                      </c:pt>
                      <c:pt idx="502">
                        <c:v>2.0594965675057253E-2</c:v>
                      </c:pt>
                      <c:pt idx="503">
                        <c:v>1.8814139110604255E-2</c:v>
                      </c:pt>
                      <c:pt idx="504">
                        <c:v>2.1070615034168627E-2</c:v>
                      </c:pt>
                      <c:pt idx="505">
                        <c:v>2.1640091116173155E-2</c:v>
                      </c:pt>
                      <c:pt idx="506">
                        <c:v>2.4473534433693933E-2</c:v>
                      </c:pt>
                      <c:pt idx="507">
                        <c:v>2.2688598979013097E-2</c:v>
                      </c:pt>
                      <c:pt idx="508">
                        <c:v>2.3796033994334165E-2</c:v>
                      </c:pt>
                      <c:pt idx="509">
                        <c:v>2.5481313703284325E-2</c:v>
                      </c:pt>
                      <c:pt idx="510">
                        <c:v>2.4844720496894457E-2</c:v>
                      </c:pt>
                      <c:pt idx="511">
                        <c:v>2.5944726452340694E-2</c:v>
                      </c:pt>
                      <c:pt idx="512">
                        <c:v>2.5309336332958399E-2</c:v>
                      </c:pt>
                      <c:pt idx="513">
                        <c:v>2.5266704098820814E-2</c:v>
                      </c:pt>
                      <c:pt idx="514">
                        <c:v>2.6345291479820565E-2</c:v>
                      </c:pt>
                      <c:pt idx="515">
                        <c:v>2.5741466144376224E-2</c:v>
                      </c:pt>
                      <c:pt idx="516">
                        <c:v>2.5655326268823275E-2</c:v>
                      </c:pt>
                      <c:pt idx="517">
                        <c:v>2.7870680044593144E-2</c:v>
                      </c:pt>
                      <c:pt idx="518">
                        <c:v>2.6111111111110974E-2</c:v>
                      </c:pt>
                      <c:pt idx="519">
                        <c:v>2.6622296173044901E-2</c:v>
                      </c:pt>
                      <c:pt idx="520">
                        <c:v>2.5456557830658699E-2</c:v>
                      </c:pt>
                      <c:pt idx="521">
                        <c:v>2.7056874654886931E-2</c:v>
                      </c:pt>
                      <c:pt idx="522">
                        <c:v>2.6997245179063434E-2</c:v>
                      </c:pt>
                      <c:pt idx="523">
                        <c:v>2.6388125343595359E-2</c:v>
                      </c:pt>
                      <c:pt idx="524">
                        <c:v>2.6330224904004274E-2</c:v>
                      </c:pt>
                      <c:pt idx="525">
                        <c:v>2.6286966046002336E-2</c:v>
                      </c:pt>
                      <c:pt idx="526">
                        <c:v>2.7307482250136461E-2</c:v>
                      </c:pt>
                      <c:pt idx="527">
                        <c:v>2.7823240589198051E-2</c:v>
                      </c:pt>
                      <c:pt idx="528">
                        <c:v>2.6101141924959048E-2</c:v>
                      </c:pt>
                      <c:pt idx="529">
                        <c:v>2.5488069414316694E-2</c:v>
                      </c:pt>
                      <c:pt idx="530">
                        <c:v>2.4363833243096877E-2</c:v>
                      </c:pt>
                      <c:pt idx="531">
                        <c:v>2.485143165856285E-2</c:v>
                      </c:pt>
                      <c:pt idx="532">
                        <c:v>2.5364274150026844E-2</c:v>
                      </c:pt>
                      <c:pt idx="533">
                        <c:v>2.2580645161290214E-2</c:v>
                      </c:pt>
                      <c:pt idx="534">
                        <c:v>2.1995708154506355E-2</c:v>
                      </c:pt>
                      <c:pt idx="535">
                        <c:v>2.3567220139260936E-2</c:v>
                      </c:pt>
                      <c:pt idx="536">
                        <c:v>2.2447888829502993E-2</c:v>
                      </c:pt>
                      <c:pt idx="537">
                        <c:v>2.1878335112059721E-2</c:v>
                      </c:pt>
                      <c:pt idx="538">
                        <c:v>2.0202020202020332E-2</c:v>
                      </c:pt>
                      <c:pt idx="539">
                        <c:v>1.9639065817409707E-2</c:v>
                      </c:pt>
                      <c:pt idx="540">
                        <c:v>1.9607843137255054E-2</c:v>
                      </c:pt>
                      <c:pt idx="541">
                        <c:v>1.7979904812268632E-2</c:v>
                      </c:pt>
                      <c:pt idx="542">
                        <c:v>1.744186046511631E-2</c:v>
                      </c:pt>
                      <c:pt idx="543">
                        <c:v>1.4760147601476037E-2</c:v>
                      </c:pt>
                      <c:pt idx="544">
                        <c:v>1.5263157894736867E-2</c:v>
                      </c:pt>
                      <c:pt idx="545">
                        <c:v>1.4721345951629994E-2</c:v>
                      </c:pt>
                      <c:pt idx="546">
                        <c:v>1.5223097112860851E-2</c:v>
                      </c:pt>
                      <c:pt idx="547">
                        <c:v>1.3082155939298845E-2</c:v>
                      </c:pt>
                      <c:pt idx="548">
                        <c:v>1.2545739675901668E-2</c:v>
                      </c:pt>
                      <c:pt idx="549">
                        <c:v>1.3054830287206221E-2</c:v>
                      </c:pt>
                      <c:pt idx="550">
                        <c:v>1.0943199583116181E-2</c:v>
                      </c:pt>
                      <c:pt idx="551">
                        <c:v>1.0931806350858997E-2</c:v>
                      </c:pt>
                      <c:pt idx="552">
                        <c:v>1.1434511434511352E-2</c:v>
                      </c:pt>
                      <c:pt idx="553">
                        <c:v>1.2467532467532516E-2</c:v>
                      </c:pt>
                      <c:pt idx="554">
                        <c:v>1.558441558441559E-2</c:v>
                      </c:pt>
                      <c:pt idx="555">
                        <c:v>1.7662337662337713E-2</c:v>
                      </c:pt>
                      <c:pt idx="556">
                        <c:v>1.7107309486780631E-2</c:v>
                      </c:pt>
                      <c:pt idx="557">
                        <c:v>1.865284974093262E-2</c:v>
                      </c:pt>
                      <c:pt idx="558">
                        <c:v>1.7580144777662898E-2</c:v>
                      </c:pt>
                      <c:pt idx="559">
                        <c:v>1.7045454545454586E-2</c:v>
                      </c:pt>
                      <c:pt idx="560">
                        <c:v>1.961796592669085E-2</c:v>
                      </c:pt>
                      <c:pt idx="561">
                        <c:v>2.0103092783505083E-2</c:v>
                      </c:pt>
                      <c:pt idx="562">
                        <c:v>2.2164948453608391E-2</c:v>
                      </c:pt>
                      <c:pt idx="563">
                        <c:v>2.2657054582904346E-2</c:v>
                      </c:pt>
                      <c:pt idx="564">
                        <c:v>2.2610483042137641E-2</c:v>
                      </c:pt>
                      <c:pt idx="565">
                        <c:v>2.308876346844535E-2</c:v>
                      </c:pt>
                      <c:pt idx="566">
                        <c:v>2.3529411764705799E-2</c:v>
                      </c:pt>
                      <c:pt idx="567">
                        <c:v>2.1949974476773715E-2</c:v>
                      </c:pt>
                      <c:pt idx="568">
                        <c:v>2.1916411824668858E-2</c:v>
                      </c:pt>
                      <c:pt idx="569">
                        <c:v>2.0345879959308144E-2</c:v>
                      </c:pt>
                      <c:pt idx="570">
                        <c:v>2.0833333333333259E-2</c:v>
                      </c:pt>
                      <c:pt idx="571">
                        <c:v>2.1330624682579957E-2</c:v>
                      </c:pt>
                      <c:pt idx="572">
                        <c:v>1.9240506329113893E-2</c:v>
                      </c:pt>
                      <c:pt idx="573">
                        <c:v>2.0717534108135371E-2</c:v>
                      </c:pt>
                      <c:pt idx="574">
                        <c:v>2.1180030257186067E-2</c:v>
                      </c:pt>
                      <c:pt idx="575">
                        <c:v>2.1148036253776592E-2</c:v>
                      </c:pt>
                      <c:pt idx="576">
                        <c:v>2.1105527638190846E-2</c:v>
                      </c:pt>
                      <c:pt idx="577">
                        <c:v>2.106318956870612E-2</c:v>
                      </c:pt>
                      <c:pt idx="578">
                        <c:v>2.0989505247376306E-2</c:v>
                      </c:pt>
                      <c:pt idx="579">
                        <c:v>2.2977022977023198E-2</c:v>
                      </c:pt>
                      <c:pt idx="580">
                        <c:v>2.4438902743142199E-2</c:v>
                      </c:pt>
                      <c:pt idx="581">
                        <c:v>2.6420737786640114E-2</c:v>
                      </c:pt>
                      <c:pt idx="582">
                        <c:v>2.6879044300647026E-2</c:v>
                      </c:pt>
                      <c:pt idx="583">
                        <c:v>2.8344107409249197E-2</c:v>
                      </c:pt>
                      <c:pt idx="584">
                        <c:v>2.9309488325881761E-2</c:v>
                      </c:pt>
                      <c:pt idx="585">
                        <c:v>2.7722772277227747E-2</c:v>
                      </c:pt>
                      <c:pt idx="586">
                        <c:v>2.6172839506172885E-2</c:v>
                      </c:pt>
                      <c:pt idx="587">
                        <c:v>2.6134122287968298E-2</c:v>
                      </c:pt>
                      <c:pt idx="588">
                        <c:v>2.6574803149606252E-2</c:v>
                      </c:pt>
                      <c:pt idx="589">
                        <c:v>2.7185658153241699E-2</c:v>
                      </c:pt>
                      <c:pt idx="590">
                        <c:v>2.5051395007342103E-2</c:v>
                      </c:pt>
                      <c:pt idx="591">
                        <c:v>2.4155273437499902E-2</c:v>
                      </c:pt>
                      <c:pt idx="592">
                        <c:v>2.2677702044790582E-2</c:v>
                      </c:pt>
                      <c:pt idx="593">
                        <c:v>2.181641573579407E-2</c:v>
                      </c:pt>
                      <c:pt idx="594">
                        <c:v>2.1682016480853106E-2</c:v>
                      </c:pt>
                      <c:pt idx="595">
                        <c:v>2.0884912959380886E-2</c:v>
                      </c:pt>
                      <c:pt idx="596">
                        <c:v>2.101351351351366E-2</c:v>
                      </c:pt>
                      <c:pt idx="597">
                        <c:v>2.1565510597302495E-2</c:v>
                      </c:pt>
                      <c:pt idx="598">
                        <c:v>2.3387872954764077E-2</c:v>
                      </c:pt>
                      <c:pt idx="599">
                        <c:v>2.4353676117251366E-2</c:v>
                      </c:pt>
                      <c:pt idx="600">
                        <c:v>2.4789069990412305E-2</c:v>
                      </c:pt>
                      <c:pt idx="601">
                        <c:v>2.2970808329547898E-2</c:v>
                      </c:pt>
                      <c:pt idx="602">
                        <c:v>2.3885243866334172E-2</c:v>
                      </c:pt>
                      <c:pt idx="603">
                        <c:v>2.294669292051843E-2</c:v>
                      </c:pt>
                      <c:pt idx="604">
                        <c:v>2.3222157689781087E-2</c:v>
                      </c:pt>
                      <c:pt idx="605">
                        <c:v>2.3917259211376996E-2</c:v>
                      </c:pt>
                      <c:pt idx="606">
                        <c:v>2.4633136122748311E-2</c:v>
                      </c:pt>
                      <c:pt idx="607">
                        <c:v>2.4981171756213394E-2</c:v>
                      </c:pt>
                      <c:pt idx="608">
                        <c:v>2.4386208722122937E-2</c:v>
                      </c:pt>
                      <c:pt idx="609">
                        <c:v>2.2213629955157854E-2</c:v>
                      </c:pt>
                      <c:pt idx="610">
                        <c:v>2.0158939151697641E-2</c:v>
                      </c:pt>
                      <c:pt idx="611">
                        <c:v>1.7624596562335837E-2</c:v>
                      </c:pt>
                      <c:pt idx="612">
                        <c:v>1.6723503187990874E-2</c:v>
                      </c:pt>
                      <c:pt idx="613">
                        <c:v>1.800980653363804E-2</c:v>
                      </c:pt>
                      <c:pt idx="614">
                        <c:v>1.7876130957932945E-2</c:v>
                      </c:pt>
                      <c:pt idx="615">
                        <c:v>1.9323266219239299E-2</c:v>
                      </c:pt>
                      <c:pt idx="616">
                        <c:v>1.8461309413034588E-2</c:v>
                      </c:pt>
                      <c:pt idx="617">
                        <c:v>1.7119726678550107E-2</c:v>
                      </c:pt>
                      <c:pt idx="618">
                        <c:v>1.5270992984974363E-2</c:v>
                      </c:pt>
                      <c:pt idx="619">
                        <c:v>1.4339650543224725E-2</c:v>
                      </c:pt>
                      <c:pt idx="620">
                        <c:v>1.4798373886199645E-2</c:v>
                      </c:pt>
                      <c:pt idx="621">
                        <c:v>1.7127331771131127E-2</c:v>
                      </c:pt>
                      <c:pt idx="622">
                        <c:v>1.7142435710104209E-2</c:v>
                      </c:pt>
                      <c:pt idx="623">
                        <c:v>1.8236717759594345E-2</c:v>
                      </c:pt>
                      <c:pt idx="624">
                        <c:v>1.5123351706495702E-2</c:v>
                      </c:pt>
                      <c:pt idx="625">
                        <c:v>1.3494526888039982E-2</c:v>
                      </c:pt>
                      <c:pt idx="626">
                        <c:v>1.1592051426555505E-2</c:v>
                      </c:pt>
                      <c:pt idx="627">
                        <c:v>9.6750889321739475E-3</c:v>
                      </c:pt>
                      <c:pt idx="628">
                        <c:v>9.4013814274749308E-3</c:v>
                      </c:pt>
                      <c:pt idx="629">
                        <c:v>9.5019898499397737E-3</c:v>
                      </c:pt>
                      <c:pt idx="630">
                        <c:v>9.5775393021166888E-3</c:v>
                      </c:pt>
                      <c:pt idx="631">
                        <c:v>9.1710099500672548E-3</c:v>
                      </c:pt>
                      <c:pt idx="632">
                        <c:v>8.1438704983631816E-3</c:v>
                      </c:pt>
                      <c:pt idx="633">
                        <c:v>6.0271835501879423E-3</c:v>
                      </c:pt>
                      <c:pt idx="634">
                        <c:v>6.7205641104655101E-3</c:v>
                      </c:pt>
                      <c:pt idx="635">
                        <c:v>6.6189486646655027E-3</c:v>
                      </c:pt>
                      <c:pt idx="636">
                        <c:v>9.8353374155271123E-3</c:v>
                      </c:pt>
                      <c:pt idx="637">
                        <c:v>1.1244455921461061E-2</c:v>
                      </c:pt>
                      <c:pt idx="638">
                        <c:v>1.2097851736773357E-2</c:v>
                      </c:pt>
                      <c:pt idx="639">
                        <c:v>1.3155392125784537E-2</c:v>
                      </c:pt>
                      <c:pt idx="640">
                        <c:v>1.4540961794335727E-2</c:v>
                      </c:pt>
                      <c:pt idx="641">
                        <c:v>1.5836776766096738E-2</c:v>
                      </c:pt>
                      <c:pt idx="642">
                        <c:v>1.741483445742964E-2</c:v>
                      </c:pt>
                      <c:pt idx="643">
                        <c:v>1.9651571719433658E-2</c:v>
                      </c:pt>
                      <c:pt idx="644">
                        <c:v>1.9877227562006272E-2</c:v>
                      </c:pt>
                      <c:pt idx="645">
                        <c:v>2.1079204796465634E-2</c:v>
                      </c:pt>
                      <c:pt idx="646">
                        <c:v>2.138204538395394E-2</c:v>
                      </c:pt>
                      <c:pt idx="647">
                        <c:v>2.2766626338585061E-2</c:v>
                      </c:pt>
                      <c:pt idx="648">
                        <c:v>2.2773481506083826E-2</c:v>
                      </c:pt>
                      <c:pt idx="649">
                        <c:v>2.1598204405657295E-2</c:v>
                      </c:pt>
                      <c:pt idx="650">
                        <c:v>2.2483374654291177E-2</c:v>
                      </c:pt>
                      <c:pt idx="651">
                        <c:v>2.3144278518015149E-2</c:v>
                      </c:pt>
                      <c:pt idx="652">
                        <c:v>2.2522582803613078E-2</c:v>
                      </c:pt>
                      <c:pt idx="653">
                        <c:v>2.192285611289857E-2</c:v>
                      </c:pt>
                      <c:pt idx="654">
                        <c:v>2.109955687378462E-2</c:v>
                      </c:pt>
                      <c:pt idx="655">
                        <c:v>1.9352524993137443E-2</c:v>
                      </c:pt>
                      <c:pt idx="656">
                        <c:v>2.0082434834909124E-2</c:v>
                      </c:pt>
                      <c:pt idx="657">
                        <c:v>1.9946491483669337E-2</c:v>
                      </c:pt>
                      <c:pt idx="658">
                        <c:v>1.9528512686261434E-2</c:v>
                      </c:pt>
                      <c:pt idx="659">
                        <c:v>1.8996943778720743E-2</c:v>
                      </c:pt>
                      <c:pt idx="660">
                        <c:v>1.9098022178631435E-2</c:v>
                      </c:pt>
                      <c:pt idx="661">
                        <c:v>1.9887385214485631E-2</c:v>
                      </c:pt>
                      <c:pt idx="662">
                        <c:v>1.8890221377988237E-2</c:v>
                      </c:pt>
                      <c:pt idx="663">
                        <c:v>1.715558856294086E-2</c:v>
                      </c:pt>
                      <c:pt idx="664">
                        <c:v>1.6455519491850756E-2</c:v>
                      </c:pt>
                      <c:pt idx="665">
                        <c:v>1.6230952474272975E-2</c:v>
                      </c:pt>
                      <c:pt idx="666">
                        <c:v>1.7002217680567089E-2</c:v>
                      </c:pt>
                      <c:pt idx="667">
                        <c:v>1.7821076909044331E-2</c:v>
                      </c:pt>
                      <c:pt idx="668">
                        <c:v>1.7519368418314363E-2</c:v>
                      </c:pt>
                      <c:pt idx="669">
                        <c:v>1.6868377311448191E-2</c:v>
                      </c:pt>
                      <c:pt idx="670">
                        <c:v>1.7416677473738762E-2</c:v>
                      </c:pt>
                      <c:pt idx="671">
                        <c:v>1.7408566188369834E-2</c:v>
                      </c:pt>
                      <c:pt idx="672">
                        <c:v>1.6070344358370292E-2</c:v>
                      </c:pt>
                      <c:pt idx="673">
                        <c:v>1.5548073904948723E-2</c:v>
                      </c:pt>
                      <c:pt idx="674">
                        <c:v>1.6456609706435588E-2</c:v>
                      </c:pt>
                      <c:pt idx="675">
                        <c:v>1.8210555250137483E-2</c:v>
                      </c:pt>
                      <c:pt idx="676">
                        <c:v>1.9455269618362525E-2</c:v>
                      </c:pt>
                      <c:pt idx="677">
                        <c:v>1.9228626526676562E-2</c:v>
                      </c:pt>
                      <c:pt idx="678">
                        <c:v>1.8449632290063356E-2</c:v>
                      </c:pt>
                      <c:pt idx="679">
                        <c:v>1.7363956028949801E-2</c:v>
                      </c:pt>
                      <c:pt idx="680">
                        <c:v>1.7409458883681284E-2</c:v>
                      </c:pt>
                      <c:pt idx="681">
                        <c:v>1.817632310436279E-2</c:v>
                      </c:pt>
                      <c:pt idx="682">
                        <c:v>1.7415947552462452E-2</c:v>
                      </c:pt>
                      <c:pt idx="683">
                        <c:v>1.6224195046636636E-2</c:v>
                      </c:pt>
                      <c:pt idx="684">
                        <c:v>1.6316255652417011E-2</c:v>
                      </c:pt>
                      <c:pt idx="685">
                        <c:v>1.6880834938713285E-2</c:v>
                      </c:pt>
                      <c:pt idx="686">
                        <c:v>1.7453777073428434E-2</c:v>
                      </c:pt>
                      <c:pt idx="687">
                        <c:v>1.802827832894649E-2</c:v>
                      </c:pt>
                      <c:pt idx="688">
                        <c:v>1.7509440952473199E-2</c:v>
                      </c:pt>
                      <c:pt idx="689">
                        <c:v>1.7772676244655061E-2</c:v>
                      </c:pt>
                      <c:pt idx="690">
                        <c:v>1.8346312894897077E-2</c:v>
                      </c:pt>
                      <c:pt idx="691">
                        <c:v>1.8506323273421277E-2</c:v>
                      </c:pt>
                      <c:pt idx="692">
                        <c:v>1.8970961446650891E-2</c:v>
                      </c:pt>
                      <c:pt idx="693">
                        <c:v>1.9135335359607986E-2</c:v>
                      </c:pt>
                      <c:pt idx="694">
                        <c:v>1.9974275238246353E-2</c:v>
                      </c:pt>
                      <c:pt idx="695">
                        <c:v>2.0715072792840905E-2</c:v>
                      </c:pt>
                      <c:pt idx="696">
                        <c:v>2.1450225385824639E-2</c:v>
                      </c:pt>
                      <c:pt idx="697">
                        <c:v>2.2225738220941649E-2</c:v>
                      </c:pt>
                      <c:pt idx="698">
                        <c:v>2.142426948557663E-2</c:v>
                      </c:pt>
                      <c:pt idx="699">
                        <c:v>2.1566547612141829E-2</c:v>
                      </c:pt>
                      <c:pt idx="700">
                        <c:v>2.2545595974976074E-2</c:v>
                      </c:pt>
                      <c:pt idx="701">
                        <c:v>2.2622116465067066E-2</c:v>
                      </c:pt>
                      <c:pt idx="702">
                        <c:v>2.1701399624842965E-2</c:v>
                      </c:pt>
                      <c:pt idx="703">
                        <c:v>2.3087345614186683E-2</c:v>
                      </c:pt>
                      <c:pt idx="704">
                        <c:v>2.2711206825691832E-2</c:v>
                      </c:pt>
                      <c:pt idx="705">
                        <c:v>2.2045551507991146E-2</c:v>
                      </c:pt>
                      <c:pt idx="706">
                        <c:v>2.1454219398053587E-2</c:v>
                      </c:pt>
                      <c:pt idx="707">
                        <c:v>2.1971236613002709E-2</c:v>
                      </c:pt>
                      <c:pt idx="708">
                        <c:v>2.2502092221020176E-2</c:v>
                      </c:pt>
                      <c:pt idx="709">
                        <c:v>2.2353468290497336E-2</c:v>
                      </c:pt>
                      <c:pt idx="710">
                        <c:v>2.0458454819387351E-2</c:v>
                      </c:pt>
                      <c:pt idx="711">
                        <c:v>1.8965650108902388E-2</c:v>
                      </c:pt>
                      <c:pt idx="712">
                        <c:v>1.7370931912259246E-2</c:v>
                      </c:pt>
                      <c:pt idx="713">
                        <c:v>1.6991193342490218E-2</c:v>
                      </c:pt>
                      <c:pt idx="714">
                        <c:v>1.6769627444729984E-2</c:v>
                      </c:pt>
                      <c:pt idx="715">
                        <c:v>1.6552412618799472E-2</c:v>
                      </c:pt>
                      <c:pt idx="716">
                        <c:v>1.5953898457655935E-2</c:v>
                      </c:pt>
                      <c:pt idx="717">
                        <c:v>1.7596390813271245E-2</c:v>
                      </c:pt>
                      <c:pt idx="718">
                        <c:v>1.7376072726981162E-2</c:v>
                      </c:pt>
                      <c:pt idx="719">
                        <c:v>1.770166453265043E-2</c:v>
                      </c:pt>
                      <c:pt idx="720">
                        <c:v>1.8912671130328462E-2</c:v>
                      </c:pt>
                      <c:pt idx="721">
                        <c:v>1.8777042048143899E-2</c:v>
                      </c:pt>
                      <c:pt idx="722">
                        <c:v>2.1227843662331214E-2</c:v>
                      </c:pt>
                      <c:pt idx="723">
                        <c:v>2.1506446361258869E-2</c:v>
                      </c:pt>
                      <c:pt idx="724">
                        <c:v>2.272998448872432E-2</c:v>
                      </c:pt>
                      <c:pt idx="725">
                        <c:v>2.2455173071270318E-2</c:v>
                      </c:pt>
                      <c:pt idx="726">
                        <c:v>2.2675952933706389E-2</c:v>
                      </c:pt>
                      <c:pt idx="727">
                        <c:v>2.1208941334864617E-2</c:v>
                      </c:pt>
                      <c:pt idx="728">
                        <c:v>2.1976804898501623E-2</c:v>
                      </c:pt>
                      <c:pt idx="729">
                        <c:v>2.1264091256912421E-2</c:v>
                      </c:pt>
                      <c:pt idx="730">
                        <c:v>2.2153843729315836E-2</c:v>
                      </c:pt>
                      <c:pt idx="731">
                        <c:v>2.2485295505299874E-2</c:v>
                      </c:pt>
                      <c:pt idx="732">
                        <c:v>2.1794329242488475E-2</c:v>
                      </c:pt>
                      <c:pt idx="733">
                        <c:v>2.1410889637129227E-2</c:v>
                      </c:pt>
                      <c:pt idx="734">
                        <c:v>2.0665623500122798E-2</c:v>
                      </c:pt>
                      <c:pt idx="735">
                        <c:v>2.0913377235709074E-2</c:v>
                      </c:pt>
                      <c:pt idx="736">
                        <c:v>1.9724280075443801E-2</c:v>
                      </c:pt>
                      <c:pt idx="737">
                        <c:v>2.0746001344216447E-2</c:v>
                      </c:pt>
                      <c:pt idx="738">
                        <c:v>2.1657049503490455E-2</c:v>
                      </c:pt>
                      <c:pt idx="739">
                        <c:v>2.3211356735985289E-2</c:v>
                      </c:pt>
                      <c:pt idx="740">
                        <c:v>2.3300099083477743E-2</c:v>
                      </c:pt>
                      <c:pt idx="741">
                        <c:v>2.3378148209658223E-2</c:v>
                      </c:pt>
                      <c:pt idx="742">
                        <c:v>2.3546960942649298E-2</c:v>
                      </c:pt>
                      <c:pt idx="743">
                        <c:v>2.2905988164406255E-2</c:v>
                      </c:pt>
                      <c:pt idx="744">
                        <c:v>2.2817391837892886E-2</c:v>
                      </c:pt>
                      <c:pt idx="745">
                        <c:v>2.3676613601035346E-2</c:v>
                      </c:pt>
                      <c:pt idx="746">
                        <c:v>2.097741687598198E-2</c:v>
                      </c:pt>
                      <c:pt idx="747">
                        <c:v>1.4309324152566472E-2</c:v>
                      </c:pt>
                      <c:pt idx="748">
                        <c:v>1.2184564692601985E-2</c:v>
                      </c:pt>
                      <c:pt idx="749">
                        <c:v>1.1836841884912408E-2</c:v>
                      </c:pt>
                      <c:pt idx="750">
                        <c:v>1.5606958371315871E-2</c:v>
                      </c:pt>
                      <c:pt idx="751">
                        <c:v>1.7223933878284248E-2</c:v>
                      </c:pt>
                      <c:pt idx="752">
                        <c:v>1.7190644053436621E-2</c:v>
                      </c:pt>
                      <c:pt idx="753">
                        <c:v>1.6364116692455521E-2</c:v>
                      </c:pt>
                      <c:pt idx="754">
                        <c:v>1.6693780408814973E-2</c:v>
                      </c:pt>
                      <c:pt idx="755">
                        <c:v>1.624313961356294E-2</c:v>
                      </c:pt>
                      <c:pt idx="756">
                        <c:v>1.3763703714812836E-2</c:v>
                      </c:pt>
                      <c:pt idx="757">
                        <c:v>1.2802483449900981E-2</c:v>
                      </c:pt>
                      <c:pt idx="758">
                        <c:v>1.6494791315614155E-2</c:v>
                      </c:pt>
                      <c:pt idx="759">
                        <c:v>2.9780316542864504E-2</c:v>
                      </c:pt>
                      <c:pt idx="760">
                        <c:v>3.7876961101984907E-2</c:v>
                      </c:pt>
                      <c:pt idx="761">
                        <c:v>4.4393621943283668E-2</c:v>
                      </c:pt>
                      <c:pt idx="762">
                        <c:v>4.2107192143281846E-2</c:v>
                      </c:pt>
                      <c:pt idx="763">
                        <c:v>3.9396919775577244E-2</c:v>
                      </c:pt>
                      <c:pt idx="764">
                        <c:v>4.0028557298658063E-2</c:v>
                      </c:pt>
                      <c:pt idx="765">
                        <c:v>4.5903173341849124E-2</c:v>
                      </c:pt>
                      <c:pt idx="766">
                        <c:v>4.9725721439656922E-2</c:v>
                      </c:pt>
                      <c:pt idx="767">
                        <c:v>5.4889935303930937E-2</c:v>
                      </c:pt>
                      <c:pt idx="768">
                        <c:v>6.0542851542418896E-2</c:v>
                      </c:pt>
                      <c:pt idx="769">
                        <c:v>6.4551151617656455E-2</c:v>
                      </c:pt>
                      <c:pt idx="770">
                        <c:v>6.4823785544041668E-2</c:v>
                      </c:pt>
                      <c:pt idx="771">
                        <c:v>6.1587371190528373E-2</c:v>
                      </c:pt>
                      <c:pt idx="772">
                        <c:v>6.0254478790408905E-2</c:v>
                      </c:pt>
                      <c:pt idx="773">
                        <c:v>5.9063356515913767E-2</c:v>
                      </c:pt>
                      <c:pt idx="774">
                        <c:v>5.8999167408343212E-2</c:v>
                      </c:pt>
                      <c:pt idx="775">
                        <c:v>6.2860890977322281E-2</c:v>
                      </c:pt>
                      <c:pt idx="776">
                        <c:v>6.6242876245093063E-2</c:v>
                      </c:pt>
                      <c:pt idx="777">
                        <c:v>6.2949997869832464E-2</c:v>
                      </c:pt>
                      <c:pt idx="778">
                        <c:v>5.9698806658998071E-2</c:v>
                      </c:pt>
                      <c:pt idx="779">
                        <c:v>5.6855319447366659E-2</c:v>
                      </c:pt>
                      <c:pt idx="780">
                        <c:v>5.5395334725917733E-2</c:v>
                      </c:pt>
                      <c:pt idx="781">
                        <c:v>5.4982603296180876E-2</c:v>
                      </c:pt>
                      <c:pt idx="782">
                        <c:v>5.5667413926713261E-2</c:v>
                      </c:pt>
                      <c:pt idx="783">
                        <c:v>5.5143641958735223E-2</c:v>
                      </c:pt>
                      <c:pt idx="784">
                        <c:v>5.3375470360846888E-2</c:v>
                      </c:pt>
                      <c:pt idx="785">
                        <c:v>4.8535963271552518E-2</c:v>
                      </c:pt>
                      <c:pt idx="786">
                        <c:v>4.7009705579352357E-2</c:v>
                      </c:pt>
                      <c:pt idx="787">
                        <c:v>4.3991434400660889E-2</c:v>
                      </c:pt>
                      <c:pt idx="788">
                        <c:v>4.128747996485882E-2</c:v>
                      </c:pt>
                      <c:pt idx="789">
                        <c:v>4.0274015611274638E-2</c:v>
                      </c:pt>
                      <c:pt idx="790">
                        <c:v>4.017980521102138E-2</c:v>
                      </c:pt>
                      <c:pt idx="791">
                        <c:v>3.9154727698627045E-2</c:v>
                      </c:pt>
                      <c:pt idx="792">
                        <c:v>3.8583540949372663E-2</c:v>
                      </c:pt>
                      <c:pt idx="793">
                        <c:v>3.7619647313751337E-2</c:v>
                      </c:pt>
                      <c:pt idx="794">
                        <c:v>3.8161935067360986E-2</c:v>
                      </c:pt>
                      <c:pt idx="795">
                        <c:v>3.6260251717590952E-2</c:v>
                      </c:pt>
                      <c:pt idx="796">
                        <c:v>3.3944196689766448E-2</c:v>
                      </c:pt>
                      <c:pt idx="797">
                        <c:v>3.2654173234475614E-2</c:v>
                      </c:pt>
                      <c:pt idx="798">
                        <c:v>3.2301916105644812E-2</c:v>
                      </c:pt>
                      <c:pt idx="799">
                        <c:v>3.2850959364300047E-2</c:v>
                      </c:pt>
                      <c:pt idx="800">
                        <c:v>3.2823574494668994E-2</c:v>
                      </c:pt>
                      <c:pt idx="801">
                        <c:v>3.2986897067653009E-2</c:v>
                      </c:pt>
                      <c:pt idx="802">
                        <c:v>3.2859356193500444E-2</c:v>
                      </c:pt>
                      <c:pt idx="803">
                        <c:v>3.2133335461932644E-2</c:v>
                      </c:pt>
                      <c:pt idx="804">
                        <c:v>3.2829704853985842E-2</c:v>
                      </c:pt>
                      <c:pt idx="805">
                        <c:v>3.1375568822805899E-2</c:v>
                      </c:pt>
                      <c:pt idx="806">
                        <c:v>2.808783050077035E-2</c:v>
                      </c:pt>
                      <c:pt idx="807">
                        <c:v>2.7760200724699313E-2</c:v>
                      </c:pt>
                      <c:pt idx="808">
                        <c:v>2.7658403935930886E-2</c:v>
                      </c:pt>
                      <c:pt idx="809">
                        <c:v>2.9108954426960709E-2</c:v>
                      </c:pt>
                      <c:pt idx="810">
                        <c:v>3.0544930080893096E-2</c:v>
                      </c:pt>
                      <c:pt idx="811">
                        <c:v>3.1118060985144691E-2</c:v>
                      </c:pt>
                      <c:pt idx="812">
                        <c:v>3.0199668258857892E-2</c:v>
                      </c:pt>
                      <c:pt idx="813">
                        <c:v>2.7000817453089798E-2</c:v>
                      </c:pt>
                      <c:pt idx="814">
                        <c:v>2.5990448060944082E-2</c:v>
                      </c:pt>
                      <c:pt idx="815">
                        <c:v>2.6464847073089937E-2</c:v>
                      </c:pt>
                      <c:pt idx="816">
                        <c:v>2.512028782828879E-2</c:v>
                      </c:pt>
                      <c:pt idx="817">
                        <c:v>2.4724624767640258E-2</c:v>
                      </c:pt>
                      <c:pt idx="818">
                        <c:v>2.6021677054868242E-2</c:v>
                      </c:pt>
                      <c:pt idx="819">
                        <c:v>2.7433094309685213E-2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5FC-4938-A0B3-58232DF1B83F}"/>
                  </c:ext>
                </c:extLst>
              </c15:ser>
            </c15:filteredLineSeries>
            <c15:filteredLineSeries>
              <c15:ser>
                <c:idx val="4"/>
                <c:order val="1"/>
                <c:spPr>
                  <a:ln w="95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Inflation!$A$134:$A$953</c15:sqref>
                        </c15:formulaRef>
                      </c:ext>
                    </c:extLst>
                    <c:numCache>
                      <c:formatCode>m/d/yyyy</c:formatCode>
                      <c:ptCount val="820"/>
                      <c:pt idx="0">
                        <c:v>21186</c:v>
                      </c:pt>
                      <c:pt idx="1">
                        <c:v>21217</c:v>
                      </c:pt>
                      <c:pt idx="2">
                        <c:v>21245</c:v>
                      </c:pt>
                      <c:pt idx="3">
                        <c:v>21276</c:v>
                      </c:pt>
                      <c:pt idx="4">
                        <c:v>21306</c:v>
                      </c:pt>
                      <c:pt idx="5">
                        <c:v>21337</c:v>
                      </c:pt>
                      <c:pt idx="6">
                        <c:v>21367</c:v>
                      </c:pt>
                      <c:pt idx="7">
                        <c:v>21398</c:v>
                      </c:pt>
                      <c:pt idx="8">
                        <c:v>21429</c:v>
                      </c:pt>
                      <c:pt idx="9">
                        <c:v>21459</c:v>
                      </c:pt>
                      <c:pt idx="10">
                        <c:v>21490</c:v>
                      </c:pt>
                      <c:pt idx="11">
                        <c:v>21520</c:v>
                      </c:pt>
                      <c:pt idx="12">
                        <c:v>21551</c:v>
                      </c:pt>
                      <c:pt idx="13">
                        <c:v>21582</c:v>
                      </c:pt>
                      <c:pt idx="14">
                        <c:v>21610</c:v>
                      </c:pt>
                      <c:pt idx="15">
                        <c:v>21641</c:v>
                      </c:pt>
                      <c:pt idx="16">
                        <c:v>21671</c:v>
                      </c:pt>
                      <c:pt idx="17">
                        <c:v>21702</c:v>
                      </c:pt>
                      <c:pt idx="18">
                        <c:v>21732</c:v>
                      </c:pt>
                      <c:pt idx="19">
                        <c:v>21763</c:v>
                      </c:pt>
                      <c:pt idx="20">
                        <c:v>21794</c:v>
                      </c:pt>
                      <c:pt idx="21">
                        <c:v>21824</c:v>
                      </c:pt>
                      <c:pt idx="22">
                        <c:v>21855</c:v>
                      </c:pt>
                      <c:pt idx="23">
                        <c:v>21885</c:v>
                      </c:pt>
                      <c:pt idx="24">
                        <c:v>21916</c:v>
                      </c:pt>
                      <c:pt idx="25">
                        <c:v>21947</c:v>
                      </c:pt>
                      <c:pt idx="26">
                        <c:v>21976</c:v>
                      </c:pt>
                      <c:pt idx="27">
                        <c:v>22007</c:v>
                      </c:pt>
                      <c:pt idx="28">
                        <c:v>22037</c:v>
                      </c:pt>
                      <c:pt idx="29">
                        <c:v>22068</c:v>
                      </c:pt>
                      <c:pt idx="30">
                        <c:v>22098</c:v>
                      </c:pt>
                      <c:pt idx="31">
                        <c:v>22129</c:v>
                      </c:pt>
                      <c:pt idx="32">
                        <c:v>22160</c:v>
                      </c:pt>
                      <c:pt idx="33">
                        <c:v>22190</c:v>
                      </c:pt>
                      <c:pt idx="34">
                        <c:v>22221</c:v>
                      </c:pt>
                      <c:pt idx="35">
                        <c:v>22251</c:v>
                      </c:pt>
                      <c:pt idx="36">
                        <c:v>22282</c:v>
                      </c:pt>
                      <c:pt idx="37">
                        <c:v>22313</c:v>
                      </c:pt>
                      <c:pt idx="38">
                        <c:v>22341</c:v>
                      </c:pt>
                      <c:pt idx="39">
                        <c:v>22372</c:v>
                      </c:pt>
                      <c:pt idx="40">
                        <c:v>22402</c:v>
                      </c:pt>
                      <c:pt idx="41">
                        <c:v>22433</c:v>
                      </c:pt>
                      <c:pt idx="42">
                        <c:v>22463</c:v>
                      </c:pt>
                      <c:pt idx="43">
                        <c:v>22494</c:v>
                      </c:pt>
                      <c:pt idx="44">
                        <c:v>22525</c:v>
                      </c:pt>
                      <c:pt idx="45">
                        <c:v>22555</c:v>
                      </c:pt>
                      <c:pt idx="46">
                        <c:v>22586</c:v>
                      </c:pt>
                      <c:pt idx="47">
                        <c:v>22616</c:v>
                      </c:pt>
                      <c:pt idx="48">
                        <c:v>22647</c:v>
                      </c:pt>
                      <c:pt idx="49">
                        <c:v>22678</c:v>
                      </c:pt>
                      <c:pt idx="50">
                        <c:v>22706</c:v>
                      </c:pt>
                      <c:pt idx="51">
                        <c:v>22737</c:v>
                      </c:pt>
                      <c:pt idx="52">
                        <c:v>22767</c:v>
                      </c:pt>
                      <c:pt idx="53">
                        <c:v>22798</c:v>
                      </c:pt>
                      <c:pt idx="54">
                        <c:v>22828</c:v>
                      </c:pt>
                      <c:pt idx="55">
                        <c:v>22859</c:v>
                      </c:pt>
                      <c:pt idx="56">
                        <c:v>22890</c:v>
                      </c:pt>
                      <c:pt idx="57">
                        <c:v>22920</c:v>
                      </c:pt>
                      <c:pt idx="58">
                        <c:v>22951</c:v>
                      </c:pt>
                      <c:pt idx="59">
                        <c:v>22981</c:v>
                      </c:pt>
                      <c:pt idx="60">
                        <c:v>23012</c:v>
                      </c:pt>
                      <c:pt idx="61">
                        <c:v>23043</c:v>
                      </c:pt>
                      <c:pt idx="62">
                        <c:v>23071</c:v>
                      </c:pt>
                      <c:pt idx="63">
                        <c:v>23102</c:v>
                      </c:pt>
                      <c:pt idx="64">
                        <c:v>23132</c:v>
                      </c:pt>
                      <c:pt idx="65">
                        <c:v>23163</c:v>
                      </c:pt>
                      <c:pt idx="66">
                        <c:v>23193</c:v>
                      </c:pt>
                      <c:pt idx="67">
                        <c:v>23224</c:v>
                      </c:pt>
                      <c:pt idx="68">
                        <c:v>23255</c:v>
                      </c:pt>
                      <c:pt idx="69">
                        <c:v>23285</c:v>
                      </c:pt>
                      <c:pt idx="70">
                        <c:v>23316</c:v>
                      </c:pt>
                      <c:pt idx="71">
                        <c:v>23346</c:v>
                      </c:pt>
                      <c:pt idx="72">
                        <c:v>23377</c:v>
                      </c:pt>
                      <c:pt idx="73">
                        <c:v>23408</c:v>
                      </c:pt>
                      <c:pt idx="74">
                        <c:v>23437</c:v>
                      </c:pt>
                      <c:pt idx="75">
                        <c:v>23468</c:v>
                      </c:pt>
                      <c:pt idx="76">
                        <c:v>23498</c:v>
                      </c:pt>
                      <c:pt idx="77">
                        <c:v>23529</c:v>
                      </c:pt>
                      <c:pt idx="78">
                        <c:v>23559</c:v>
                      </c:pt>
                      <c:pt idx="79">
                        <c:v>23590</c:v>
                      </c:pt>
                      <c:pt idx="80">
                        <c:v>23621</c:v>
                      </c:pt>
                      <c:pt idx="81">
                        <c:v>23651</c:v>
                      </c:pt>
                      <c:pt idx="82">
                        <c:v>23682</c:v>
                      </c:pt>
                      <c:pt idx="83">
                        <c:v>23712</c:v>
                      </c:pt>
                      <c:pt idx="84">
                        <c:v>23743</c:v>
                      </c:pt>
                      <c:pt idx="85">
                        <c:v>23774</c:v>
                      </c:pt>
                      <c:pt idx="86">
                        <c:v>23802</c:v>
                      </c:pt>
                      <c:pt idx="87">
                        <c:v>23833</c:v>
                      </c:pt>
                      <c:pt idx="88">
                        <c:v>23863</c:v>
                      </c:pt>
                      <c:pt idx="89">
                        <c:v>23894</c:v>
                      </c:pt>
                      <c:pt idx="90">
                        <c:v>23924</c:v>
                      </c:pt>
                      <c:pt idx="91">
                        <c:v>23955</c:v>
                      </c:pt>
                      <c:pt idx="92">
                        <c:v>23986</c:v>
                      </c:pt>
                      <c:pt idx="93">
                        <c:v>24016</c:v>
                      </c:pt>
                      <c:pt idx="94">
                        <c:v>24047</c:v>
                      </c:pt>
                      <c:pt idx="95">
                        <c:v>24077</c:v>
                      </c:pt>
                      <c:pt idx="96">
                        <c:v>24108</c:v>
                      </c:pt>
                      <c:pt idx="97">
                        <c:v>24139</c:v>
                      </c:pt>
                      <c:pt idx="98">
                        <c:v>24167</c:v>
                      </c:pt>
                      <c:pt idx="99">
                        <c:v>24198</c:v>
                      </c:pt>
                      <c:pt idx="100">
                        <c:v>24228</c:v>
                      </c:pt>
                      <c:pt idx="101">
                        <c:v>24259</c:v>
                      </c:pt>
                      <c:pt idx="102">
                        <c:v>24289</c:v>
                      </c:pt>
                      <c:pt idx="103">
                        <c:v>24320</c:v>
                      </c:pt>
                      <c:pt idx="104">
                        <c:v>24351</c:v>
                      </c:pt>
                      <c:pt idx="105">
                        <c:v>24381</c:v>
                      </c:pt>
                      <c:pt idx="106">
                        <c:v>24412</c:v>
                      </c:pt>
                      <c:pt idx="107">
                        <c:v>24442</c:v>
                      </c:pt>
                      <c:pt idx="108">
                        <c:v>24473</c:v>
                      </c:pt>
                      <c:pt idx="109">
                        <c:v>24504</c:v>
                      </c:pt>
                      <c:pt idx="110">
                        <c:v>24532</c:v>
                      </c:pt>
                      <c:pt idx="111">
                        <c:v>24563</c:v>
                      </c:pt>
                      <c:pt idx="112">
                        <c:v>24593</c:v>
                      </c:pt>
                      <c:pt idx="113">
                        <c:v>24624</c:v>
                      </c:pt>
                      <c:pt idx="114">
                        <c:v>24654</c:v>
                      </c:pt>
                      <c:pt idx="115">
                        <c:v>24685</c:v>
                      </c:pt>
                      <c:pt idx="116">
                        <c:v>24716</c:v>
                      </c:pt>
                      <c:pt idx="117">
                        <c:v>24746</c:v>
                      </c:pt>
                      <c:pt idx="118">
                        <c:v>24777</c:v>
                      </c:pt>
                      <c:pt idx="119">
                        <c:v>24807</c:v>
                      </c:pt>
                      <c:pt idx="120">
                        <c:v>24838</c:v>
                      </c:pt>
                      <c:pt idx="121">
                        <c:v>24869</c:v>
                      </c:pt>
                      <c:pt idx="122">
                        <c:v>24898</c:v>
                      </c:pt>
                      <c:pt idx="123">
                        <c:v>24929</c:v>
                      </c:pt>
                      <c:pt idx="124">
                        <c:v>24959</c:v>
                      </c:pt>
                      <c:pt idx="125">
                        <c:v>24990</c:v>
                      </c:pt>
                      <c:pt idx="126">
                        <c:v>25020</c:v>
                      </c:pt>
                      <c:pt idx="127">
                        <c:v>25051</c:v>
                      </c:pt>
                      <c:pt idx="128">
                        <c:v>25082</c:v>
                      </c:pt>
                      <c:pt idx="129">
                        <c:v>25112</c:v>
                      </c:pt>
                      <c:pt idx="130">
                        <c:v>25143</c:v>
                      </c:pt>
                      <c:pt idx="131">
                        <c:v>25173</c:v>
                      </c:pt>
                      <c:pt idx="132">
                        <c:v>25204</c:v>
                      </c:pt>
                      <c:pt idx="133">
                        <c:v>25235</c:v>
                      </c:pt>
                      <c:pt idx="134">
                        <c:v>25263</c:v>
                      </c:pt>
                      <c:pt idx="135">
                        <c:v>25294</c:v>
                      </c:pt>
                      <c:pt idx="136">
                        <c:v>25324</c:v>
                      </c:pt>
                      <c:pt idx="137">
                        <c:v>25355</c:v>
                      </c:pt>
                      <c:pt idx="138">
                        <c:v>25385</c:v>
                      </c:pt>
                      <c:pt idx="139">
                        <c:v>25416</c:v>
                      </c:pt>
                      <c:pt idx="140">
                        <c:v>25447</c:v>
                      </c:pt>
                      <c:pt idx="141">
                        <c:v>25477</c:v>
                      </c:pt>
                      <c:pt idx="142">
                        <c:v>25508</c:v>
                      </c:pt>
                      <c:pt idx="143">
                        <c:v>25538</c:v>
                      </c:pt>
                      <c:pt idx="144">
                        <c:v>25569</c:v>
                      </c:pt>
                      <c:pt idx="145">
                        <c:v>25600</c:v>
                      </c:pt>
                      <c:pt idx="146">
                        <c:v>25628</c:v>
                      </c:pt>
                      <c:pt idx="147">
                        <c:v>25659</c:v>
                      </c:pt>
                      <c:pt idx="148">
                        <c:v>25689</c:v>
                      </c:pt>
                      <c:pt idx="149">
                        <c:v>25720</c:v>
                      </c:pt>
                      <c:pt idx="150">
                        <c:v>25750</c:v>
                      </c:pt>
                      <c:pt idx="151">
                        <c:v>25781</c:v>
                      </c:pt>
                      <c:pt idx="152">
                        <c:v>25812</c:v>
                      </c:pt>
                      <c:pt idx="153">
                        <c:v>25842</c:v>
                      </c:pt>
                      <c:pt idx="154">
                        <c:v>25873</c:v>
                      </c:pt>
                      <c:pt idx="155">
                        <c:v>25903</c:v>
                      </c:pt>
                      <c:pt idx="156">
                        <c:v>25934</c:v>
                      </c:pt>
                      <c:pt idx="157">
                        <c:v>25965</c:v>
                      </c:pt>
                      <c:pt idx="158">
                        <c:v>25993</c:v>
                      </c:pt>
                      <c:pt idx="159">
                        <c:v>26024</c:v>
                      </c:pt>
                      <c:pt idx="160">
                        <c:v>26054</c:v>
                      </c:pt>
                      <c:pt idx="161">
                        <c:v>26085</c:v>
                      </c:pt>
                      <c:pt idx="162">
                        <c:v>26115</c:v>
                      </c:pt>
                      <c:pt idx="163">
                        <c:v>26146</c:v>
                      </c:pt>
                      <c:pt idx="164">
                        <c:v>26177</c:v>
                      </c:pt>
                      <c:pt idx="165">
                        <c:v>26207</c:v>
                      </c:pt>
                      <c:pt idx="166">
                        <c:v>26238</c:v>
                      </c:pt>
                      <c:pt idx="167">
                        <c:v>26268</c:v>
                      </c:pt>
                      <c:pt idx="168">
                        <c:v>26299</c:v>
                      </c:pt>
                      <c:pt idx="169">
                        <c:v>26330</c:v>
                      </c:pt>
                      <c:pt idx="170">
                        <c:v>26359</c:v>
                      </c:pt>
                      <c:pt idx="171">
                        <c:v>26390</c:v>
                      </c:pt>
                      <c:pt idx="172">
                        <c:v>26420</c:v>
                      </c:pt>
                      <c:pt idx="173">
                        <c:v>26451</c:v>
                      </c:pt>
                      <c:pt idx="174">
                        <c:v>26481</c:v>
                      </c:pt>
                      <c:pt idx="175">
                        <c:v>26512</c:v>
                      </c:pt>
                      <c:pt idx="176">
                        <c:v>26543</c:v>
                      </c:pt>
                      <c:pt idx="177">
                        <c:v>26573</c:v>
                      </c:pt>
                      <c:pt idx="178">
                        <c:v>26604</c:v>
                      </c:pt>
                      <c:pt idx="179">
                        <c:v>26634</c:v>
                      </c:pt>
                      <c:pt idx="180">
                        <c:v>26665</c:v>
                      </c:pt>
                      <c:pt idx="181">
                        <c:v>26696</c:v>
                      </c:pt>
                      <c:pt idx="182">
                        <c:v>26724</c:v>
                      </c:pt>
                      <c:pt idx="183">
                        <c:v>26755</c:v>
                      </c:pt>
                      <c:pt idx="184">
                        <c:v>26785</c:v>
                      </c:pt>
                      <c:pt idx="185">
                        <c:v>26816</c:v>
                      </c:pt>
                      <c:pt idx="186">
                        <c:v>26846</c:v>
                      </c:pt>
                      <c:pt idx="187">
                        <c:v>26877</c:v>
                      </c:pt>
                      <c:pt idx="188">
                        <c:v>26908</c:v>
                      </c:pt>
                      <c:pt idx="189">
                        <c:v>26938</c:v>
                      </c:pt>
                      <c:pt idx="190">
                        <c:v>26969</c:v>
                      </c:pt>
                      <c:pt idx="191">
                        <c:v>26999</c:v>
                      </c:pt>
                      <c:pt idx="192">
                        <c:v>27030</c:v>
                      </c:pt>
                      <c:pt idx="193">
                        <c:v>27061</c:v>
                      </c:pt>
                      <c:pt idx="194">
                        <c:v>27089</c:v>
                      </c:pt>
                      <c:pt idx="195">
                        <c:v>27120</c:v>
                      </c:pt>
                      <c:pt idx="196">
                        <c:v>27150</c:v>
                      </c:pt>
                      <c:pt idx="197">
                        <c:v>27181</c:v>
                      </c:pt>
                      <c:pt idx="198">
                        <c:v>27211</c:v>
                      </c:pt>
                      <c:pt idx="199">
                        <c:v>27242</c:v>
                      </c:pt>
                      <c:pt idx="200">
                        <c:v>27273</c:v>
                      </c:pt>
                      <c:pt idx="201">
                        <c:v>27303</c:v>
                      </c:pt>
                      <c:pt idx="202">
                        <c:v>27334</c:v>
                      </c:pt>
                      <c:pt idx="203">
                        <c:v>27364</c:v>
                      </c:pt>
                      <c:pt idx="204">
                        <c:v>27395</c:v>
                      </c:pt>
                      <c:pt idx="205">
                        <c:v>27426</c:v>
                      </c:pt>
                      <c:pt idx="206">
                        <c:v>27454</c:v>
                      </c:pt>
                      <c:pt idx="207">
                        <c:v>27485</c:v>
                      </c:pt>
                      <c:pt idx="208">
                        <c:v>27515</c:v>
                      </c:pt>
                      <c:pt idx="209">
                        <c:v>27546</c:v>
                      </c:pt>
                      <c:pt idx="210">
                        <c:v>27576</c:v>
                      </c:pt>
                      <c:pt idx="211">
                        <c:v>27607</c:v>
                      </c:pt>
                      <c:pt idx="212">
                        <c:v>27638</c:v>
                      </c:pt>
                      <c:pt idx="213">
                        <c:v>27668</c:v>
                      </c:pt>
                      <c:pt idx="214">
                        <c:v>27699</c:v>
                      </c:pt>
                      <c:pt idx="215">
                        <c:v>27729</c:v>
                      </c:pt>
                      <c:pt idx="216">
                        <c:v>27760</c:v>
                      </c:pt>
                      <c:pt idx="217">
                        <c:v>27791</c:v>
                      </c:pt>
                      <c:pt idx="218">
                        <c:v>27820</c:v>
                      </c:pt>
                      <c:pt idx="219">
                        <c:v>27851</c:v>
                      </c:pt>
                      <c:pt idx="220">
                        <c:v>27881</c:v>
                      </c:pt>
                      <c:pt idx="221">
                        <c:v>27912</c:v>
                      </c:pt>
                      <c:pt idx="222">
                        <c:v>27942</c:v>
                      </c:pt>
                      <c:pt idx="223">
                        <c:v>27973</c:v>
                      </c:pt>
                      <c:pt idx="224">
                        <c:v>28004</c:v>
                      </c:pt>
                      <c:pt idx="225">
                        <c:v>28034</c:v>
                      </c:pt>
                      <c:pt idx="226">
                        <c:v>28065</c:v>
                      </c:pt>
                      <c:pt idx="227">
                        <c:v>28095</c:v>
                      </c:pt>
                      <c:pt idx="228">
                        <c:v>28126</c:v>
                      </c:pt>
                      <c:pt idx="229">
                        <c:v>28157</c:v>
                      </c:pt>
                      <c:pt idx="230">
                        <c:v>28185</c:v>
                      </c:pt>
                      <c:pt idx="231">
                        <c:v>28216</c:v>
                      </c:pt>
                      <c:pt idx="232">
                        <c:v>28246</c:v>
                      </c:pt>
                      <c:pt idx="233">
                        <c:v>28277</c:v>
                      </c:pt>
                      <c:pt idx="234">
                        <c:v>28307</c:v>
                      </c:pt>
                      <c:pt idx="235">
                        <c:v>28338</c:v>
                      </c:pt>
                      <c:pt idx="236">
                        <c:v>28369</c:v>
                      </c:pt>
                      <c:pt idx="237">
                        <c:v>28399</c:v>
                      </c:pt>
                      <c:pt idx="238">
                        <c:v>28430</c:v>
                      </c:pt>
                      <c:pt idx="239">
                        <c:v>28460</c:v>
                      </c:pt>
                      <c:pt idx="240">
                        <c:v>28491</c:v>
                      </c:pt>
                      <c:pt idx="241">
                        <c:v>28522</c:v>
                      </c:pt>
                      <c:pt idx="242">
                        <c:v>28550</c:v>
                      </c:pt>
                      <c:pt idx="243">
                        <c:v>28581</c:v>
                      </c:pt>
                      <c:pt idx="244">
                        <c:v>28611</c:v>
                      </c:pt>
                      <c:pt idx="245">
                        <c:v>28642</c:v>
                      </c:pt>
                      <c:pt idx="246">
                        <c:v>28672</c:v>
                      </c:pt>
                      <c:pt idx="247">
                        <c:v>28703</c:v>
                      </c:pt>
                      <c:pt idx="248">
                        <c:v>28734</c:v>
                      </c:pt>
                      <c:pt idx="249">
                        <c:v>28764</c:v>
                      </c:pt>
                      <c:pt idx="250">
                        <c:v>28795</c:v>
                      </c:pt>
                      <c:pt idx="251">
                        <c:v>28825</c:v>
                      </c:pt>
                      <c:pt idx="252">
                        <c:v>28856</c:v>
                      </c:pt>
                      <c:pt idx="253">
                        <c:v>28887</c:v>
                      </c:pt>
                      <c:pt idx="254">
                        <c:v>28915</c:v>
                      </c:pt>
                      <c:pt idx="255">
                        <c:v>28946</c:v>
                      </c:pt>
                      <c:pt idx="256">
                        <c:v>28976</c:v>
                      </c:pt>
                      <c:pt idx="257">
                        <c:v>29007</c:v>
                      </c:pt>
                      <c:pt idx="258">
                        <c:v>29037</c:v>
                      </c:pt>
                      <c:pt idx="259">
                        <c:v>29068</c:v>
                      </c:pt>
                      <c:pt idx="260">
                        <c:v>29099</c:v>
                      </c:pt>
                      <c:pt idx="261">
                        <c:v>29129</c:v>
                      </c:pt>
                      <c:pt idx="262">
                        <c:v>29160</c:v>
                      </c:pt>
                      <c:pt idx="263">
                        <c:v>29190</c:v>
                      </c:pt>
                      <c:pt idx="264">
                        <c:v>29221</c:v>
                      </c:pt>
                      <c:pt idx="265">
                        <c:v>29252</c:v>
                      </c:pt>
                      <c:pt idx="266">
                        <c:v>29281</c:v>
                      </c:pt>
                      <c:pt idx="267">
                        <c:v>29312</c:v>
                      </c:pt>
                      <c:pt idx="268">
                        <c:v>29342</c:v>
                      </c:pt>
                      <c:pt idx="269">
                        <c:v>29373</c:v>
                      </c:pt>
                      <c:pt idx="270">
                        <c:v>29403</c:v>
                      </c:pt>
                      <c:pt idx="271">
                        <c:v>29434</c:v>
                      </c:pt>
                      <c:pt idx="272">
                        <c:v>29465</c:v>
                      </c:pt>
                      <c:pt idx="273">
                        <c:v>29495</c:v>
                      </c:pt>
                      <c:pt idx="274">
                        <c:v>29526</c:v>
                      </c:pt>
                      <c:pt idx="275">
                        <c:v>29556</c:v>
                      </c:pt>
                      <c:pt idx="276">
                        <c:v>29587</c:v>
                      </c:pt>
                      <c:pt idx="277">
                        <c:v>29618</c:v>
                      </c:pt>
                      <c:pt idx="278">
                        <c:v>29646</c:v>
                      </c:pt>
                      <c:pt idx="279">
                        <c:v>29677</c:v>
                      </c:pt>
                      <c:pt idx="280">
                        <c:v>29707</c:v>
                      </c:pt>
                      <c:pt idx="281">
                        <c:v>29738</c:v>
                      </c:pt>
                      <c:pt idx="282">
                        <c:v>29768</c:v>
                      </c:pt>
                      <c:pt idx="283">
                        <c:v>29799</c:v>
                      </c:pt>
                      <c:pt idx="284">
                        <c:v>29830</c:v>
                      </c:pt>
                      <c:pt idx="285">
                        <c:v>29860</c:v>
                      </c:pt>
                      <c:pt idx="286">
                        <c:v>29891</c:v>
                      </c:pt>
                      <c:pt idx="287">
                        <c:v>29921</c:v>
                      </c:pt>
                      <c:pt idx="288">
                        <c:v>29952</c:v>
                      </c:pt>
                      <c:pt idx="289">
                        <c:v>29983</c:v>
                      </c:pt>
                      <c:pt idx="290">
                        <c:v>30011</c:v>
                      </c:pt>
                      <c:pt idx="291">
                        <c:v>30042</c:v>
                      </c:pt>
                      <c:pt idx="292">
                        <c:v>30072</c:v>
                      </c:pt>
                      <c:pt idx="293">
                        <c:v>30103</c:v>
                      </c:pt>
                      <c:pt idx="294">
                        <c:v>30133</c:v>
                      </c:pt>
                      <c:pt idx="295">
                        <c:v>30164</c:v>
                      </c:pt>
                      <c:pt idx="296">
                        <c:v>30195</c:v>
                      </c:pt>
                      <c:pt idx="297">
                        <c:v>30225</c:v>
                      </c:pt>
                      <c:pt idx="298">
                        <c:v>30256</c:v>
                      </c:pt>
                      <c:pt idx="299">
                        <c:v>30286</c:v>
                      </c:pt>
                      <c:pt idx="300">
                        <c:v>30317</c:v>
                      </c:pt>
                      <c:pt idx="301">
                        <c:v>30348</c:v>
                      </c:pt>
                      <c:pt idx="302">
                        <c:v>30376</c:v>
                      </c:pt>
                      <c:pt idx="303">
                        <c:v>30407</c:v>
                      </c:pt>
                      <c:pt idx="304">
                        <c:v>30437</c:v>
                      </c:pt>
                      <c:pt idx="305">
                        <c:v>30468</c:v>
                      </c:pt>
                      <c:pt idx="306">
                        <c:v>30498</c:v>
                      </c:pt>
                      <c:pt idx="307">
                        <c:v>30529</c:v>
                      </c:pt>
                      <c:pt idx="308">
                        <c:v>30560</c:v>
                      </c:pt>
                      <c:pt idx="309">
                        <c:v>30590</c:v>
                      </c:pt>
                      <c:pt idx="310">
                        <c:v>30621</c:v>
                      </c:pt>
                      <c:pt idx="311">
                        <c:v>30651</c:v>
                      </c:pt>
                      <c:pt idx="312">
                        <c:v>30682</c:v>
                      </c:pt>
                      <c:pt idx="313">
                        <c:v>30713</c:v>
                      </c:pt>
                      <c:pt idx="314">
                        <c:v>30742</c:v>
                      </c:pt>
                      <c:pt idx="315">
                        <c:v>30773</c:v>
                      </c:pt>
                      <c:pt idx="316">
                        <c:v>30803</c:v>
                      </c:pt>
                      <c:pt idx="317">
                        <c:v>30834</c:v>
                      </c:pt>
                      <c:pt idx="318">
                        <c:v>30864</c:v>
                      </c:pt>
                      <c:pt idx="319">
                        <c:v>30895</c:v>
                      </c:pt>
                      <c:pt idx="320">
                        <c:v>30926</c:v>
                      </c:pt>
                      <c:pt idx="321">
                        <c:v>30956</c:v>
                      </c:pt>
                      <c:pt idx="322">
                        <c:v>30987</c:v>
                      </c:pt>
                      <c:pt idx="323">
                        <c:v>31017</c:v>
                      </c:pt>
                      <c:pt idx="324">
                        <c:v>31048</c:v>
                      </c:pt>
                      <c:pt idx="325">
                        <c:v>31079</c:v>
                      </c:pt>
                      <c:pt idx="326">
                        <c:v>31107</c:v>
                      </c:pt>
                      <c:pt idx="327">
                        <c:v>31138</c:v>
                      </c:pt>
                      <c:pt idx="328">
                        <c:v>31168</c:v>
                      </c:pt>
                      <c:pt idx="329">
                        <c:v>31199</c:v>
                      </c:pt>
                      <c:pt idx="330">
                        <c:v>31229</c:v>
                      </c:pt>
                      <c:pt idx="331">
                        <c:v>31260</c:v>
                      </c:pt>
                      <c:pt idx="332">
                        <c:v>31291</c:v>
                      </c:pt>
                      <c:pt idx="333">
                        <c:v>31321</c:v>
                      </c:pt>
                      <c:pt idx="334">
                        <c:v>31352</c:v>
                      </c:pt>
                      <c:pt idx="335">
                        <c:v>31382</c:v>
                      </c:pt>
                      <c:pt idx="336">
                        <c:v>31413</c:v>
                      </c:pt>
                      <c:pt idx="337">
                        <c:v>31444</c:v>
                      </c:pt>
                      <c:pt idx="338">
                        <c:v>31472</c:v>
                      </c:pt>
                      <c:pt idx="339">
                        <c:v>31503</c:v>
                      </c:pt>
                      <c:pt idx="340">
                        <c:v>31533</c:v>
                      </c:pt>
                      <c:pt idx="341">
                        <c:v>31564</c:v>
                      </c:pt>
                      <c:pt idx="342">
                        <c:v>31594</c:v>
                      </c:pt>
                      <c:pt idx="343">
                        <c:v>31625</c:v>
                      </c:pt>
                      <c:pt idx="344">
                        <c:v>31656</c:v>
                      </c:pt>
                      <c:pt idx="345">
                        <c:v>31686</c:v>
                      </c:pt>
                      <c:pt idx="346">
                        <c:v>31717</c:v>
                      </c:pt>
                      <c:pt idx="347">
                        <c:v>31747</c:v>
                      </c:pt>
                      <c:pt idx="348">
                        <c:v>31778</c:v>
                      </c:pt>
                      <c:pt idx="349">
                        <c:v>31809</c:v>
                      </c:pt>
                      <c:pt idx="350">
                        <c:v>31837</c:v>
                      </c:pt>
                      <c:pt idx="351">
                        <c:v>31868</c:v>
                      </c:pt>
                      <c:pt idx="352">
                        <c:v>31898</c:v>
                      </c:pt>
                      <c:pt idx="353">
                        <c:v>31929</c:v>
                      </c:pt>
                      <c:pt idx="354">
                        <c:v>31959</c:v>
                      </c:pt>
                      <c:pt idx="355">
                        <c:v>31990</c:v>
                      </c:pt>
                      <c:pt idx="356">
                        <c:v>32021</c:v>
                      </c:pt>
                      <c:pt idx="357">
                        <c:v>32051</c:v>
                      </c:pt>
                      <c:pt idx="358">
                        <c:v>32082</c:v>
                      </c:pt>
                      <c:pt idx="359">
                        <c:v>32112</c:v>
                      </c:pt>
                      <c:pt idx="360">
                        <c:v>32143</c:v>
                      </c:pt>
                      <c:pt idx="361">
                        <c:v>32174</c:v>
                      </c:pt>
                      <c:pt idx="362">
                        <c:v>32203</c:v>
                      </c:pt>
                      <c:pt idx="363">
                        <c:v>32234</c:v>
                      </c:pt>
                      <c:pt idx="364">
                        <c:v>32264</c:v>
                      </c:pt>
                      <c:pt idx="365">
                        <c:v>32295</c:v>
                      </c:pt>
                      <c:pt idx="366">
                        <c:v>32325</c:v>
                      </c:pt>
                      <c:pt idx="367">
                        <c:v>32356</c:v>
                      </c:pt>
                      <c:pt idx="368">
                        <c:v>32387</c:v>
                      </c:pt>
                      <c:pt idx="369">
                        <c:v>32417</c:v>
                      </c:pt>
                      <c:pt idx="370">
                        <c:v>32448</c:v>
                      </c:pt>
                      <c:pt idx="371">
                        <c:v>32478</c:v>
                      </c:pt>
                      <c:pt idx="372">
                        <c:v>32509</c:v>
                      </c:pt>
                      <c:pt idx="373">
                        <c:v>32540</c:v>
                      </c:pt>
                      <c:pt idx="374">
                        <c:v>32568</c:v>
                      </c:pt>
                      <c:pt idx="375">
                        <c:v>32599</c:v>
                      </c:pt>
                      <c:pt idx="376">
                        <c:v>32629</c:v>
                      </c:pt>
                      <c:pt idx="377">
                        <c:v>32660</c:v>
                      </c:pt>
                      <c:pt idx="378">
                        <c:v>32690</c:v>
                      </c:pt>
                      <c:pt idx="379">
                        <c:v>32721</c:v>
                      </c:pt>
                      <c:pt idx="380">
                        <c:v>32752</c:v>
                      </c:pt>
                      <c:pt idx="381">
                        <c:v>32782</c:v>
                      </c:pt>
                      <c:pt idx="382">
                        <c:v>32813</c:v>
                      </c:pt>
                      <c:pt idx="383">
                        <c:v>32843</c:v>
                      </c:pt>
                      <c:pt idx="384">
                        <c:v>32874</c:v>
                      </c:pt>
                      <c:pt idx="385">
                        <c:v>32905</c:v>
                      </c:pt>
                      <c:pt idx="386">
                        <c:v>32933</c:v>
                      </c:pt>
                      <c:pt idx="387">
                        <c:v>32964</c:v>
                      </c:pt>
                      <c:pt idx="388">
                        <c:v>32994</c:v>
                      </c:pt>
                      <c:pt idx="389">
                        <c:v>33025</c:v>
                      </c:pt>
                      <c:pt idx="390">
                        <c:v>33055</c:v>
                      </c:pt>
                      <c:pt idx="391">
                        <c:v>33086</c:v>
                      </c:pt>
                      <c:pt idx="392">
                        <c:v>33117</c:v>
                      </c:pt>
                      <c:pt idx="393">
                        <c:v>33147</c:v>
                      </c:pt>
                      <c:pt idx="394">
                        <c:v>33178</c:v>
                      </c:pt>
                      <c:pt idx="395">
                        <c:v>33208</c:v>
                      </c:pt>
                      <c:pt idx="396">
                        <c:v>33239</c:v>
                      </c:pt>
                      <c:pt idx="397">
                        <c:v>33270</c:v>
                      </c:pt>
                      <c:pt idx="398">
                        <c:v>33298</c:v>
                      </c:pt>
                      <c:pt idx="399">
                        <c:v>33329</c:v>
                      </c:pt>
                      <c:pt idx="400">
                        <c:v>33359</c:v>
                      </c:pt>
                      <c:pt idx="401">
                        <c:v>33390</c:v>
                      </c:pt>
                      <c:pt idx="402">
                        <c:v>33420</c:v>
                      </c:pt>
                      <c:pt idx="403">
                        <c:v>33451</c:v>
                      </c:pt>
                      <c:pt idx="404">
                        <c:v>33482</c:v>
                      </c:pt>
                      <c:pt idx="405">
                        <c:v>33512</c:v>
                      </c:pt>
                      <c:pt idx="406">
                        <c:v>33543</c:v>
                      </c:pt>
                      <c:pt idx="407">
                        <c:v>33573</c:v>
                      </c:pt>
                      <c:pt idx="408">
                        <c:v>33604</c:v>
                      </c:pt>
                      <c:pt idx="409">
                        <c:v>33635</c:v>
                      </c:pt>
                      <c:pt idx="410">
                        <c:v>33664</c:v>
                      </c:pt>
                      <c:pt idx="411">
                        <c:v>33695</c:v>
                      </c:pt>
                      <c:pt idx="412">
                        <c:v>33725</c:v>
                      </c:pt>
                      <c:pt idx="413">
                        <c:v>33756</c:v>
                      </c:pt>
                      <c:pt idx="414">
                        <c:v>33786</c:v>
                      </c:pt>
                      <c:pt idx="415">
                        <c:v>33817</c:v>
                      </c:pt>
                      <c:pt idx="416">
                        <c:v>33848</c:v>
                      </c:pt>
                      <c:pt idx="417">
                        <c:v>33878</c:v>
                      </c:pt>
                      <c:pt idx="418">
                        <c:v>33909</c:v>
                      </c:pt>
                      <c:pt idx="419">
                        <c:v>33939</c:v>
                      </c:pt>
                      <c:pt idx="420">
                        <c:v>33970</c:v>
                      </c:pt>
                      <c:pt idx="421">
                        <c:v>34001</c:v>
                      </c:pt>
                      <c:pt idx="422">
                        <c:v>34029</c:v>
                      </c:pt>
                      <c:pt idx="423">
                        <c:v>34060</c:v>
                      </c:pt>
                      <c:pt idx="424">
                        <c:v>34090</c:v>
                      </c:pt>
                      <c:pt idx="425">
                        <c:v>34121</c:v>
                      </c:pt>
                      <c:pt idx="426">
                        <c:v>34151</c:v>
                      </c:pt>
                      <c:pt idx="427">
                        <c:v>34182</c:v>
                      </c:pt>
                      <c:pt idx="428">
                        <c:v>34213</c:v>
                      </c:pt>
                      <c:pt idx="429">
                        <c:v>34243</c:v>
                      </c:pt>
                      <c:pt idx="430">
                        <c:v>34274</c:v>
                      </c:pt>
                      <c:pt idx="431">
                        <c:v>34304</c:v>
                      </c:pt>
                      <c:pt idx="432">
                        <c:v>34335</c:v>
                      </c:pt>
                      <c:pt idx="433">
                        <c:v>34366</c:v>
                      </c:pt>
                      <c:pt idx="434">
                        <c:v>34394</c:v>
                      </c:pt>
                      <c:pt idx="435">
                        <c:v>34425</c:v>
                      </c:pt>
                      <c:pt idx="436">
                        <c:v>34455</c:v>
                      </c:pt>
                      <c:pt idx="437">
                        <c:v>34486</c:v>
                      </c:pt>
                      <c:pt idx="438">
                        <c:v>34516</c:v>
                      </c:pt>
                      <c:pt idx="439">
                        <c:v>34547</c:v>
                      </c:pt>
                      <c:pt idx="440">
                        <c:v>34578</c:v>
                      </c:pt>
                      <c:pt idx="441">
                        <c:v>34608</c:v>
                      </c:pt>
                      <c:pt idx="442">
                        <c:v>34639</c:v>
                      </c:pt>
                      <c:pt idx="443">
                        <c:v>34669</c:v>
                      </c:pt>
                      <c:pt idx="444">
                        <c:v>34700</c:v>
                      </c:pt>
                      <c:pt idx="445">
                        <c:v>34731</c:v>
                      </c:pt>
                      <c:pt idx="446">
                        <c:v>34759</c:v>
                      </c:pt>
                      <c:pt idx="447">
                        <c:v>34790</c:v>
                      </c:pt>
                      <c:pt idx="448">
                        <c:v>34820</c:v>
                      </c:pt>
                      <c:pt idx="449">
                        <c:v>34851</c:v>
                      </c:pt>
                      <c:pt idx="450">
                        <c:v>34881</c:v>
                      </c:pt>
                      <c:pt idx="451">
                        <c:v>34912</c:v>
                      </c:pt>
                      <c:pt idx="452">
                        <c:v>34943</c:v>
                      </c:pt>
                      <c:pt idx="453">
                        <c:v>34973</c:v>
                      </c:pt>
                      <c:pt idx="454">
                        <c:v>35004</c:v>
                      </c:pt>
                      <c:pt idx="455">
                        <c:v>35034</c:v>
                      </c:pt>
                      <c:pt idx="456">
                        <c:v>35065</c:v>
                      </c:pt>
                      <c:pt idx="457">
                        <c:v>35096</c:v>
                      </c:pt>
                      <c:pt idx="458">
                        <c:v>35125</c:v>
                      </c:pt>
                      <c:pt idx="459">
                        <c:v>35156</c:v>
                      </c:pt>
                      <c:pt idx="460">
                        <c:v>35186</c:v>
                      </c:pt>
                      <c:pt idx="461">
                        <c:v>35217</c:v>
                      </c:pt>
                      <c:pt idx="462">
                        <c:v>35247</c:v>
                      </c:pt>
                      <c:pt idx="463">
                        <c:v>35278</c:v>
                      </c:pt>
                      <c:pt idx="464">
                        <c:v>35309</c:v>
                      </c:pt>
                      <c:pt idx="465">
                        <c:v>35339</c:v>
                      </c:pt>
                      <c:pt idx="466">
                        <c:v>35370</c:v>
                      </c:pt>
                      <c:pt idx="467">
                        <c:v>35400</c:v>
                      </c:pt>
                      <c:pt idx="468">
                        <c:v>35431</c:v>
                      </c:pt>
                      <c:pt idx="469">
                        <c:v>35462</c:v>
                      </c:pt>
                      <c:pt idx="470">
                        <c:v>35490</c:v>
                      </c:pt>
                      <c:pt idx="471">
                        <c:v>35521</c:v>
                      </c:pt>
                      <c:pt idx="472">
                        <c:v>35551</c:v>
                      </c:pt>
                      <c:pt idx="473">
                        <c:v>35582</c:v>
                      </c:pt>
                      <c:pt idx="474">
                        <c:v>35612</c:v>
                      </c:pt>
                      <c:pt idx="475">
                        <c:v>35643</c:v>
                      </c:pt>
                      <c:pt idx="476">
                        <c:v>35674</c:v>
                      </c:pt>
                      <c:pt idx="477">
                        <c:v>35704</c:v>
                      </c:pt>
                      <c:pt idx="478">
                        <c:v>35735</c:v>
                      </c:pt>
                      <c:pt idx="479">
                        <c:v>35765</c:v>
                      </c:pt>
                      <c:pt idx="480">
                        <c:v>35796</c:v>
                      </c:pt>
                      <c:pt idx="481">
                        <c:v>35827</c:v>
                      </c:pt>
                      <c:pt idx="482">
                        <c:v>35855</c:v>
                      </c:pt>
                      <c:pt idx="483">
                        <c:v>35886</c:v>
                      </c:pt>
                      <c:pt idx="484">
                        <c:v>35916</c:v>
                      </c:pt>
                      <c:pt idx="485">
                        <c:v>35947</c:v>
                      </c:pt>
                      <c:pt idx="486">
                        <c:v>35977</c:v>
                      </c:pt>
                      <c:pt idx="487">
                        <c:v>36008</c:v>
                      </c:pt>
                      <c:pt idx="488">
                        <c:v>36039</c:v>
                      </c:pt>
                      <c:pt idx="489">
                        <c:v>36069</c:v>
                      </c:pt>
                      <c:pt idx="490">
                        <c:v>36100</c:v>
                      </c:pt>
                      <c:pt idx="491">
                        <c:v>36130</c:v>
                      </c:pt>
                      <c:pt idx="492">
                        <c:v>36161</c:v>
                      </c:pt>
                      <c:pt idx="493">
                        <c:v>36192</c:v>
                      </c:pt>
                      <c:pt idx="494">
                        <c:v>36220</c:v>
                      </c:pt>
                      <c:pt idx="495">
                        <c:v>36251</c:v>
                      </c:pt>
                      <c:pt idx="496">
                        <c:v>36281</c:v>
                      </c:pt>
                      <c:pt idx="497">
                        <c:v>36312</c:v>
                      </c:pt>
                      <c:pt idx="498">
                        <c:v>36342</c:v>
                      </c:pt>
                      <c:pt idx="499">
                        <c:v>36373</c:v>
                      </c:pt>
                      <c:pt idx="500">
                        <c:v>36404</c:v>
                      </c:pt>
                      <c:pt idx="501">
                        <c:v>36434</c:v>
                      </c:pt>
                      <c:pt idx="502">
                        <c:v>36465</c:v>
                      </c:pt>
                      <c:pt idx="503">
                        <c:v>36495</c:v>
                      </c:pt>
                      <c:pt idx="504">
                        <c:v>36526</c:v>
                      </c:pt>
                      <c:pt idx="505">
                        <c:v>36557</c:v>
                      </c:pt>
                      <c:pt idx="506">
                        <c:v>36586</c:v>
                      </c:pt>
                      <c:pt idx="507">
                        <c:v>36617</c:v>
                      </c:pt>
                      <c:pt idx="508">
                        <c:v>36647</c:v>
                      </c:pt>
                      <c:pt idx="509">
                        <c:v>36678</c:v>
                      </c:pt>
                      <c:pt idx="510">
                        <c:v>36708</c:v>
                      </c:pt>
                      <c:pt idx="511">
                        <c:v>36739</c:v>
                      </c:pt>
                      <c:pt idx="512">
                        <c:v>36770</c:v>
                      </c:pt>
                      <c:pt idx="513">
                        <c:v>36800</c:v>
                      </c:pt>
                      <c:pt idx="514">
                        <c:v>36831</c:v>
                      </c:pt>
                      <c:pt idx="515">
                        <c:v>36861</c:v>
                      </c:pt>
                      <c:pt idx="516">
                        <c:v>36892</c:v>
                      </c:pt>
                      <c:pt idx="517">
                        <c:v>36923</c:v>
                      </c:pt>
                      <c:pt idx="518">
                        <c:v>36951</c:v>
                      </c:pt>
                      <c:pt idx="519">
                        <c:v>36982</c:v>
                      </c:pt>
                      <c:pt idx="520">
                        <c:v>37012</c:v>
                      </c:pt>
                      <c:pt idx="521">
                        <c:v>37043</c:v>
                      </c:pt>
                      <c:pt idx="522">
                        <c:v>37073</c:v>
                      </c:pt>
                      <c:pt idx="523">
                        <c:v>37104</c:v>
                      </c:pt>
                      <c:pt idx="524">
                        <c:v>37135</c:v>
                      </c:pt>
                      <c:pt idx="525">
                        <c:v>37165</c:v>
                      </c:pt>
                      <c:pt idx="526">
                        <c:v>37196</c:v>
                      </c:pt>
                      <c:pt idx="527">
                        <c:v>37226</c:v>
                      </c:pt>
                      <c:pt idx="528">
                        <c:v>37257</c:v>
                      </c:pt>
                      <c:pt idx="529">
                        <c:v>37288</c:v>
                      </c:pt>
                      <c:pt idx="530">
                        <c:v>37316</c:v>
                      </c:pt>
                      <c:pt idx="531">
                        <c:v>37347</c:v>
                      </c:pt>
                      <c:pt idx="532">
                        <c:v>37377</c:v>
                      </c:pt>
                      <c:pt idx="533">
                        <c:v>37408</c:v>
                      </c:pt>
                      <c:pt idx="534">
                        <c:v>37438</c:v>
                      </c:pt>
                      <c:pt idx="535">
                        <c:v>37469</c:v>
                      </c:pt>
                      <c:pt idx="536">
                        <c:v>37500</c:v>
                      </c:pt>
                      <c:pt idx="537">
                        <c:v>37530</c:v>
                      </c:pt>
                      <c:pt idx="538">
                        <c:v>37561</c:v>
                      </c:pt>
                      <c:pt idx="539">
                        <c:v>37591</c:v>
                      </c:pt>
                      <c:pt idx="540">
                        <c:v>37622</c:v>
                      </c:pt>
                      <c:pt idx="541">
                        <c:v>37653</c:v>
                      </c:pt>
                      <c:pt idx="542">
                        <c:v>37681</c:v>
                      </c:pt>
                      <c:pt idx="543">
                        <c:v>37712</c:v>
                      </c:pt>
                      <c:pt idx="544">
                        <c:v>37742</c:v>
                      </c:pt>
                      <c:pt idx="545">
                        <c:v>37773</c:v>
                      </c:pt>
                      <c:pt idx="546">
                        <c:v>37803</c:v>
                      </c:pt>
                      <c:pt idx="547">
                        <c:v>37834</c:v>
                      </c:pt>
                      <c:pt idx="548">
                        <c:v>37865</c:v>
                      </c:pt>
                      <c:pt idx="549">
                        <c:v>37895</c:v>
                      </c:pt>
                      <c:pt idx="550">
                        <c:v>37926</c:v>
                      </c:pt>
                      <c:pt idx="551">
                        <c:v>37956</c:v>
                      </c:pt>
                      <c:pt idx="552">
                        <c:v>37987</c:v>
                      </c:pt>
                      <c:pt idx="553">
                        <c:v>38018</c:v>
                      </c:pt>
                      <c:pt idx="554">
                        <c:v>38047</c:v>
                      </c:pt>
                      <c:pt idx="555">
                        <c:v>38078</c:v>
                      </c:pt>
                      <c:pt idx="556">
                        <c:v>38108</c:v>
                      </c:pt>
                      <c:pt idx="557">
                        <c:v>38139</c:v>
                      </c:pt>
                      <c:pt idx="558">
                        <c:v>38169</c:v>
                      </c:pt>
                      <c:pt idx="559">
                        <c:v>38200</c:v>
                      </c:pt>
                      <c:pt idx="560">
                        <c:v>38231</c:v>
                      </c:pt>
                      <c:pt idx="561">
                        <c:v>38261</c:v>
                      </c:pt>
                      <c:pt idx="562">
                        <c:v>38292</c:v>
                      </c:pt>
                      <c:pt idx="563">
                        <c:v>38322</c:v>
                      </c:pt>
                      <c:pt idx="564">
                        <c:v>38353</c:v>
                      </c:pt>
                      <c:pt idx="565">
                        <c:v>38384</c:v>
                      </c:pt>
                      <c:pt idx="566">
                        <c:v>38412</c:v>
                      </c:pt>
                      <c:pt idx="567">
                        <c:v>38443</c:v>
                      </c:pt>
                      <c:pt idx="568">
                        <c:v>38473</c:v>
                      </c:pt>
                      <c:pt idx="569">
                        <c:v>38504</c:v>
                      </c:pt>
                      <c:pt idx="570">
                        <c:v>38534</c:v>
                      </c:pt>
                      <c:pt idx="571">
                        <c:v>38565</c:v>
                      </c:pt>
                      <c:pt idx="572">
                        <c:v>38596</c:v>
                      </c:pt>
                      <c:pt idx="573">
                        <c:v>38626</c:v>
                      </c:pt>
                      <c:pt idx="574">
                        <c:v>38657</c:v>
                      </c:pt>
                      <c:pt idx="575">
                        <c:v>38687</c:v>
                      </c:pt>
                      <c:pt idx="576">
                        <c:v>38718</c:v>
                      </c:pt>
                      <c:pt idx="577">
                        <c:v>38749</c:v>
                      </c:pt>
                      <c:pt idx="578">
                        <c:v>38777</c:v>
                      </c:pt>
                      <c:pt idx="579">
                        <c:v>38808</c:v>
                      </c:pt>
                      <c:pt idx="580">
                        <c:v>38838</c:v>
                      </c:pt>
                      <c:pt idx="581">
                        <c:v>38869</c:v>
                      </c:pt>
                      <c:pt idx="582">
                        <c:v>38899</c:v>
                      </c:pt>
                      <c:pt idx="583">
                        <c:v>38930</c:v>
                      </c:pt>
                      <c:pt idx="584">
                        <c:v>38961</c:v>
                      </c:pt>
                      <c:pt idx="585">
                        <c:v>38991</c:v>
                      </c:pt>
                      <c:pt idx="586">
                        <c:v>39022</c:v>
                      </c:pt>
                      <c:pt idx="587">
                        <c:v>39052</c:v>
                      </c:pt>
                      <c:pt idx="588">
                        <c:v>39083</c:v>
                      </c:pt>
                      <c:pt idx="589">
                        <c:v>39114</c:v>
                      </c:pt>
                      <c:pt idx="590">
                        <c:v>39142</c:v>
                      </c:pt>
                      <c:pt idx="591">
                        <c:v>39173</c:v>
                      </c:pt>
                      <c:pt idx="592">
                        <c:v>39203</c:v>
                      </c:pt>
                      <c:pt idx="593">
                        <c:v>39234</c:v>
                      </c:pt>
                      <c:pt idx="594">
                        <c:v>39264</c:v>
                      </c:pt>
                      <c:pt idx="595">
                        <c:v>39295</c:v>
                      </c:pt>
                      <c:pt idx="596">
                        <c:v>39326</c:v>
                      </c:pt>
                      <c:pt idx="597">
                        <c:v>39356</c:v>
                      </c:pt>
                      <c:pt idx="598">
                        <c:v>39387</c:v>
                      </c:pt>
                      <c:pt idx="599">
                        <c:v>39417</c:v>
                      </c:pt>
                      <c:pt idx="600">
                        <c:v>39448</c:v>
                      </c:pt>
                      <c:pt idx="601">
                        <c:v>39479</c:v>
                      </c:pt>
                      <c:pt idx="602">
                        <c:v>39508</c:v>
                      </c:pt>
                      <c:pt idx="603">
                        <c:v>39539</c:v>
                      </c:pt>
                      <c:pt idx="604">
                        <c:v>39569</c:v>
                      </c:pt>
                      <c:pt idx="605">
                        <c:v>39600</c:v>
                      </c:pt>
                      <c:pt idx="606">
                        <c:v>39630</c:v>
                      </c:pt>
                      <c:pt idx="607">
                        <c:v>39661</c:v>
                      </c:pt>
                      <c:pt idx="608">
                        <c:v>39692</c:v>
                      </c:pt>
                      <c:pt idx="609">
                        <c:v>39722</c:v>
                      </c:pt>
                      <c:pt idx="610">
                        <c:v>39753</c:v>
                      </c:pt>
                      <c:pt idx="611">
                        <c:v>39783</c:v>
                      </c:pt>
                      <c:pt idx="612">
                        <c:v>39814</c:v>
                      </c:pt>
                      <c:pt idx="613">
                        <c:v>39845</c:v>
                      </c:pt>
                      <c:pt idx="614">
                        <c:v>39873</c:v>
                      </c:pt>
                      <c:pt idx="615">
                        <c:v>39904</c:v>
                      </c:pt>
                      <c:pt idx="616">
                        <c:v>39934</c:v>
                      </c:pt>
                      <c:pt idx="617">
                        <c:v>39965</c:v>
                      </c:pt>
                      <c:pt idx="618">
                        <c:v>39995</c:v>
                      </c:pt>
                      <c:pt idx="619">
                        <c:v>40026</c:v>
                      </c:pt>
                      <c:pt idx="620">
                        <c:v>40057</c:v>
                      </c:pt>
                      <c:pt idx="621">
                        <c:v>40087</c:v>
                      </c:pt>
                      <c:pt idx="622">
                        <c:v>40118</c:v>
                      </c:pt>
                      <c:pt idx="623">
                        <c:v>40148</c:v>
                      </c:pt>
                      <c:pt idx="624">
                        <c:v>40179</c:v>
                      </c:pt>
                      <c:pt idx="625">
                        <c:v>40210</c:v>
                      </c:pt>
                      <c:pt idx="626">
                        <c:v>40238</c:v>
                      </c:pt>
                      <c:pt idx="627">
                        <c:v>40269</c:v>
                      </c:pt>
                      <c:pt idx="628">
                        <c:v>40299</c:v>
                      </c:pt>
                      <c:pt idx="629">
                        <c:v>40330</c:v>
                      </c:pt>
                      <c:pt idx="630">
                        <c:v>40360</c:v>
                      </c:pt>
                      <c:pt idx="631">
                        <c:v>40391</c:v>
                      </c:pt>
                      <c:pt idx="632">
                        <c:v>40422</c:v>
                      </c:pt>
                      <c:pt idx="633">
                        <c:v>40452</c:v>
                      </c:pt>
                      <c:pt idx="634">
                        <c:v>40483</c:v>
                      </c:pt>
                      <c:pt idx="635">
                        <c:v>40513</c:v>
                      </c:pt>
                      <c:pt idx="636">
                        <c:v>40544</c:v>
                      </c:pt>
                      <c:pt idx="637">
                        <c:v>40575</c:v>
                      </c:pt>
                      <c:pt idx="638">
                        <c:v>40603</c:v>
                      </c:pt>
                      <c:pt idx="639">
                        <c:v>40634</c:v>
                      </c:pt>
                      <c:pt idx="640">
                        <c:v>40664</c:v>
                      </c:pt>
                      <c:pt idx="641">
                        <c:v>40695</c:v>
                      </c:pt>
                      <c:pt idx="642">
                        <c:v>40725</c:v>
                      </c:pt>
                      <c:pt idx="643">
                        <c:v>40756</c:v>
                      </c:pt>
                      <c:pt idx="644">
                        <c:v>40787</c:v>
                      </c:pt>
                      <c:pt idx="645">
                        <c:v>40817</c:v>
                      </c:pt>
                      <c:pt idx="646">
                        <c:v>40848</c:v>
                      </c:pt>
                      <c:pt idx="647">
                        <c:v>40878</c:v>
                      </c:pt>
                      <c:pt idx="648">
                        <c:v>40909</c:v>
                      </c:pt>
                      <c:pt idx="649">
                        <c:v>40940</c:v>
                      </c:pt>
                      <c:pt idx="650">
                        <c:v>40969</c:v>
                      </c:pt>
                      <c:pt idx="651">
                        <c:v>41000</c:v>
                      </c:pt>
                      <c:pt idx="652">
                        <c:v>41030</c:v>
                      </c:pt>
                      <c:pt idx="653">
                        <c:v>41061</c:v>
                      </c:pt>
                      <c:pt idx="654">
                        <c:v>41091</c:v>
                      </c:pt>
                      <c:pt idx="655">
                        <c:v>41122</c:v>
                      </c:pt>
                      <c:pt idx="656">
                        <c:v>41153</c:v>
                      </c:pt>
                      <c:pt idx="657">
                        <c:v>41183</c:v>
                      </c:pt>
                      <c:pt idx="658">
                        <c:v>41214</c:v>
                      </c:pt>
                      <c:pt idx="659">
                        <c:v>41244</c:v>
                      </c:pt>
                      <c:pt idx="660">
                        <c:v>41275</c:v>
                      </c:pt>
                      <c:pt idx="661">
                        <c:v>41306</c:v>
                      </c:pt>
                      <c:pt idx="662">
                        <c:v>41334</c:v>
                      </c:pt>
                      <c:pt idx="663">
                        <c:v>41365</c:v>
                      </c:pt>
                      <c:pt idx="664">
                        <c:v>41395</c:v>
                      </c:pt>
                      <c:pt idx="665">
                        <c:v>41426</c:v>
                      </c:pt>
                      <c:pt idx="666">
                        <c:v>41456</c:v>
                      </c:pt>
                      <c:pt idx="667">
                        <c:v>41487</c:v>
                      </c:pt>
                      <c:pt idx="668">
                        <c:v>41518</c:v>
                      </c:pt>
                      <c:pt idx="669">
                        <c:v>41548</c:v>
                      </c:pt>
                      <c:pt idx="670">
                        <c:v>41579</c:v>
                      </c:pt>
                      <c:pt idx="671">
                        <c:v>41609</c:v>
                      </c:pt>
                      <c:pt idx="672">
                        <c:v>41640</c:v>
                      </c:pt>
                      <c:pt idx="673">
                        <c:v>41671</c:v>
                      </c:pt>
                      <c:pt idx="674">
                        <c:v>41699</c:v>
                      </c:pt>
                      <c:pt idx="675">
                        <c:v>41730</c:v>
                      </c:pt>
                      <c:pt idx="676">
                        <c:v>41760</c:v>
                      </c:pt>
                      <c:pt idx="677">
                        <c:v>41791</c:v>
                      </c:pt>
                      <c:pt idx="678">
                        <c:v>41821</c:v>
                      </c:pt>
                      <c:pt idx="679">
                        <c:v>41852</c:v>
                      </c:pt>
                      <c:pt idx="680">
                        <c:v>41883</c:v>
                      </c:pt>
                      <c:pt idx="681">
                        <c:v>41913</c:v>
                      </c:pt>
                      <c:pt idx="682">
                        <c:v>41944</c:v>
                      </c:pt>
                      <c:pt idx="683">
                        <c:v>41974</c:v>
                      </c:pt>
                      <c:pt idx="684">
                        <c:v>42005</c:v>
                      </c:pt>
                      <c:pt idx="685">
                        <c:v>42036</c:v>
                      </c:pt>
                      <c:pt idx="686">
                        <c:v>42064</c:v>
                      </c:pt>
                      <c:pt idx="687">
                        <c:v>42095</c:v>
                      </c:pt>
                      <c:pt idx="688">
                        <c:v>42125</c:v>
                      </c:pt>
                      <c:pt idx="689">
                        <c:v>42156</c:v>
                      </c:pt>
                      <c:pt idx="690">
                        <c:v>42186</c:v>
                      </c:pt>
                      <c:pt idx="691">
                        <c:v>42217</c:v>
                      </c:pt>
                      <c:pt idx="692">
                        <c:v>42248</c:v>
                      </c:pt>
                      <c:pt idx="693">
                        <c:v>42278</c:v>
                      </c:pt>
                      <c:pt idx="694">
                        <c:v>42309</c:v>
                      </c:pt>
                      <c:pt idx="695">
                        <c:v>42339</c:v>
                      </c:pt>
                      <c:pt idx="696">
                        <c:v>42370</c:v>
                      </c:pt>
                      <c:pt idx="697">
                        <c:v>42401</c:v>
                      </c:pt>
                      <c:pt idx="698">
                        <c:v>42430</c:v>
                      </c:pt>
                      <c:pt idx="699">
                        <c:v>42461</c:v>
                      </c:pt>
                      <c:pt idx="700">
                        <c:v>42491</c:v>
                      </c:pt>
                      <c:pt idx="701">
                        <c:v>42522</c:v>
                      </c:pt>
                      <c:pt idx="702">
                        <c:v>42552</c:v>
                      </c:pt>
                      <c:pt idx="703">
                        <c:v>42583</c:v>
                      </c:pt>
                      <c:pt idx="704">
                        <c:v>42614</c:v>
                      </c:pt>
                      <c:pt idx="705">
                        <c:v>42644</c:v>
                      </c:pt>
                      <c:pt idx="706">
                        <c:v>42675</c:v>
                      </c:pt>
                      <c:pt idx="707">
                        <c:v>42705</c:v>
                      </c:pt>
                      <c:pt idx="708">
                        <c:v>42736</c:v>
                      </c:pt>
                      <c:pt idx="709">
                        <c:v>42767</c:v>
                      </c:pt>
                      <c:pt idx="710">
                        <c:v>42795</c:v>
                      </c:pt>
                      <c:pt idx="711">
                        <c:v>42826</c:v>
                      </c:pt>
                      <c:pt idx="712">
                        <c:v>42856</c:v>
                      </c:pt>
                      <c:pt idx="713">
                        <c:v>42887</c:v>
                      </c:pt>
                      <c:pt idx="714">
                        <c:v>42917</c:v>
                      </c:pt>
                      <c:pt idx="715">
                        <c:v>42948</c:v>
                      </c:pt>
                      <c:pt idx="716">
                        <c:v>42979</c:v>
                      </c:pt>
                      <c:pt idx="717">
                        <c:v>43009</c:v>
                      </c:pt>
                      <c:pt idx="718">
                        <c:v>43040</c:v>
                      </c:pt>
                      <c:pt idx="719">
                        <c:v>43070</c:v>
                      </c:pt>
                      <c:pt idx="720">
                        <c:v>43101</c:v>
                      </c:pt>
                      <c:pt idx="721">
                        <c:v>43132</c:v>
                      </c:pt>
                      <c:pt idx="722">
                        <c:v>43160</c:v>
                      </c:pt>
                      <c:pt idx="723">
                        <c:v>43191</c:v>
                      </c:pt>
                      <c:pt idx="724">
                        <c:v>43221</c:v>
                      </c:pt>
                      <c:pt idx="725">
                        <c:v>43252</c:v>
                      </c:pt>
                      <c:pt idx="726">
                        <c:v>43282</c:v>
                      </c:pt>
                      <c:pt idx="727">
                        <c:v>43313</c:v>
                      </c:pt>
                      <c:pt idx="728">
                        <c:v>43344</c:v>
                      </c:pt>
                      <c:pt idx="729">
                        <c:v>43374</c:v>
                      </c:pt>
                      <c:pt idx="730">
                        <c:v>43405</c:v>
                      </c:pt>
                      <c:pt idx="731">
                        <c:v>43435</c:v>
                      </c:pt>
                      <c:pt idx="732">
                        <c:v>43466</c:v>
                      </c:pt>
                      <c:pt idx="733">
                        <c:v>43497</c:v>
                      </c:pt>
                      <c:pt idx="734">
                        <c:v>43525</c:v>
                      </c:pt>
                      <c:pt idx="735">
                        <c:v>43556</c:v>
                      </c:pt>
                      <c:pt idx="736">
                        <c:v>43586</c:v>
                      </c:pt>
                      <c:pt idx="737">
                        <c:v>43617</c:v>
                      </c:pt>
                      <c:pt idx="738">
                        <c:v>43647</c:v>
                      </c:pt>
                      <c:pt idx="739">
                        <c:v>43678</c:v>
                      </c:pt>
                      <c:pt idx="740">
                        <c:v>43709</c:v>
                      </c:pt>
                      <c:pt idx="741">
                        <c:v>43739</c:v>
                      </c:pt>
                      <c:pt idx="742">
                        <c:v>43770</c:v>
                      </c:pt>
                      <c:pt idx="743">
                        <c:v>43800</c:v>
                      </c:pt>
                      <c:pt idx="744">
                        <c:v>43831</c:v>
                      </c:pt>
                      <c:pt idx="745">
                        <c:v>43862</c:v>
                      </c:pt>
                      <c:pt idx="746">
                        <c:v>43891</c:v>
                      </c:pt>
                      <c:pt idx="747">
                        <c:v>43922</c:v>
                      </c:pt>
                      <c:pt idx="748">
                        <c:v>43952</c:v>
                      </c:pt>
                      <c:pt idx="749">
                        <c:v>43983</c:v>
                      </c:pt>
                      <c:pt idx="750">
                        <c:v>44013</c:v>
                      </c:pt>
                      <c:pt idx="751">
                        <c:v>44044</c:v>
                      </c:pt>
                      <c:pt idx="752">
                        <c:v>44075</c:v>
                      </c:pt>
                      <c:pt idx="753">
                        <c:v>44105</c:v>
                      </c:pt>
                      <c:pt idx="754">
                        <c:v>44136</c:v>
                      </c:pt>
                      <c:pt idx="755">
                        <c:v>44166</c:v>
                      </c:pt>
                      <c:pt idx="756">
                        <c:v>44197</c:v>
                      </c:pt>
                      <c:pt idx="757">
                        <c:v>44228</c:v>
                      </c:pt>
                      <c:pt idx="758">
                        <c:v>44256</c:v>
                      </c:pt>
                      <c:pt idx="759">
                        <c:v>44287</c:v>
                      </c:pt>
                      <c:pt idx="760">
                        <c:v>44317</c:v>
                      </c:pt>
                      <c:pt idx="761">
                        <c:v>44348</c:v>
                      </c:pt>
                      <c:pt idx="762">
                        <c:v>44378</c:v>
                      </c:pt>
                      <c:pt idx="763">
                        <c:v>44409</c:v>
                      </c:pt>
                      <c:pt idx="764">
                        <c:v>44440</c:v>
                      </c:pt>
                      <c:pt idx="765">
                        <c:v>44470</c:v>
                      </c:pt>
                      <c:pt idx="766">
                        <c:v>44501</c:v>
                      </c:pt>
                      <c:pt idx="767">
                        <c:v>44531</c:v>
                      </c:pt>
                      <c:pt idx="768">
                        <c:v>44562</c:v>
                      </c:pt>
                      <c:pt idx="769">
                        <c:v>44593</c:v>
                      </c:pt>
                      <c:pt idx="770">
                        <c:v>44621</c:v>
                      </c:pt>
                      <c:pt idx="771">
                        <c:v>44652</c:v>
                      </c:pt>
                      <c:pt idx="772">
                        <c:v>44682</c:v>
                      </c:pt>
                      <c:pt idx="773">
                        <c:v>44713</c:v>
                      </c:pt>
                      <c:pt idx="774">
                        <c:v>44743</c:v>
                      </c:pt>
                      <c:pt idx="775">
                        <c:v>44774</c:v>
                      </c:pt>
                      <c:pt idx="776">
                        <c:v>44805</c:v>
                      </c:pt>
                      <c:pt idx="777">
                        <c:v>44835</c:v>
                      </c:pt>
                      <c:pt idx="778">
                        <c:v>44866</c:v>
                      </c:pt>
                      <c:pt idx="779">
                        <c:v>44896</c:v>
                      </c:pt>
                      <c:pt idx="780">
                        <c:v>44927</c:v>
                      </c:pt>
                      <c:pt idx="781">
                        <c:v>44958</c:v>
                      </c:pt>
                      <c:pt idx="782">
                        <c:v>44986</c:v>
                      </c:pt>
                      <c:pt idx="783">
                        <c:v>45017</c:v>
                      </c:pt>
                      <c:pt idx="784">
                        <c:v>45047</c:v>
                      </c:pt>
                      <c:pt idx="785">
                        <c:v>45078</c:v>
                      </c:pt>
                      <c:pt idx="786">
                        <c:v>45108</c:v>
                      </c:pt>
                      <c:pt idx="787">
                        <c:v>45139</c:v>
                      </c:pt>
                      <c:pt idx="788">
                        <c:v>45170</c:v>
                      </c:pt>
                      <c:pt idx="789">
                        <c:v>45200</c:v>
                      </c:pt>
                      <c:pt idx="790">
                        <c:v>45231</c:v>
                      </c:pt>
                      <c:pt idx="791">
                        <c:v>45261</c:v>
                      </c:pt>
                      <c:pt idx="792">
                        <c:v>45292</c:v>
                      </c:pt>
                      <c:pt idx="793">
                        <c:v>45323</c:v>
                      </c:pt>
                      <c:pt idx="794">
                        <c:v>45352</c:v>
                      </c:pt>
                      <c:pt idx="795">
                        <c:v>45383</c:v>
                      </c:pt>
                      <c:pt idx="796">
                        <c:v>45413</c:v>
                      </c:pt>
                      <c:pt idx="797">
                        <c:v>45444</c:v>
                      </c:pt>
                      <c:pt idx="798">
                        <c:v>45474</c:v>
                      </c:pt>
                      <c:pt idx="799">
                        <c:v>45505</c:v>
                      </c:pt>
                      <c:pt idx="800">
                        <c:v>45536</c:v>
                      </c:pt>
                      <c:pt idx="801">
                        <c:v>45566</c:v>
                      </c:pt>
                      <c:pt idx="802">
                        <c:v>45597</c:v>
                      </c:pt>
                      <c:pt idx="803">
                        <c:v>45627</c:v>
                      </c:pt>
                      <c:pt idx="804">
                        <c:v>45658</c:v>
                      </c:pt>
                      <c:pt idx="805">
                        <c:v>45689</c:v>
                      </c:pt>
                      <c:pt idx="806">
                        <c:v>45717</c:v>
                      </c:pt>
                      <c:pt idx="807">
                        <c:v>45748</c:v>
                      </c:pt>
                      <c:pt idx="808">
                        <c:v>45778</c:v>
                      </c:pt>
                      <c:pt idx="809">
                        <c:v>45809</c:v>
                      </c:pt>
                      <c:pt idx="810">
                        <c:v>45839</c:v>
                      </c:pt>
                      <c:pt idx="811">
                        <c:v>45870</c:v>
                      </c:pt>
                      <c:pt idx="812">
                        <c:v>45901</c:v>
                      </c:pt>
                      <c:pt idx="813">
                        <c:v>45931</c:v>
                      </c:pt>
                      <c:pt idx="814">
                        <c:v>45962</c:v>
                      </c:pt>
                      <c:pt idx="815">
                        <c:v>45992</c:v>
                      </c:pt>
                      <c:pt idx="816">
                        <c:v>46023</c:v>
                      </c:pt>
                      <c:pt idx="817">
                        <c:v>46054</c:v>
                      </c:pt>
                      <c:pt idx="818">
                        <c:v>46082</c:v>
                      </c:pt>
                      <c:pt idx="819">
                        <c:v>46113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Inflation!$I$134:$I$953</c15:sqref>
                        </c15:formulaRef>
                      </c:ext>
                    </c:extLst>
                    <c:numCache>
                      <c:formatCode>General</c:formatCode>
                      <c:ptCount val="820"/>
                      <c:pt idx="0">
                        <c:v>3.0607723607961379E-2</c:v>
                      </c:pt>
                      <c:pt idx="1">
                        <c:v>2.9796426062258963E-2</c:v>
                      </c:pt>
                      <c:pt idx="2">
                        <c:v>3.0796817166288237E-2</c:v>
                      </c:pt>
                      <c:pt idx="3">
                        <c:v>3.3486950372951574E-2</c:v>
                      </c:pt>
                      <c:pt idx="4">
                        <c:v>3.4844128762529625E-2</c:v>
                      </c:pt>
                      <c:pt idx="5">
                        <c:v>3.5727383028704596E-2</c:v>
                      </c:pt>
                      <c:pt idx="6">
                        <c:v>3.3245293006143539E-2</c:v>
                      </c:pt>
                      <c:pt idx="7">
                        <c:v>3.1022374174513478E-2</c:v>
                      </c:pt>
                      <c:pt idx="8">
                        <c:v>2.4888980653708481E-2</c:v>
                      </c:pt>
                      <c:pt idx="9">
                        <c:v>1.716305982206201E-2</c:v>
                      </c:pt>
                      <c:pt idx="10">
                        <c:v>1.1040971632504171E-2</c:v>
                      </c:pt>
                      <c:pt idx="11">
                        <c:v>6.6004510675263806E-3</c:v>
                      </c:pt>
                      <c:pt idx="12">
                        <c:v>5.0858150667676405E-3</c:v>
                      </c:pt>
                      <c:pt idx="13">
                        <c:v>2.9995368483388685E-3</c:v>
                      </c:pt>
                      <c:pt idx="14">
                        <c:v>3.22971126075422E-3</c:v>
                      </c:pt>
                      <c:pt idx="15">
                        <c:v>4.3852004418274415E-3</c:v>
                      </c:pt>
                      <c:pt idx="16">
                        <c:v>5.3093166172097916E-3</c:v>
                      </c:pt>
                      <c:pt idx="17">
                        <c:v>6.231952606022606E-3</c:v>
                      </c:pt>
                      <c:pt idx="18">
                        <c:v>6.4586649523505901E-3</c:v>
                      </c:pt>
                      <c:pt idx="19">
                        <c:v>7.8426549350449903E-3</c:v>
                      </c:pt>
                      <c:pt idx="20">
                        <c:v>1.0382948398854008E-2</c:v>
                      </c:pt>
                      <c:pt idx="21">
                        <c:v>1.3850250595231817E-2</c:v>
                      </c:pt>
                      <c:pt idx="22">
                        <c:v>1.6391277255330738E-2</c:v>
                      </c:pt>
                      <c:pt idx="23">
                        <c:v>1.8231796347967677E-2</c:v>
                      </c:pt>
                      <c:pt idx="24">
                        <c:v>1.9143839657148831E-2</c:v>
                      </c:pt>
                      <c:pt idx="25">
                        <c:v>1.9702824885447612E-2</c:v>
                      </c:pt>
                      <c:pt idx="26">
                        <c:v>1.8284415688916367E-2</c:v>
                      </c:pt>
                      <c:pt idx="27">
                        <c:v>1.6171780788197365E-2</c:v>
                      </c:pt>
                      <c:pt idx="28">
                        <c:v>1.5108811402232858E-2</c:v>
                      </c:pt>
                      <c:pt idx="29">
                        <c:v>1.3936318174037066E-2</c:v>
                      </c:pt>
                      <c:pt idx="30">
                        <c:v>1.346094827633415E-2</c:v>
                      </c:pt>
                      <c:pt idx="31">
                        <c:v>1.3100421437993504E-2</c:v>
                      </c:pt>
                      <c:pt idx="32">
                        <c:v>1.3545276978182308E-2</c:v>
                      </c:pt>
                      <c:pt idx="33">
                        <c:v>1.3758828569010451E-2</c:v>
                      </c:pt>
                      <c:pt idx="34">
                        <c:v>1.3627689121150421E-2</c:v>
                      </c:pt>
                      <c:pt idx="35">
                        <c:v>1.3612230693952787E-2</c:v>
                      </c:pt>
                      <c:pt idx="36">
                        <c:v>1.484945820106276E-2</c:v>
                      </c:pt>
                      <c:pt idx="37">
                        <c:v>1.5173602790943708E-2</c:v>
                      </c:pt>
                      <c:pt idx="38">
                        <c:v>1.5497068456046259E-2</c:v>
                      </c:pt>
                      <c:pt idx="39">
                        <c:v>1.3778142456176923E-2</c:v>
                      </c:pt>
                      <c:pt idx="40">
                        <c:v>1.2064725289546496E-2</c:v>
                      </c:pt>
                      <c:pt idx="41">
                        <c:v>1.0131647585141401E-2</c:v>
                      </c:pt>
                      <c:pt idx="42">
                        <c:v>7.7503852128533168E-3</c:v>
                      </c:pt>
                      <c:pt idx="43">
                        <c:v>6.2797715062890003E-3</c:v>
                      </c:pt>
                      <c:pt idx="44">
                        <c:v>5.2624121892459463E-3</c:v>
                      </c:pt>
                      <c:pt idx="45">
                        <c:v>6.4938529505267351E-3</c:v>
                      </c:pt>
                      <c:pt idx="46">
                        <c:v>7.3887238321883597E-3</c:v>
                      </c:pt>
                      <c:pt idx="47">
                        <c:v>8.95802032993398E-3</c:v>
                      </c:pt>
                      <c:pt idx="48">
                        <c:v>9.4027579344284629E-3</c:v>
                      </c:pt>
                      <c:pt idx="49">
                        <c:v>1.0182607018460965E-2</c:v>
                      </c:pt>
                      <c:pt idx="50">
                        <c:v>1.073517609424024E-2</c:v>
                      </c:pt>
                      <c:pt idx="51">
                        <c:v>1.1397192759212471E-2</c:v>
                      </c:pt>
                      <c:pt idx="52">
                        <c:v>1.2732322806378926E-2</c:v>
                      </c:pt>
                      <c:pt idx="53">
                        <c:v>1.3056076057963661E-2</c:v>
                      </c:pt>
                      <c:pt idx="54">
                        <c:v>1.3718714332700221E-2</c:v>
                      </c:pt>
                      <c:pt idx="55">
                        <c:v>1.3705720894770623E-2</c:v>
                      </c:pt>
                      <c:pt idx="56">
                        <c:v>1.4361473898919286E-2</c:v>
                      </c:pt>
                      <c:pt idx="57">
                        <c:v>1.3673724733172188E-2</c:v>
                      </c:pt>
                      <c:pt idx="58">
                        <c:v>1.2317819815868214E-2</c:v>
                      </c:pt>
                      <c:pt idx="59">
                        <c:v>1.1970631622499006E-2</c:v>
                      </c:pt>
                      <c:pt idx="60">
                        <c:v>1.2402982257906814E-2</c:v>
                      </c:pt>
                      <c:pt idx="61">
                        <c:v>1.2724278015761037E-2</c:v>
                      </c:pt>
                      <c:pt idx="62">
                        <c:v>1.0934010468572231E-2</c:v>
                      </c:pt>
                      <c:pt idx="63">
                        <c:v>1.0149419237165613E-2</c:v>
                      </c:pt>
                      <c:pt idx="64">
                        <c:v>1.0031077858392745E-2</c:v>
                      </c:pt>
                      <c:pt idx="65">
                        <c:v>1.0684214415348503E-2</c:v>
                      </c:pt>
                      <c:pt idx="66">
                        <c:v>1.1002227701305101E-2</c:v>
                      </c:pt>
                      <c:pt idx="67">
                        <c:v>1.1761695047301179E-2</c:v>
                      </c:pt>
                      <c:pt idx="68">
                        <c:v>1.307858069216028E-2</c:v>
                      </c:pt>
                      <c:pt idx="69">
                        <c:v>1.4945669035287157E-2</c:v>
                      </c:pt>
                      <c:pt idx="70">
                        <c:v>1.6478711892324416E-2</c:v>
                      </c:pt>
                      <c:pt idx="71">
                        <c:v>1.6898636500416009E-2</c:v>
                      </c:pt>
                      <c:pt idx="72">
                        <c:v>1.6875489765904694E-2</c:v>
                      </c:pt>
                      <c:pt idx="73">
                        <c:v>1.564228184996086E-2</c:v>
                      </c:pt>
                      <c:pt idx="74">
                        <c:v>1.573402418289338E-2</c:v>
                      </c:pt>
                      <c:pt idx="75">
                        <c:v>1.4944296476754992E-2</c:v>
                      </c:pt>
                      <c:pt idx="76">
                        <c:v>1.4157188452501357E-2</c:v>
                      </c:pt>
                      <c:pt idx="77">
                        <c:v>1.2609256427937643E-2</c:v>
                      </c:pt>
                      <c:pt idx="78">
                        <c:v>1.0741819053734281E-2</c:v>
                      </c:pt>
                      <c:pt idx="79">
                        <c:v>1.0515117828076015E-2</c:v>
                      </c:pt>
                      <c:pt idx="80">
                        <c:v>9.6343250423334137E-3</c:v>
                      </c:pt>
                      <c:pt idx="81">
                        <c:v>9.2987551915511002E-3</c:v>
                      </c:pt>
                      <c:pt idx="82">
                        <c:v>9.6135117466185083E-3</c:v>
                      </c:pt>
                      <c:pt idx="83">
                        <c:v>1.0797308780498227E-2</c:v>
                      </c:pt>
                      <c:pt idx="84">
                        <c:v>1.2741476111813421E-2</c:v>
                      </c:pt>
                      <c:pt idx="85">
                        <c:v>1.370623198200005E-2</c:v>
                      </c:pt>
                      <c:pt idx="86">
                        <c:v>1.4669994501015804E-2</c:v>
                      </c:pt>
                      <c:pt idx="87">
                        <c:v>1.563023721968082E-2</c:v>
                      </c:pt>
                      <c:pt idx="88">
                        <c:v>1.6043244462262241E-2</c:v>
                      </c:pt>
                      <c:pt idx="89">
                        <c:v>1.7318489477810894E-2</c:v>
                      </c:pt>
                      <c:pt idx="90">
                        <c:v>1.7725865565633159E-2</c:v>
                      </c:pt>
                      <c:pt idx="91">
                        <c:v>1.8135110108979724E-2</c:v>
                      </c:pt>
                      <c:pt idx="92">
                        <c:v>1.8974197155873451E-2</c:v>
                      </c:pt>
                      <c:pt idx="93">
                        <c:v>1.90553472302879E-2</c:v>
                      </c:pt>
                      <c:pt idx="94">
                        <c:v>1.9027848625241095E-2</c:v>
                      </c:pt>
                      <c:pt idx="95">
                        <c:v>1.7705378499064173E-2</c:v>
                      </c:pt>
                      <c:pt idx="96">
                        <c:v>1.76770977438796E-2</c:v>
                      </c:pt>
                      <c:pt idx="97">
                        <c:v>2.0430438062101208E-2</c:v>
                      </c:pt>
                      <c:pt idx="98">
                        <c:v>2.3067782724669916E-2</c:v>
                      </c:pt>
                      <c:pt idx="99">
                        <c:v>2.6881522080201004E-2</c:v>
                      </c:pt>
                      <c:pt idx="100">
                        <c:v>3.03704941752998E-2</c:v>
                      </c:pt>
                      <c:pt idx="101">
                        <c:v>3.3432756232686378E-2</c:v>
                      </c:pt>
                      <c:pt idx="102">
                        <c:v>3.6266226764223308E-2</c:v>
                      </c:pt>
                      <c:pt idx="103">
                        <c:v>3.6591386946004612E-2</c:v>
                      </c:pt>
                      <c:pt idx="104">
                        <c:v>3.6589753385028123E-2</c:v>
                      </c:pt>
                      <c:pt idx="105">
                        <c:v>3.5832500327269923E-2</c:v>
                      </c:pt>
                      <c:pt idx="106">
                        <c:v>3.4980350254038894E-2</c:v>
                      </c:pt>
                      <c:pt idx="107">
                        <c:v>3.4988881755122048E-2</c:v>
                      </c:pt>
                      <c:pt idx="108">
                        <c:v>3.362510615699299E-2</c:v>
                      </c:pt>
                      <c:pt idx="109">
                        <c:v>3.1224622157617565E-2</c:v>
                      </c:pt>
                      <c:pt idx="110">
                        <c:v>2.7800137873641217E-2</c:v>
                      </c:pt>
                      <c:pt idx="111">
                        <c:v>2.4401275327593952E-2</c:v>
                      </c:pt>
                      <c:pt idx="112">
                        <c:v>2.1135208409295947E-2</c:v>
                      </c:pt>
                      <c:pt idx="113">
                        <c:v>1.9431916037008889E-2</c:v>
                      </c:pt>
                      <c:pt idx="114">
                        <c:v>1.9900009802960028E-2</c:v>
                      </c:pt>
                      <c:pt idx="115">
                        <c:v>2.1400667757760949E-2</c:v>
                      </c:pt>
                      <c:pt idx="116">
                        <c:v>2.4957654835388254E-2</c:v>
                      </c:pt>
                      <c:pt idx="117">
                        <c:v>2.8511809888551953E-2</c:v>
                      </c:pt>
                      <c:pt idx="118">
                        <c:v>3.4429316040333946E-2</c:v>
                      </c:pt>
                      <c:pt idx="119">
                        <c:v>3.7646179516779288E-2</c:v>
                      </c:pt>
                      <c:pt idx="120">
                        <c:v>3.9600153787004766E-2</c:v>
                      </c:pt>
                      <c:pt idx="121">
                        <c:v>4.154615300263842E-2</c:v>
                      </c:pt>
                      <c:pt idx="122">
                        <c:v>4.2440999999999729E-2</c:v>
                      </c:pt>
                      <c:pt idx="123">
                        <c:v>4.3330874773485517E-2</c:v>
                      </c:pt>
                      <c:pt idx="124">
                        <c:v>4.1129422739926369E-2</c:v>
                      </c:pt>
                      <c:pt idx="125">
                        <c:v>4.0985535107497251E-2</c:v>
                      </c:pt>
                      <c:pt idx="126">
                        <c:v>4.1849024894086817E-2</c:v>
                      </c:pt>
                      <c:pt idx="127">
                        <c:v>4.2706928505454211E-2</c:v>
                      </c:pt>
                      <c:pt idx="128">
                        <c:v>4.3559299758931136E-2</c:v>
                      </c:pt>
                      <c:pt idx="129">
                        <c:v>4.5403952600049591E-2</c:v>
                      </c:pt>
                      <c:pt idx="130">
                        <c:v>4.8257114272352242E-2</c:v>
                      </c:pt>
                      <c:pt idx="131">
                        <c:v>5.0078271921547346E-2</c:v>
                      </c:pt>
                      <c:pt idx="132">
                        <c:v>4.9882377651753185E-2</c:v>
                      </c:pt>
                      <c:pt idx="133">
                        <c:v>4.968800977470611E-2</c:v>
                      </c:pt>
                      <c:pt idx="134">
                        <c:v>5.1460496815274759E-2</c:v>
                      </c:pt>
                      <c:pt idx="135">
                        <c:v>5.2215697108127568E-2</c:v>
                      </c:pt>
                      <c:pt idx="136">
                        <c:v>5.2964704202749457E-2</c:v>
                      </c:pt>
                      <c:pt idx="137">
                        <c:v>5.3707593830721878E-2</c:v>
                      </c:pt>
                      <c:pt idx="138">
                        <c:v>5.6407924081962157E-2</c:v>
                      </c:pt>
                      <c:pt idx="139">
                        <c:v>5.9091377411093937E-2</c:v>
                      </c:pt>
                      <c:pt idx="140">
                        <c:v>5.8811174123083232E-2</c:v>
                      </c:pt>
                      <c:pt idx="141">
                        <c:v>5.8533615145810902E-2</c:v>
                      </c:pt>
                      <c:pt idx="142">
                        <c:v>5.9211834686645259E-2</c:v>
                      </c:pt>
                      <c:pt idx="143">
                        <c:v>5.9884014682772602E-2</c:v>
                      </c:pt>
                      <c:pt idx="144">
                        <c:v>5.957747664338009E-2</c:v>
                      </c:pt>
                      <c:pt idx="145">
                        <c:v>6.0213757746359287E-2</c:v>
                      </c:pt>
                      <c:pt idx="146">
                        <c:v>6.1808054287826764E-2</c:v>
                      </c:pt>
                      <c:pt idx="147">
                        <c:v>6.3389110939689575E-2</c:v>
                      </c:pt>
                      <c:pt idx="148">
                        <c:v>6.3070505970488799E-2</c:v>
                      </c:pt>
                      <c:pt idx="149">
                        <c:v>6.2755086999570553E-2</c:v>
                      </c:pt>
                      <c:pt idx="150">
                        <c:v>6.1524334251607415E-2</c:v>
                      </c:pt>
                      <c:pt idx="151">
                        <c:v>5.8454248088626981E-2</c:v>
                      </c:pt>
                      <c:pt idx="152">
                        <c:v>5.5421025291689574E-2</c:v>
                      </c:pt>
                      <c:pt idx="153">
                        <c:v>5.242401508156358E-2</c:v>
                      </c:pt>
                      <c:pt idx="154">
                        <c:v>5.1273834321423184E-2</c:v>
                      </c:pt>
                      <c:pt idx="155">
                        <c:v>5.0135265598379997E-2</c:v>
                      </c:pt>
                      <c:pt idx="156">
                        <c:v>4.9915777169813103E-2</c:v>
                      </c:pt>
                      <c:pt idx="157">
                        <c:v>4.971987404588174E-2</c:v>
                      </c:pt>
                      <c:pt idx="158">
                        <c:v>4.8646318775442454E-2</c:v>
                      </c:pt>
                      <c:pt idx="159">
                        <c:v>4.6706578289103406E-2</c:v>
                      </c:pt>
                      <c:pt idx="160">
                        <c:v>4.3894116514894277E-2</c:v>
                      </c:pt>
                      <c:pt idx="161">
                        <c:v>4.1109234860547961E-2</c:v>
                      </c:pt>
                      <c:pt idx="162">
                        <c:v>3.8351536956976018E-2</c:v>
                      </c:pt>
                      <c:pt idx="163">
                        <c:v>3.7348246223972259E-2</c:v>
                      </c:pt>
                      <c:pt idx="164">
                        <c:v>3.7221877549185267E-2</c:v>
                      </c:pt>
                      <c:pt idx="165">
                        <c:v>3.7963317232023508E-2</c:v>
                      </c:pt>
                      <c:pt idx="166">
                        <c:v>3.7851562499999991E-2</c:v>
                      </c:pt>
                      <c:pt idx="167">
                        <c:v>3.6894192243955404E-2</c:v>
                      </c:pt>
                      <c:pt idx="168">
                        <c:v>3.5942812192615303E-2</c:v>
                      </c:pt>
                      <c:pt idx="169">
                        <c:v>3.4982792609175473E-2</c:v>
                      </c:pt>
                      <c:pt idx="170">
                        <c:v>3.3192772104523316E-2</c:v>
                      </c:pt>
                      <c:pt idx="171">
                        <c:v>3.1416033126037357E-2</c:v>
                      </c:pt>
                      <c:pt idx="172">
                        <c:v>3.0494854069696986E-2</c:v>
                      </c:pt>
                      <c:pt idx="173">
                        <c:v>3.0419644035748483E-2</c:v>
                      </c:pt>
                      <c:pt idx="174">
                        <c:v>3.0344804052578223E-2</c:v>
                      </c:pt>
                      <c:pt idx="175">
                        <c:v>2.8610860020661155E-2</c:v>
                      </c:pt>
                      <c:pt idx="176">
                        <c:v>2.9362225245455509E-2</c:v>
                      </c:pt>
                      <c:pt idx="177">
                        <c:v>3.0110221290789108E-2</c:v>
                      </c:pt>
                      <c:pt idx="178">
                        <c:v>3.1673171735772554E-2</c:v>
                      </c:pt>
                      <c:pt idx="179">
                        <c:v>3.3229760083125504E-2</c:v>
                      </c:pt>
                      <c:pt idx="180">
                        <c:v>3.5595935457608086E-2</c:v>
                      </c:pt>
                      <c:pt idx="181">
                        <c:v>4.0416326594664209E-2</c:v>
                      </c:pt>
                      <c:pt idx="182">
                        <c:v>4.5192097624918048E-2</c:v>
                      </c:pt>
                      <c:pt idx="183">
                        <c:v>5.1583734338701337E-2</c:v>
                      </c:pt>
                      <c:pt idx="184">
                        <c:v>5.7120033055141128E-2</c:v>
                      </c:pt>
                      <c:pt idx="185">
                        <c:v>6.4266763354499101E-2</c:v>
                      </c:pt>
                      <c:pt idx="186">
                        <c:v>6.8918087310857912E-2</c:v>
                      </c:pt>
                      <c:pt idx="187">
                        <c:v>7.5928051847191869E-2</c:v>
                      </c:pt>
                      <c:pt idx="188">
                        <c:v>7.9587510001761341E-2</c:v>
                      </c:pt>
                      <c:pt idx="189">
                        <c:v>8.2342696330588216E-2</c:v>
                      </c:pt>
                      <c:pt idx="190">
                        <c:v>8.5873348432022878E-2</c:v>
                      </c:pt>
                      <c:pt idx="191">
                        <c:v>8.8499123166689397E-2</c:v>
                      </c:pt>
                      <c:pt idx="192">
                        <c:v>9.674533387864348E-2</c:v>
                      </c:pt>
                      <c:pt idx="193">
                        <c:v>9.8373762075982141E-2</c:v>
                      </c:pt>
                      <c:pt idx="194">
                        <c:v>0.10399938246552098</c:v>
                      </c:pt>
                      <c:pt idx="195">
                        <c:v>0.10795058433356353</c:v>
                      </c:pt>
                      <c:pt idx="196">
                        <c:v>0.11259148057796908</c:v>
                      </c:pt>
                      <c:pt idx="197">
                        <c:v>0.11635294314538358</c:v>
                      </c:pt>
                      <c:pt idx="198">
                        <c:v>0.11445362407276716</c:v>
                      </c:pt>
                      <c:pt idx="199">
                        <c:v>0.11576412451433815</c:v>
                      </c:pt>
                      <c:pt idx="200">
                        <c:v>0.11616920882466464</c:v>
                      </c:pt>
                      <c:pt idx="201">
                        <c:v>0.11810764967570231</c:v>
                      </c:pt>
                      <c:pt idx="202">
                        <c:v>0.11844173585135342</c:v>
                      </c:pt>
                      <c:pt idx="203">
                        <c:v>0.11876959770659679</c:v>
                      </c:pt>
                      <c:pt idx="204">
                        <c:v>0.12136491820564688</c:v>
                      </c:pt>
                      <c:pt idx="205">
                        <c:v>0.12097959585770579</c:v>
                      </c:pt>
                      <c:pt idx="206">
                        <c:v>0.11550768578880666</c:v>
                      </c:pt>
                      <c:pt idx="207">
                        <c:v>0.10799610882705957</c:v>
                      </c:pt>
                      <c:pt idx="208">
                        <c:v>9.7869955934947184E-2</c:v>
                      </c:pt>
                      <c:pt idx="209">
                        <c:v>8.7982036282749476E-2</c:v>
                      </c:pt>
                      <c:pt idx="210">
                        <c:v>7.8298356797960267E-2</c:v>
                      </c:pt>
                      <c:pt idx="211">
                        <c:v>7.0246665877395698E-2</c:v>
                      </c:pt>
                      <c:pt idx="212">
                        <c:v>6.7093633776257544E-2</c:v>
                      </c:pt>
                      <c:pt idx="213">
                        <c:v>6.6002012389973164E-2</c:v>
                      </c:pt>
                      <c:pt idx="214">
                        <c:v>6.9589688570350861E-2</c:v>
                      </c:pt>
                      <c:pt idx="215">
                        <c:v>7.2494253783474516E-2</c:v>
                      </c:pt>
                      <c:pt idx="216">
                        <c:v>7.2750464323267261E-2</c:v>
                      </c:pt>
                      <c:pt idx="217">
                        <c:v>7.3027160941606217E-2</c:v>
                      </c:pt>
                      <c:pt idx="218">
                        <c:v>7.0043936142700547E-2</c:v>
                      </c:pt>
                      <c:pt idx="219">
                        <c:v>6.5166569063242141E-2</c:v>
                      </c:pt>
                      <c:pt idx="220">
                        <c:v>5.7779174454573035E-2</c:v>
                      </c:pt>
                      <c:pt idx="221">
                        <c:v>5.1155346887457043E-2</c:v>
                      </c:pt>
                      <c:pt idx="222">
                        <c:v>4.7153296466532657E-2</c:v>
                      </c:pt>
                      <c:pt idx="223">
                        <c:v>4.5061397450603558E-2</c:v>
                      </c:pt>
                      <c:pt idx="224">
                        <c:v>4.6096531943923491E-2</c:v>
                      </c:pt>
                      <c:pt idx="225">
                        <c:v>4.9599331715169059E-2</c:v>
                      </c:pt>
                      <c:pt idx="226">
                        <c:v>5.3098908458586003E-2</c:v>
                      </c:pt>
                      <c:pt idx="227">
                        <c:v>5.6581400034766194E-2</c:v>
                      </c:pt>
                      <c:pt idx="228">
                        <c:v>5.9419948682378099E-2</c:v>
                      </c:pt>
                      <c:pt idx="229">
                        <c:v>6.2812201084068153E-2</c:v>
                      </c:pt>
                      <c:pt idx="230">
                        <c:v>6.4932026611955962E-2</c:v>
                      </c:pt>
                      <c:pt idx="231">
                        <c:v>6.6392012070718431E-2</c:v>
                      </c:pt>
                      <c:pt idx="232">
                        <c:v>6.8457578984137513E-2</c:v>
                      </c:pt>
                      <c:pt idx="233">
                        <c:v>7.0504835199784122E-2</c:v>
                      </c:pt>
                      <c:pt idx="234">
                        <c:v>7.2534020346148864E-2</c:v>
                      </c:pt>
                      <c:pt idx="235">
                        <c:v>7.0929306122449187E-2</c:v>
                      </c:pt>
                      <c:pt idx="236">
                        <c:v>6.8756537319214717E-2</c:v>
                      </c:pt>
                      <c:pt idx="237">
                        <c:v>6.542506344965604E-2</c:v>
                      </c:pt>
                      <c:pt idx="238">
                        <c:v>6.3295623748211183E-2</c:v>
                      </c:pt>
                      <c:pt idx="239">
                        <c:v>6.1193238234105163E-2</c:v>
                      </c:pt>
                      <c:pt idx="240">
                        <c:v>5.9688581314878641E-2</c:v>
                      </c:pt>
                      <c:pt idx="241">
                        <c:v>5.9956090777233184E-2</c:v>
                      </c:pt>
                      <c:pt idx="242">
                        <c:v>6.1936196834376123E-2</c:v>
                      </c:pt>
                      <c:pt idx="243">
                        <c:v>6.5611375081639389E-2</c:v>
                      </c:pt>
                      <c:pt idx="244">
                        <c:v>6.9222438276860032E-2</c:v>
                      </c:pt>
                      <c:pt idx="245">
                        <c:v>7.3927067538759328E-2</c:v>
                      </c:pt>
                      <c:pt idx="246">
                        <c:v>7.8574625293335698E-2</c:v>
                      </c:pt>
                      <c:pt idx="247">
                        <c:v>8.3742975141888776E-2</c:v>
                      </c:pt>
                      <c:pt idx="248">
                        <c:v>8.8822684444444189E-2</c:v>
                      </c:pt>
                      <c:pt idx="249">
                        <c:v>9.325231257651212E-2</c:v>
                      </c:pt>
                      <c:pt idx="250">
                        <c:v>9.5378834956787006E-2</c:v>
                      </c:pt>
                      <c:pt idx="251">
                        <c:v>9.5784766542782451E-2</c:v>
                      </c:pt>
                      <c:pt idx="252">
                        <c:v>9.6159544549502929E-2</c:v>
                      </c:pt>
                      <c:pt idx="253">
                        <c:v>9.7582774803641525E-2</c:v>
                      </c:pt>
                      <c:pt idx="254">
                        <c:v>9.8398276492762449E-2</c:v>
                      </c:pt>
                      <c:pt idx="255">
                        <c:v>9.9175513757769007E-2</c:v>
                      </c:pt>
                      <c:pt idx="256">
                        <c:v>0.10316047624698377</c:v>
                      </c:pt>
                      <c:pt idx="257">
                        <c:v>0.10974964096842199</c:v>
                      </c:pt>
                      <c:pt idx="258">
                        <c:v>0.11675749928286816</c:v>
                      </c:pt>
                      <c:pt idx="259">
                        <c:v>0.12202631977809131</c:v>
                      </c:pt>
                      <c:pt idx="260">
                        <c:v>0.12667276363268565</c:v>
                      </c:pt>
                      <c:pt idx="261">
                        <c:v>0.13121945020184156</c:v>
                      </c:pt>
                      <c:pt idx="262">
                        <c:v>0.13352361145971514</c:v>
                      </c:pt>
                      <c:pt idx="263">
                        <c:v>0.13413915525168085</c:v>
                      </c:pt>
                      <c:pt idx="264">
                        <c:v>0.13517702938876575</c:v>
                      </c:pt>
                      <c:pt idx="265">
                        <c:v>0.13767873938835895</c:v>
                      </c:pt>
                      <c:pt idx="266">
                        <c:v>0.14209459913389999</c:v>
                      </c:pt>
                      <c:pt idx="267">
                        <c:v>0.14590722301938763</c:v>
                      </c:pt>
                      <c:pt idx="268">
                        <c:v>0.14964709276357313</c:v>
                      </c:pt>
                      <c:pt idx="269">
                        <c:v>0.15232482164790406</c:v>
                      </c:pt>
                      <c:pt idx="270">
                        <c:v>0.14870068314887153</c:v>
                      </c:pt>
                      <c:pt idx="271">
                        <c:v>0.14180503243697018</c:v>
                      </c:pt>
                      <c:pt idx="272">
                        <c:v>0.13130568569884415</c:v>
                      </c:pt>
                      <c:pt idx="273">
                        <c:v>0.12110726643598624</c:v>
                      </c:pt>
                      <c:pt idx="274">
                        <c:v>0.11163972001284139</c:v>
                      </c:pt>
                      <c:pt idx="275">
                        <c:v>0.10289198838243307</c:v>
                      </c:pt>
                      <c:pt idx="276">
                        <c:v>0.10189613858451452</c:v>
                      </c:pt>
                      <c:pt idx="277">
                        <c:v>0.10356950568481116</c:v>
                      </c:pt>
                      <c:pt idx="278">
                        <c:v>0.10657813777432379</c:v>
                      </c:pt>
                      <c:pt idx="279">
                        <c:v>0.10827770625782707</c:v>
                      </c:pt>
                      <c:pt idx="280">
                        <c:v>0.10825375609514643</c:v>
                      </c:pt>
                      <c:pt idx="281">
                        <c:v>0.10823017508591404</c:v>
                      </c:pt>
                      <c:pt idx="282">
                        <c:v>0.10599591760141869</c:v>
                      </c:pt>
                      <c:pt idx="283">
                        <c:v>0.10254071383069774</c:v>
                      </c:pt>
                      <c:pt idx="284">
                        <c:v>0.10078596930277461</c:v>
                      </c:pt>
                      <c:pt idx="285">
                        <c:v>9.9521446736300589E-2</c:v>
                      </c:pt>
                      <c:pt idx="286">
                        <c:v>9.8731958505007045E-2</c:v>
                      </c:pt>
                      <c:pt idx="287">
                        <c:v>9.5990223072059733E-2</c:v>
                      </c:pt>
                      <c:pt idx="288">
                        <c:v>8.9758834144578969E-2</c:v>
                      </c:pt>
                      <c:pt idx="289">
                        <c:v>8.2506541425482638E-2</c:v>
                      </c:pt>
                      <c:pt idx="290">
                        <c:v>7.0794819794074204E-2</c:v>
                      </c:pt>
                      <c:pt idx="291">
                        <c:v>6.0106689057007001E-2</c:v>
                      </c:pt>
                      <c:pt idx="292">
                        <c:v>5.2243070671065261E-2</c:v>
                      </c:pt>
                      <c:pt idx="293">
                        <c:v>4.9330604088070329E-2</c:v>
                      </c:pt>
                      <c:pt idx="294">
                        <c:v>4.9802968343390042E-2</c:v>
                      </c:pt>
                      <c:pt idx="295">
                        <c:v>5.1398212307568913E-2</c:v>
                      </c:pt>
                      <c:pt idx="296">
                        <c:v>5.63372647058209E-2</c:v>
                      </c:pt>
                      <c:pt idx="297">
                        <c:v>6.1623504287995567E-2</c:v>
                      </c:pt>
                      <c:pt idx="298">
                        <c:v>6.1392602879010161E-2</c:v>
                      </c:pt>
                      <c:pt idx="299">
                        <c:v>5.3163482696427344E-2</c:v>
                      </c:pt>
                      <c:pt idx="300">
                        <c:v>4.3255401170671393E-2</c:v>
                      </c:pt>
                      <c:pt idx="301">
                        <c:v>3.3505540944327228E-2</c:v>
                      </c:pt>
                      <c:pt idx="302">
                        <c:v>2.4249942133582891E-2</c:v>
                      </c:pt>
                      <c:pt idx="303">
                        <c:v>1.5818186473770535E-2</c:v>
                      </c:pt>
                      <c:pt idx="304">
                        <c:v>1.2667852857924933E-2</c:v>
                      </c:pt>
                      <c:pt idx="305">
                        <c:v>1.6085991596751503E-2</c:v>
                      </c:pt>
                      <c:pt idx="306">
                        <c:v>2.1232284730923645E-2</c:v>
                      </c:pt>
                      <c:pt idx="307">
                        <c:v>2.742416533145442E-2</c:v>
                      </c:pt>
                      <c:pt idx="308">
                        <c:v>3.3968595420018177E-2</c:v>
                      </c:pt>
                      <c:pt idx="309">
                        <c:v>3.8425067258391232E-2</c:v>
                      </c:pt>
                      <c:pt idx="310">
                        <c:v>4.0766727240555856E-2</c:v>
                      </c:pt>
                      <c:pt idx="311">
                        <c:v>4.1683588085750012E-2</c:v>
                      </c:pt>
                      <c:pt idx="312">
                        <c:v>4.2925312770512924E-2</c:v>
                      </c:pt>
                      <c:pt idx="313">
                        <c:v>4.414484849640532E-2</c:v>
                      </c:pt>
                      <c:pt idx="314">
                        <c:v>4.4657047822799889E-2</c:v>
                      </c:pt>
                      <c:pt idx="315">
                        <c:v>4.6211394285881946E-2</c:v>
                      </c:pt>
                      <c:pt idx="316">
                        <c:v>4.7764582567055403E-2</c:v>
                      </c:pt>
                      <c:pt idx="317">
                        <c:v>4.8622144974202808E-2</c:v>
                      </c:pt>
                      <c:pt idx="318">
                        <c:v>4.7421677158706821E-2</c:v>
                      </c:pt>
                      <c:pt idx="319">
                        <c:v>4.4871065438885305E-2</c:v>
                      </c:pt>
                      <c:pt idx="320">
                        <c:v>4.2344400830217177E-2</c:v>
                      </c:pt>
                      <c:pt idx="321">
                        <c:v>3.9841353133990953E-2</c:v>
                      </c:pt>
                      <c:pt idx="322">
                        <c:v>3.7698540575076489E-2</c:v>
                      </c:pt>
                      <c:pt idx="323">
                        <c:v>3.5909660578689717E-2</c:v>
                      </c:pt>
                      <c:pt idx="324">
                        <c:v>3.4480239608444707E-2</c:v>
                      </c:pt>
                      <c:pt idx="325">
                        <c:v>3.4706700629882681E-2</c:v>
                      </c:pt>
                      <c:pt idx="326">
                        <c:v>3.5584421239917674E-2</c:v>
                      </c:pt>
                      <c:pt idx="327">
                        <c:v>3.5806520251424612E-2</c:v>
                      </c:pt>
                      <c:pt idx="328">
                        <c:v>3.6027368272482541E-2</c:v>
                      </c:pt>
                      <c:pt idx="329">
                        <c:v>3.6570626020913766E-2</c:v>
                      </c:pt>
                      <c:pt idx="330">
                        <c:v>3.7768781627365744E-2</c:v>
                      </c:pt>
                      <c:pt idx="331">
                        <c:v>3.6688362087362592E-2</c:v>
                      </c:pt>
                      <c:pt idx="332">
                        <c:v>3.4000920802884638E-2</c:v>
                      </c:pt>
                      <c:pt idx="333">
                        <c:v>3.2621192205804839E-2</c:v>
                      </c:pt>
                      <c:pt idx="334">
                        <c:v>3.220508128573174E-2</c:v>
                      </c:pt>
                      <c:pt idx="335">
                        <c:v>3.2103724585776039E-2</c:v>
                      </c:pt>
                      <c:pt idx="336">
                        <c:v>3.2635552392920486E-2</c:v>
                      </c:pt>
                      <c:pt idx="337">
                        <c:v>3.3184978981466218E-2</c:v>
                      </c:pt>
                      <c:pt idx="338">
                        <c:v>3.2172882987122176E-2</c:v>
                      </c:pt>
                      <c:pt idx="339">
                        <c:v>2.8018569411302874E-2</c:v>
                      </c:pt>
                      <c:pt idx="340">
                        <c:v>2.2321433133190682E-2</c:v>
                      </c:pt>
                      <c:pt idx="341">
                        <c:v>1.573685621251375E-2</c:v>
                      </c:pt>
                      <c:pt idx="342">
                        <c:v>7.672802382837185E-3</c:v>
                      </c:pt>
                      <c:pt idx="343">
                        <c:v>1.833740446264942E-3</c:v>
                      </c:pt>
                      <c:pt idx="344">
                        <c:v>1.5256691656595489E-3</c:v>
                      </c:pt>
                      <c:pt idx="345">
                        <c:v>5.4961728577604951E-3</c:v>
                      </c:pt>
                      <c:pt idx="346">
                        <c:v>9.7813876139598577E-3</c:v>
                      </c:pt>
                      <c:pt idx="347">
                        <c:v>1.4385001601120662E-2</c:v>
                      </c:pt>
                      <c:pt idx="348">
                        <c:v>2.1475074005499195E-2</c:v>
                      </c:pt>
                      <c:pt idx="349">
                        <c:v>2.8585358385809556E-2</c:v>
                      </c:pt>
                      <c:pt idx="350">
                        <c:v>3.2568162578573201E-2</c:v>
                      </c:pt>
                      <c:pt idx="351">
                        <c:v>3.5585512785708984E-2</c:v>
                      </c:pt>
                      <c:pt idx="352">
                        <c:v>3.9217996356967211E-2</c:v>
                      </c:pt>
                      <c:pt idx="353">
                        <c:v>4.3150642305825437E-2</c:v>
                      </c:pt>
                      <c:pt idx="354">
                        <c:v>4.4567934053303393E-2</c:v>
                      </c:pt>
                      <c:pt idx="355">
                        <c:v>4.5341634903288686E-2</c:v>
                      </c:pt>
                      <c:pt idx="356">
                        <c:v>4.6110513949999321E-2</c:v>
                      </c:pt>
                      <c:pt idx="357">
                        <c:v>4.5325223547177051E-2</c:v>
                      </c:pt>
                      <c:pt idx="358">
                        <c:v>4.4539367306131616E-2</c:v>
                      </c:pt>
                      <c:pt idx="359">
                        <c:v>4.2542103548268262E-2</c:v>
                      </c:pt>
                      <c:pt idx="360">
                        <c:v>4.1786576891272631E-2</c:v>
                      </c:pt>
                      <c:pt idx="361">
                        <c:v>3.982965875982325E-2</c:v>
                      </c:pt>
                      <c:pt idx="362">
                        <c:v>3.759016950318661E-2</c:v>
                      </c:pt>
                      <c:pt idx="363">
                        <c:v>3.7164991242486956E-2</c:v>
                      </c:pt>
                      <c:pt idx="364">
                        <c:v>3.6144334567988157E-2</c:v>
                      </c:pt>
                      <c:pt idx="365">
                        <c:v>3.6919988102319667E-2</c:v>
                      </c:pt>
                      <c:pt idx="366">
                        <c:v>3.7685708960147002E-2</c:v>
                      </c:pt>
                      <c:pt idx="367">
                        <c:v>4.0229246435210531E-2</c:v>
                      </c:pt>
                      <c:pt idx="368">
                        <c:v>4.365032504946198E-2</c:v>
                      </c:pt>
                      <c:pt idx="369">
                        <c:v>4.4977386993598323E-2</c:v>
                      </c:pt>
                      <c:pt idx="370">
                        <c:v>4.6889056714987998E-2</c:v>
                      </c:pt>
                      <c:pt idx="371">
                        <c:v>4.7602156069139978E-2</c:v>
                      </c:pt>
                      <c:pt idx="372">
                        <c:v>4.8012795635124172E-2</c:v>
                      </c:pt>
                      <c:pt idx="373">
                        <c:v>4.7241037586252643E-2</c:v>
                      </c:pt>
                      <c:pt idx="374">
                        <c:v>4.6174144077969048E-2</c:v>
                      </c:pt>
                      <c:pt idx="375">
                        <c:v>4.7433295207601978E-2</c:v>
                      </c:pt>
                      <c:pt idx="376">
                        <c:v>4.8963185623520422E-2</c:v>
                      </c:pt>
                      <c:pt idx="377">
                        <c:v>5.0774921770891934E-2</c:v>
                      </c:pt>
                      <c:pt idx="378">
                        <c:v>5.2289897192250523E-2</c:v>
                      </c:pt>
                      <c:pt idx="379">
                        <c:v>5.2950677207739272E-2</c:v>
                      </c:pt>
                      <c:pt idx="380">
                        <c:v>5.2468520487537917E-2</c:v>
                      </c:pt>
                      <c:pt idx="381">
                        <c:v>4.9704374719154787E-2</c:v>
                      </c:pt>
                      <c:pt idx="382">
                        <c:v>4.6117047373877673E-2</c:v>
                      </c:pt>
                      <c:pt idx="383">
                        <c:v>4.2568923750381238E-2</c:v>
                      </c:pt>
                      <c:pt idx="384">
                        <c:v>4.154836865875855E-2</c:v>
                      </c:pt>
                      <c:pt idx="385">
                        <c:v>4.3035166031577088E-2</c:v>
                      </c:pt>
                      <c:pt idx="386">
                        <c:v>4.617708571934398E-2</c:v>
                      </c:pt>
                      <c:pt idx="387">
                        <c:v>4.9321856815929044E-2</c:v>
                      </c:pt>
                      <c:pt idx="388">
                        <c:v>5.1911431991240597E-2</c:v>
                      </c:pt>
                      <c:pt idx="389">
                        <c:v>5.5582591317961283E-2</c:v>
                      </c:pt>
                      <c:pt idx="390">
                        <c:v>5.5358580667506763E-2</c:v>
                      </c:pt>
                      <c:pt idx="391">
                        <c:v>5.5370582957983139E-2</c:v>
                      </c:pt>
                      <c:pt idx="392">
                        <c:v>5.5360368449552277E-2</c:v>
                      </c:pt>
                      <c:pt idx="393">
                        <c:v>5.7790206988856063E-2</c:v>
                      </c:pt>
                      <c:pt idx="394">
                        <c:v>6.1296809612163328E-2</c:v>
                      </c:pt>
                      <c:pt idx="395">
                        <c:v>6.2875530215576347E-2</c:v>
                      </c:pt>
                      <c:pt idx="396">
                        <c:v>6.5823117585848356E-2</c:v>
                      </c:pt>
                      <c:pt idx="397">
                        <c:v>6.4453600153977275E-2</c:v>
                      </c:pt>
                      <c:pt idx="398">
                        <c:v>5.991300921720133E-2</c:v>
                      </c:pt>
                      <c:pt idx="399">
                        <c:v>5.2253648471267011E-2</c:v>
                      </c:pt>
                      <c:pt idx="400">
                        <c:v>4.4961228829950795E-2</c:v>
                      </c:pt>
                      <c:pt idx="401">
                        <c:v>3.8304410998438732E-2</c:v>
                      </c:pt>
                      <c:pt idx="402">
                        <c:v>3.1236315433073925E-2</c:v>
                      </c:pt>
                      <c:pt idx="403">
                        <c:v>2.7574540840023642E-2</c:v>
                      </c:pt>
                      <c:pt idx="404">
                        <c:v>2.7243644661155919E-2</c:v>
                      </c:pt>
                      <c:pt idx="405">
                        <c:v>2.8190473437377461E-2</c:v>
                      </c:pt>
                      <c:pt idx="406">
                        <c:v>2.8875788051837548E-2</c:v>
                      </c:pt>
                      <c:pt idx="407">
                        <c:v>2.9812032761611595E-2</c:v>
                      </c:pt>
                      <c:pt idx="408">
                        <c:v>3.125587313609457E-2</c:v>
                      </c:pt>
                      <c:pt idx="409">
                        <c:v>3.1685132614095668E-2</c:v>
                      </c:pt>
                      <c:pt idx="410">
                        <c:v>3.1350322441049405E-2</c:v>
                      </c:pt>
                      <c:pt idx="411">
                        <c:v>3.1517403605842098E-2</c:v>
                      </c:pt>
                      <c:pt idx="412">
                        <c:v>3.0690013475181299E-2</c:v>
                      </c:pt>
                      <c:pt idx="413">
                        <c:v>2.9867376120024547E-2</c:v>
                      </c:pt>
                      <c:pt idx="414">
                        <c:v>3.003679504639023E-2</c:v>
                      </c:pt>
                      <c:pt idx="415">
                        <c:v>3.0454495308622542E-2</c:v>
                      </c:pt>
                      <c:pt idx="416">
                        <c:v>3.0131972674188878E-2</c:v>
                      </c:pt>
                      <c:pt idx="417">
                        <c:v>3.0295809491877268E-2</c:v>
                      </c:pt>
                      <c:pt idx="418">
                        <c:v>3.14446275198903E-2</c:v>
                      </c:pt>
                      <c:pt idx="419">
                        <c:v>3.2102243273917086E-2</c:v>
                      </c:pt>
                      <c:pt idx="420">
                        <c:v>3.2259882497082559E-2</c:v>
                      </c:pt>
                      <c:pt idx="421">
                        <c:v>3.2416707540808387E-2</c:v>
                      </c:pt>
                      <c:pt idx="422">
                        <c:v>3.282202433984116E-2</c:v>
                      </c:pt>
                      <c:pt idx="423">
                        <c:v>3.2250221124334066E-2</c:v>
                      </c:pt>
                      <c:pt idx="424">
                        <c:v>3.14378877917314E-2</c:v>
                      </c:pt>
                      <c:pt idx="425">
                        <c:v>3.0877047748653075E-2</c:v>
                      </c:pt>
                      <c:pt idx="426">
                        <c:v>2.9361452779087749E-2</c:v>
                      </c:pt>
                      <c:pt idx="427">
                        <c:v>2.7855135979970802E-2</c:v>
                      </c:pt>
                      <c:pt idx="428">
                        <c:v>2.6598027178598604E-2</c:v>
                      </c:pt>
                      <c:pt idx="429">
                        <c:v>2.582356464820168E-2</c:v>
                      </c:pt>
                      <c:pt idx="430">
                        <c:v>2.5053176674751265E-2</c:v>
                      </c:pt>
                      <c:pt idx="431">
                        <c:v>2.4994655962198076E-2</c:v>
                      </c:pt>
                      <c:pt idx="432">
                        <c:v>2.5179709355708901E-2</c:v>
                      </c:pt>
                      <c:pt idx="433">
                        <c:v>2.5598220102369895E-2</c:v>
                      </c:pt>
                      <c:pt idx="434">
                        <c:v>2.6482766422747162E-2</c:v>
                      </c:pt>
                      <c:pt idx="435">
                        <c:v>2.5960904608951729E-2</c:v>
                      </c:pt>
                      <c:pt idx="436">
                        <c:v>2.520860932172253E-2</c:v>
                      </c:pt>
                      <c:pt idx="437">
                        <c:v>2.4221972591586427E-2</c:v>
                      </c:pt>
                      <c:pt idx="438">
                        <c:v>2.4866653750085232E-2</c:v>
                      </c:pt>
                      <c:pt idx="439">
                        <c:v>2.5737199104364672E-2</c:v>
                      </c:pt>
                      <c:pt idx="440">
                        <c:v>2.5905959910959231E-2</c:v>
                      </c:pt>
                      <c:pt idx="441">
                        <c:v>2.7240784030775123E-2</c:v>
                      </c:pt>
                      <c:pt idx="442">
                        <c:v>2.9035359518578385E-2</c:v>
                      </c:pt>
                      <c:pt idx="443">
                        <c:v>3.0361840388247519E-2</c:v>
                      </c:pt>
                      <c:pt idx="444">
                        <c:v>3.0289241507771125E-2</c:v>
                      </c:pt>
                      <c:pt idx="445">
                        <c:v>2.9294993543461212E-2</c:v>
                      </c:pt>
                      <c:pt idx="446">
                        <c:v>2.8537639079472488E-2</c:v>
                      </c:pt>
                      <c:pt idx="447">
                        <c:v>2.8921794891555885E-2</c:v>
                      </c:pt>
                      <c:pt idx="448">
                        <c:v>2.8846841829903269E-2</c:v>
                      </c:pt>
                      <c:pt idx="449">
                        <c:v>2.9001925721460209E-2</c:v>
                      </c:pt>
                      <c:pt idx="450">
                        <c:v>2.8933627847955057E-2</c:v>
                      </c:pt>
                      <c:pt idx="451">
                        <c:v>2.909753086419764E-2</c:v>
                      </c:pt>
                      <c:pt idx="452">
                        <c:v>2.9035793539358368E-2</c:v>
                      </c:pt>
                      <c:pt idx="453">
                        <c:v>2.7388367438410777E-2</c:v>
                      </c:pt>
                      <c:pt idx="454">
                        <c:v>2.5753830441361591E-2</c:v>
                      </c:pt>
                      <c:pt idx="455">
                        <c:v>2.3906184343161607E-2</c:v>
                      </c:pt>
                      <c:pt idx="456">
                        <c:v>2.3850752059533242E-2</c:v>
                      </c:pt>
                      <c:pt idx="457">
                        <c:v>2.4019859183823433E-2</c:v>
                      </c:pt>
                      <c:pt idx="458">
                        <c:v>2.5076017391289618E-2</c:v>
                      </c:pt>
                      <c:pt idx="459">
                        <c:v>2.7018389308760549E-2</c:v>
                      </c:pt>
                      <c:pt idx="460">
                        <c:v>2.9400518975858603E-2</c:v>
                      </c:pt>
                      <c:pt idx="461">
                        <c:v>3.2222417148213722E-2</c:v>
                      </c:pt>
                      <c:pt idx="462">
                        <c:v>3.2589329573517123E-2</c:v>
                      </c:pt>
                      <c:pt idx="463">
                        <c:v>3.2734638867707888E-2</c:v>
                      </c:pt>
                      <c:pt idx="464">
                        <c:v>3.2210372090103467E-2</c:v>
                      </c:pt>
                      <c:pt idx="465">
                        <c:v>3.1026097646209116E-2</c:v>
                      </c:pt>
                      <c:pt idx="466">
                        <c:v>3.0063756846349321E-2</c:v>
                      </c:pt>
                      <c:pt idx="467">
                        <c:v>2.9104286117968892E-2</c:v>
                      </c:pt>
                      <c:pt idx="468">
                        <c:v>2.9248915517405827E-2</c:v>
                      </c:pt>
                      <c:pt idx="469">
                        <c:v>2.9828292005016577E-2</c:v>
                      </c:pt>
                      <c:pt idx="470">
                        <c:v>2.9542406696061674E-2</c:v>
                      </c:pt>
                      <c:pt idx="471">
                        <c:v>2.8615747664996416E-2</c:v>
                      </c:pt>
                      <c:pt idx="472">
                        <c:v>2.6187213724393699E-2</c:v>
                      </c:pt>
                      <c:pt idx="473">
                        <c:v>2.3343866015460346E-2</c:v>
                      </c:pt>
                      <c:pt idx="474">
                        <c:v>2.0306197938633863E-2</c:v>
                      </c:pt>
                      <c:pt idx="475">
                        <c:v>1.7286493439108375E-2</c:v>
                      </c:pt>
                      <c:pt idx="476">
                        <c:v>1.5770140006074573E-2</c:v>
                      </c:pt>
                      <c:pt idx="477">
                        <c:v>1.5531302955546611E-2</c:v>
                      </c:pt>
                      <c:pt idx="478">
                        <c:v>1.6774712670040381E-2</c:v>
                      </c:pt>
                      <c:pt idx="479">
                        <c:v>1.7807223643222292E-2</c:v>
                      </c:pt>
                      <c:pt idx="480">
                        <c:v>1.9050181688783141E-2</c:v>
                      </c:pt>
                      <c:pt idx="481">
                        <c:v>1.9238371406822719E-2</c:v>
                      </c:pt>
                      <c:pt idx="482">
                        <c:v>1.79518386770674E-2</c:v>
                      </c:pt>
                      <c:pt idx="483">
                        <c:v>1.6038904719271718E-2</c:v>
                      </c:pt>
                      <c:pt idx="484">
                        <c:v>1.4131163188372708E-2</c:v>
                      </c:pt>
                      <c:pt idx="485">
                        <c:v>1.285893670990812E-2</c:v>
                      </c:pt>
                      <c:pt idx="486">
                        <c:v>1.2006931065294602E-2</c:v>
                      </c:pt>
                      <c:pt idx="487">
                        <c:v>1.2406829263441832E-2</c:v>
                      </c:pt>
                      <c:pt idx="488">
                        <c:v>1.3847817394448958E-2</c:v>
                      </c:pt>
                      <c:pt idx="489">
                        <c:v>1.5911306755916677E-2</c:v>
                      </c:pt>
                      <c:pt idx="490">
                        <c:v>1.7140479912506335E-2</c:v>
                      </c:pt>
                      <c:pt idx="491">
                        <c:v>1.8366226219355797E-2</c:v>
                      </c:pt>
                      <c:pt idx="492">
                        <c:v>1.8964739502765449E-2</c:v>
                      </c:pt>
                      <c:pt idx="493">
                        <c:v>1.8730617628045954E-2</c:v>
                      </c:pt>
                      <c:pt idx="494">
                        <c:v>1.8288858209860148E-2</c:v>
                      </c:pt>
                      <c:pt idx="495">
                        <c:v>1.8875250415867795E-2</c:v>
                      </c:pt>
                      <c:pt idx="496">
                        <c:v>1.966964474620525E-2</c:v>
                      </c:pt>
                      <c:pt idx="497">
                        <c:v>1.9637457024648919E-2</c:v>
                      </c:pt>
                      <c:pt idx="498">
                        <c:v>2.0633809653644919E-2</c:v>
                      </c:pt>
                      <c:pt idx="499">
                        <c:v>2.2863403510339664E-2</c:v>
                      </c:pt>
                      <c:pt idx="500">
                        <c:v>2.6321376627222781E-2</c:v>
                      </c:pt>
                      <c:pt idx="501">
                        <c:v>2.6677714863053925E-2</c:v>
                      </c:pt>
                      <c:pt idx="502">
                        <c:v>2.7649403304129905E-2</c:v>
                      </c:pt>
                      <c:pt idx="503">
                        <c:v>3.0058244325311456E-2</c:v>
                      </c:pt>
                      <c:pt idx="504">
                        <c:v>3.1222781962113144E-2</c:v>
                      </c:pt>
                      <c:pt idx="505">
                        <c:v>3.2166279922528185E-2</c:v>
                      </c:pt>
                      <c:pt idx="506">
                        <c:v>3.2475577458564331E-2</c:v>
                      </c:pt>
                      <c:pt idx="507">
                        <c:v>3.3621260548691634E-2</c:v>
                      </c:pt>
                      <c:pt idx="508">
                        <c:v>3.4350379458561342E-2</c:v>
                      </c:pt>
                      <c:pt idx="509">
                        <c:v>3.5466424781531503E-2</c:v>
                      </c:pt>
                      <c:pt idx="510">
                        <c:v>3.6987646579878852E-2</c:v>
                      </c:pt>
                      <c:pt idx="511">
                        <c:v>3.6478455379294505E-2</c:v>
                      </c:pt>
                      <c:pt idx="512">
                        <c:v>3.5159982027515024E-2</c:v>
                      </c:pt>
                      <c:pt idx="513">
                        <c:v>3.5462118002825171E-2</c:v>
                      </c:pt>
                      <c:pt idx="514">
                        <c:v>3.5762640865971695E-2</c:v>
                      </c:pt>
                      <c:pt idx="515">
                        <c:v>3.3657416962972198E-2</c:v>
                      </c:pt>
                      <c:pt idx="516">
                        <c:v>3.2556473224424121E-2</c:v>
                      </c:pt>
                      <c:pt idx="517">
                        <c:v>3.365385488817263E-2</c:v>
                      </c:pt>
                      <c:pt idx="518">
                        <c:v>3.3371708649911458E-2</c:v>
                      </c:pt>
                      <c:pt idx="519">
                        <c:v>3.2293648128656871E-2</c:v>
                      </c:pt>
                      <c:pt idx="520">
                        <c:v>3.2395212236836946E-2</c:v>
                      </c:pt>
                      <c:pt idx="521">
                        <c:v>3.3685936737554822E-2</c:v>
                      </c:pt>
                      <c:pt idx="522">
                        <c:v>3.1451604596219207E-2</c:v>
                      </c:pt>
                      <c:pt idx="523">
                        <c:v>2.7672374727779392E-2</c:v>
                      </c:pt>
                      <c:pt idx="524">
                        <c:v>2.664122186941853E-2</c:v>
                      </c:pt>
                      <c:pt idx="525">
                        <c:v>2.4077104710983566E-2</c:v>
                      </c:pt>
                      <c:pt idx="526">
                        <c:v>1.8455587479912827E-2</c:v>
                      </c:pt>
                      <c:pt idx="527">
                        <c:v>1.1932277608162734E-2</c:v>
                      </c:pt>
                      <c:pt idx="528">
                        <c:v>9.0693914692678845E-3</c:v>
                      </c:pt>
                      <c:pt idx="529">
                        <c:v>7.5450076801895083E-3</c:v>
                      </c:pt>
                      <c:pt idx="530">
                        <c:v>4.515091616924316E-3</c:v>
                      </c:pt>
                      <c:pt idx="531">
                        <c:v>5.4508615748261047E-3</c:v>
                      </c:pt>
                      <c:pt idx="532">
                        <c:v>8.8399438490147642E-3</c:v>
                      </c:pt>
                      <c:pt idx="533">
                        <c:v>1.3561721213736E-2</c:v>
                      </c:pt>
                      <c:pt idx="534">
                        <c:v>1.7340172634105366E-2</c:v>
                      </c:pt>
                      <c:pt idx="535">
                        <c:v>2.0928021283880494E-2</c:v>
                      </c:pt>
                      <c:pt idx="536">
                        <c:v>2.4522764178291245E-2</c:v>
                      </c:pt>
                      <c:pt idx="537">
                        <c:v>2.4862490627945544E-2</c:v>
                      </c:pt>
                      <c:pt idx="538">
                        <c:v>2.4815751372438966E-2</c:v>
                      </c:pt>
                      <c:pt idx="539">
                        <c:v>2.4764540734611984E-2</c:v>
                      </c:pt>
                      <c:pt idx="540">
                        <c:v>2.5276351898664728E-2</c:v>
                      </c:pt>
                      <c:pt idx="541">
                        <c:v>2.6345394065679484E-2</c:v>
                      </c:pt>
                      <c:pt idx="542">
                        <c:v>2.7790702910084786E-2</c:v>
                      </c:pt>
                      <c:pt idx="543">
                        <c:v>2.792901733351405E-2</c:v>
                      </c:pt>
                      <c:pt idx="544">
                        <c:v>2.6754671581991074E-2</c:v>
                      </c:pt>
                      <c:pt idx="545">
                        <c:v>2.50210430934803E-2</c:v>
                      </c:pt>
                      <c:pt idx="546">
                        <c:v>2.2172275174467293E-2</c:v>
                      </c:pt>
                      <c:pt idx="547">
                        <c:v>1.8037552914297095E-2</c:v>
                      </c:pt>
                      <c:pt idx="548">
                        <c:v>1.4486585292935894E-2</c:v>
                      </c:pt>
                      <c:pt idx="549">
                        <c:v>1.3909056989739321E-2</c:v>
                      </c:pt>
                      <c:pt idx="550">
                        <c:v>1.5175538568219515E-2</c:v>
                      </c:pt>
                      <c:pt idx="551">
                        <c:v>1.7174909872311739E-2</c:v>
                      </c:pt>
                      <c:pt idx="552">
                        <c:v>1.990909653685291E-2</c:v>
                      </c:pt>
                      <c:pt idx="553">
                        <c:v>2.2278352282691261E-2</c:v>
                      </c:pt>
                      <c:pt idx="554">
                        <c:v>2.372180315814898E-2</c:v>
                      </c:pt>
                      <c:pt idx="555">
                        <c:v>2.5151665237873821E-2</c:v>
                      </c:pt>
                      <c:pt idx="556">
                        <c:v>2.7118031217084448E-2</c:v>
                      </c:pt>
                      <c:pt idx="557">
                        <c:v>2.8887908191280065E-2</c:v>
                      </c:pt>
                      <c:pt idx="558">
                        <c:v>2.9184962969144745E-2</c:v>
                      </c:pt>
                      <c:pt idx="559">
                        <c:v>2.9673591988271575E-2</c:v>
                      </c:pt>
                      <c:pt idx="560">
                        <c:v>3.0893889352208825E-2</c:v>
                      </c:pt>
                      <c:pt idx="561">
                        <c:v>3.2459573542071407E-2</c:v>
                      </c:pt>
                      <c:pt idx="562">
                        <c:v>3.2909997239337185E-2</c:v>
                      </c:pt>
                      <c:pt idx="563">
                        <c:v>3.1725572692805182E-2</c:v>
                      </c:pt>
                      <c:pt idx="564">
                        <c:v>3.1105683075679513E-2</c:v>
                      </c:pt>
                      <c:pt idx="565">
                        <c:v>3.2294845572989894E-2</c:v>
                      </c:pt>
                      <c:pt idx="566">
                        <c:v>3.3293969432517168E-2</c:v>
                      </c:pt>
                      <c:pt idx="567">
                        <c:v>3.2298930023805017E-2</c:v>
                      </c:pt>
                      <c:pt idx="568">
                        <c:v>2.9347806372971075E-2</c:v>
                      </c:pt>
                      <c:pt idx="569">
                        <c:v>2.7854803063118494E-2</c:v>
                      </c:pt>
                      <c:pt idx="570">
                        <c:v>2.9210958944916543E-2</c:v>
                      </c:pt>
                      <c:pt idx="571">
                        <c:v>3.0012815804489223E-2</c:v>
                      </c:pt>
                      <c:pt idx="572">
                        <c:v>3.4161624958961356E-2</c:v>
                      </c:pt>
                      <c:pt idx="573">
                        <c:v>3.8484957606704562E-2</c:v>
                      </c:pt>
                      <c:pt idx="574">
                        <c:v>4.3009644086660082E-2</c:v>
                      </c:pt>
                      <c:pt idx="575">
                        <c:v>4.7171642621168353E-2</c:v>
                      </c:pt>
                      <c:pt idx="576">
                        <c:v>4.8975269273092259E-2</c:v>
                      </c:pt>
                      <c:pt idx="577">
                        <c:v>4.8114806880841021E-2</c:v>
                      </c:pt>
                      <c:pt idx="578">
                        <c:v>3.9501116684091286E-2</c:v>
                      </c:pt>
                      <c:pt idx="579">
                        <c:v>3.2741166329504079E-2</c:v>
                      </c:pt>
                      <c:pt idx="580">
                        <c:v>3.0378884800815742E-2</c:v>
                      </c:pt>
                      <c:pt idx="581">
                        <c:v>2.9066524910844826E-2</c:v>
                      </c:pt>
                      <c:pt idx="582">
                        <c:v>2.7594252002909769E-2</c:v>
                      </c:pt>
                      <c:pt idx="583">
                        <c:v>2.9387846191838873E-2</c:v>
                      </c:pt>
                      <c:pt idx="584">
                        <c:v>3.310867295264952E-2</c:v>
                      </c:pt>
                      <c:pt idx="585">
                        <c:v>3.23838433289243E-2</c:v>
                      </c:pt>
                      <c:pt idx="586">
                        <c:v>2.8062327248512542E-2</c:v>
                      </c:pt>
                      <c:pt idx="587">
                        <c:v>2.3931206529503202E-2</c:v>
                      </c:pt>
                      <c:pt idx="588">
                        <c:v>1.8725094542216825E-2</c:v>
                      </c:pt>
                      <c:pt idx="589">
                        <c:v>1.2038992565424955E-2</c:v>
                      </c:pt>
                      <c:pt idx="590">
                        <c:v>1.0993537525237018E-2</c:v>
                      </c:pt>
                      <c:pt idx="591">
                        <c:v>1.5630801226635516E-2</c:v>
                      </c:pt>
                      <c:pt idx="592">
                        <c:v>2.2358622103888504E-2</c:v>
                      </c:pt>
                      <c:pt idx="593">
                        <c:v>2.7051036558054298E-2</c:v>
                      </c:pt>
                      <c:pt idx="594">
                        <c:v>3.3091664657938447E-2</c:v>
                      </c:pt>
                      <c:pt idx="595">
                        <c:v>3.8120301677465163E-2</c:v>
                      </c:pt>
                      <c:pt idx="596">
                        <c:v>3.9330034872035791E-2</c:v>
                      </c:pt>
                      <c:pt idx="597">
                        <c:v>3.8004459079075792E-2</c:v>
                      </c:pt>
                      <c:pt idx="598">
                        <c:v>3.6735346912288414E-2</c:v>
                      </c:pt>
                      <c:pt idx="599">
                        <c:v>3.6738242282086331E-2</c:v>
                      </c:pt>
                      <c:pt idx="600">
                        <c:v>3.7280194562338664E-2</c:v>
                      </c:pt>
                      <c:pt idx="601">
                        <c:v>3.9770194765388345E-2</c:v>
                      </c:pt>
                      <c:pt idx="602">
                        <c:v>4.2359056285536933E-2</c:v>
                      </c:pt>
                      <c:pt idx="603">
                        <c:v>4.4648064604370541E-2</c:v>
                      </c:pt>
                      <c:pt idx="604">
                        <c:v>4.4982938854029264E-2</c:v>
                      </c:pt>
                      <c:pt idx="605">
                        <c:v>4.7775307945974843E-2</c:v>
                      </c:pt>
                      <c:pt idx="606">
                        <c:v>5.1293181033524204E-2</c:v>
                      </c:pt>
                      <c:pt idx="607">
                        <c:v>5.2681188096617815E-2</c:v>
                      </c:pt>
                      <c:pt idx="608">
                        <c:v>5.3328608989887893E-2</c:v>
                      </c:pt>
                      <c:pt idx="609">
                        <c:v>5.039299590913271E-2</c:v>
                      </c:pt>
                      <c:pt idx="610">
                        <c:v>3.9940529775158051E-2</c:v>
                      </c:pt>
                      <c:pt idx="611">
                        <c:v>2.0662536264475229E-2</c:v>
                      </c:pt>
                      <c:pt idx="612">
                        <c:v>-1.1113492206920039E-3</c:v>
                      </c:pt>
                      <c:pt idx="613">
                        <c:v>-1.9485469910664688E-2</c:v>
                      </c:pt>
                      <c:pt idx="614">
                        <c:v>-3.7272031355747193E-2</c:v>
                      </c:pt>
                      <c:pt idx="615">
                        <c:v>-4.8180029532527535E-2</c:v>
                      </c:pt>
                      <c:pt idx="616">
                        <c:v>-4.5374417793562216E-2</c:v>
                      </c:pt>
                      <c:pt idx="617">
                        <c:v>-3.1296623029080095E-2</c:v>
                      </c:pt>
                      <c:pt idx="618">
                        <c:v>-1.6351846652640223E-2</c:v>
                      </c:pt>
                      <c:pt idx="619">
                        <c:v>-2.9144664356778316E-3</c:v>
                      </c:pt>
                      <c:pt idx="620">
                        <c:v>1.2353755276876877E-2</c:v>
                      </c:pt>
                      <c:pt idx="621">
                        <c:v>2.5204059347543994E-2</c:v>
                      </c:pt>
                      <c:pt idx="622">
                        <c:v>3.2120153173830879E-2</c:v>
                      </c:pt>
                      <c:pt idx="623">
                        <c:v>3.0706779611404E-2</c:v>
                      </c:pt>
                      <c:pt idx="624">
                        <c:v>3.0590138322588833E-2</c:v>
                      </c:pt>
                      <c:pt idx="625">
                        <c:v>2.9094489821273495E-2</c:v>
                      </c:pt>
                      <c:pt idx="626">
                        <c:v>2.6064771484898719E-2</c:v>
                      </c:pt>
                      <c:pt idx="627">
                        <c:v>2.1430247324769836E-2</c:v>
                      </c:pt>
                      <c:pt idx="628">
                        <c:v>1.4881559017608348E-2</c:v>
                      </c:pt>
                      <c:pt idx="629">
                        <c:v>1.0654833756973625E-2</c:v>
                      </c:pt>
                      <c:pt idx="630">
                        <c:v>6.5451039173201053E-3</c:v>
                      </c:pt>
                      <c:pt idx="631">
                        <c:v>4.6962176038964909E-3</c:v>
                      </c:pt>
                      <c:pt idx="632">
                        <c:v>3.8142150633844185E-3</c:v>
                      </c:pt>
                      <c:pt idx="633">
                        <c:v>4.9458828651354203E-3</c:v>
                      </c:pt>
                      <c:pt idx="634">
                        <c:v>8.3984203662987866E-3</c:v>
                      </c:pt>
                      <c:pt idx="635">
                        <c:v>1.3675123319949911E-2</c:v>
                      </c:pt>
                      <c:pt idx="636">
                        <c:v>1.9031042356017158E-2</c:v>
                      </c:pt>
                      <c:pt idx="637">
                        <c:v>2.418545542814976E-2</c:v>
                      </c:pt>
                      <c:pt idx="638">
                        <c:v>3.0143495019830491E-2</c:v>
                      </c:pt>
                      <c:pt idx="639">
                        <c:v>3.5431992988252503E-2</c:v>
                      </c:pt>
                      <c:pt idx="640">
                        <c:v>3.9905428181191249E-2</c:v>
                      </c:pt>
                      <c:pt idx="641">
                        <c:v>4.1453751335763123E-2</c:v>
                      </c:pt>
                      <c:pt idx="642">
                        <c:v>4.2310522144107354E-2</c:v>
                      </c:pt>
                      <c:pt idx="643">
                        <c:v>4.2542143895976103E-2</c:v>
                      </c:pt>
                      <c:pt idx="644">
                        <c:v>4.0508435185572456E-2</c:v>
                      </c:pt>
                      <c:pt idx="645">
                        <c:v>3.6674287112627324E-2</c:v>
                      </c:pt>
                      <c:pt idx="646">
                        <c:v>3.218444086516703E-2</c:v>
                      </c:pt>
                      <c:pt idx="647">
                        <c:v>2.9174477993924697E-2</c:v>
                      </c:pt>
                      <c:pt idx="648">
                        <c:v>2.6425917733853277E-2</c:v>
                      </c:pt>
                      <c:pt idx="649">
                        <c:v>2.3361986526731826E-2</c:v>
                      </c:pt>
                      <c:pt idx="650">
                        <c:v>2.1294250658889569E-2</c:v>
                      </c:pt>
                      <c:pt idx="651">
                        <c:v>2.092399870768169E-2</c:v>
                      </c:pt>
                      <c:pt idx="652">
                        <c:v>1.9667959476944441E-2</c:v>
                      </c:pt>
                      <c:pt idx="653">
                        <c:v>1.7975354819917078E-2</c:v>
                      </c:pt>
                      <c:pt idx="654">
                        <c:v>1.5426743541565813E-2</c:v>
                      </c:pt>
                      <c:pt idx="655">
                        <c:v>1.4464907921342807E-2</c:v>
                      </c:pt>
                      <c:pt idx="656">
                        <c:v>1.4438474804071566E-2</c:v>
                      </c:pt>
                      <c:pt idx="657">
                        <c:v>1.4433278644087055E-2</c:v>
                      </c:pt>
                      <c:pt idx="658">
                        <c:v>1.5875948896026726E-2</c:v>
                      </c:pt>
                      <c:pt idx="659">
                        <c:v>1.7913819471629289E-2</c:v>
                      </c:pt>
                      <c:pt idx="660">
                        <c:v>2.1349495091042892E-2</c:v>
                      </c:pt>
                      <c:pt idx="661">
                        <c:v>2.3429743729025176E-2</c:v>
                      </c:pt>
                      <c:pt idx="662">
                        <c:v>2.2008705754674951E-2</c:v>
                      </c:pt>
                      <c:pt idx="663">
                        <c:v>1.8610191342657068E-2</c:v>
                      </c:pt>
                      <c:pt idx="664">
                        <c:v>1.5812226916652961E-2</c:v>
                      </c:pt>
                      <c:pt idx="665">
                        <c:v>1.3636502893411562E-2</c:v>
                      </c:pt>
                      <c:pt idx="666">
                        <c:v>1.0895445332623543E-2</c:v>
                      </c:pt>
                      <c:pt idx="667">
                        <c:v>7.2576465590765693E-3</c:v>
                      </c:pt>
                      <c:pt idx="668">
                        <c:v>7.2438089345450152E-3</c:v>
                      </c:pt>
                      <c:pt idx="669">
                        <c:v>9.7160823772557414E-3</c:v>
                      </c:pt>
                      <c:pt idx="670">
                        <c:v>1.1969714513046181E-2</c:v>
                      </c:pt>
                      <c:pt idx="671">
                        <c:v>1.3476223525218156E-2</c:v>
                      </c:pt>
                      <c:pt idx="672">
                        <c:v>1.5150328599852214E-2</c:v>
                      </c:pt>
                      <c:pt idx="673">
                        <c:v>1.741707532988257E-2</c:v>
                      </c:pt>
                      <c:pt idx="674">
                        <c:v>1.9167867499295888E-2</c:v>
                      </c:pt>
                      <c:pt idx="675">
                        <c:v>2.048141910081136E-2</c:v>
                      </c:pt>
                      <c:pt idx="676">
                        <c:v>2.1330825995472757E-2</c:v>
                      </c:pt>
                      <c:pt idx="677">
                        <c:v>2.1639100396524169E-2</c:v>
                      </c:pt>
                      <c:pt idx="678">
                        <c:v>2.1345991501543704E-2</c:v>
                      </c:pt>
                      <c:pt idx="679">
                        <c:v>2.1058387068394024E-2</c:v>
                      </c:pt>
                      <c:pt idx="680">
                        <c:v>1.9537499328155628E-2</c:v>
                      </c:pt>
                      <c:pt idx="681">
                        <c:v>1.6873330665060582E-2</c:v>
                      </c:pt>
                      <c:pt idx="682">
                        <c:v>1.2919490663060085E-2</c:v>
                      </c:pt>
                      <c:pt idx="683">
                        <c:v>7.9452846446184111E-3</c:v>
                      </c:pt>
                      <c:pt idx="684">
                        <c:v>9.2858715527377456E-4</c:v>
                      </c:pt>
                      <c:pt idx="685">
                        <c:v>-4.7383142244158405E-3</c:v>
                      </c:pt>
                      <c:pt idx="686">
                        <c:v>-8.8653922053094636E-3</c:v>
                      </c:pt>
                      <c:pt idx="687">
                        <c:v>-1.1891286601819151E-2</c:v>
                      </c:pt>
                      <c:pt idx="688">
                        <c:v>-1.1956358336130624E-2</c:v>
                      </c:pt>
                      <c:pt idx="689">
                        <c:v>-8.6314238106467434E-3</c:v>
                      </c:pt>
                      <c:pt idx="690">
                        <c:v>-1.6474145595757328E-4</c:v>
                      </c:pt>
                      <c:pt idx="691">
                        <c:v>6.6276387719743646E-3</c:v>
                      </c:pt>
                      <c:pt idx="692">
                        <c:v>1.0920932784736603E-2</c:v>
                      </c:pt>
                      <c:pt idx="693">
                        <c:v>1.4796598283101758E-2</c:v>
                      </c:pt>
                      <c:pt idx="694">
                        <c:v>1.6217362724619599E-2</c:v>
                      </c:pt>
                      <c:pt idx="695">
                        <c:v>1.4350899667421535E-2</c:v>
                      </c:pt>
                      <c:pt idx="696">
                        <c:v>9.1206238466829959E-3</c:v>
                      </c:pt>
                      <c:pt idx="697">
                        <c:v>4.3253506272777908E-3</c:v>
                      </c:pt>
                      <c:pt idx="698">
                        <c:v>2.9984990671771961E-3</c:v>
                      </c:pt>
                      <c:pt idx="699">
                        <c:v>2.6413745545539324E-3</c:v>
                      </c:pt>
                      <c:pt idx="700">
                        <c:v>3.3750183795564492E-3</c:v>
                      </c:pt>
                      <c:pt idx="701">
                        <c:v>6.6863271186934359E-3</c:v>
                      </c:pt>
                      <c:pt idx="702">
                        <c:v>1.0673922583876783E-2</c:v>
                      </c:pt>
                      <c:pt idx="703">
                        <c:v>1.6194102884223405E-2</c:v>
                      </c:pt>
                      <c:pt idx="704">
                        <c:v>1.9743502841920613E-2</c:v>
                      </c:pt>
                      <c:pt idx="705">
                        <c:v>2.1834653680030236E-2</c:v>
                      </c:pt>
                      <c:pt idx="706">
                        <c:v>2.3125390047933569E-2</c:v>
                      </c:pt>
                      <c:pt idx="707">
                        <c:v>2.3020426645302017E-2</c:v>
                      </c:pt>
                      <c:pt idx="708">
                        <c:v>2.4487706710293544E-2</c:v>
                      </c:pt>
                      <c:pt idx="709">
                        <c:v>2.478760911602218E-2</c:v>
                      </c:pt>
                      <c:pt idx="710">
                        <c:v>2.4200036868304853E-2</c:v>
                      </c:pt>
                      <c:pt idx="711">
                        <c:v>2.3737227255458349E-2</c:v>
                      </c:pt>
                      <c:pt idx="712">
                        <c:v>2.3009365560446193E-2</c:v>
                      </c:pt>
                      <c:pt idx="713">
                        <c:v>2.1729425502157174E-2</c:v>
                      </c:pt>
                      <c:pt idx="714">
                        <c:v>1.7653343621533146E-2</c:v>
                      </c:pt>
                      <c:pt idx="715">
                        <c:v>1.4447038238562637E-2</c:v>
                      </c:pt>
                      <c:pt idx="716">
                        <c:v>1.4181012801471438E-2</c:v>
                      </c:pt>
                      <c:pt idx="717">
                        <c:v>1.4130914717444876E-2</c:v>
                      </c:pt>
                      <c:pt idx="718">
                        <c:v>1.5905742546061807E-2</c:v>
                      </c:pt>
                      <c:pt idx="719">
                        <c:v>1.8805017919279576E-2</c:v>
                      </c:pt>
                      <c:pt idx="720">
                        <c:v>2.4305688559648653E-2</c:v>
                      </c:pt>
                      <c:pt idx="721">
                        <c:v>2.8667201267406961E-2</c:v>
                      </c:pt>
                      <c:pt idx="722">
                        <c:v>2.9444911339033597E-2</c:v>
                      </c:pt>
                      <c:pt idx="723">
                        <c:v>3.1008062806938241E-2</c:v>
                      </c:pt>
                      <c:pt idx="724">
                        <c:v>3.1252683235298839E-2</c:v>
                      </c:pt>
                      <c:pt idx="725">
                        <c:v>3.0585480533608322E-2</c:v>
                      </c:pt>
                      <c:pt idx="726">
                        <c:v>2.739479217439178E-2</c:v>
                      </c:pt>
                      <c:pt idx="727">
                        <c:v>2.4299963643106715E-2</c:v>
                      </c:pt>
                      <c:pt idx="728">
                        <c:v>2.3518884742198987E-2</c:v>
                      </c:pt>
                      <c:pt idx="729">
                        <c:v>2.2031510428456302E-2</c:v>
                      </c:pt>
                      <c:pt idx="730">
                        <c:v>1.9676431965715668E-2</c:v>
                      </c:pt>
                      <c:pt idx="731">
                        <c:v>1.7663965722726882E-2</c:v>
                      </c:pt>
                      <c:pt idx="732">
                        <c:v>1.6282933329520688E-2</c:v>
                      </c:pt>
                      <c:pt idx="733">
                        <c:v>1.5619269113303247E-2</c:v>
                      </c:pt>
                      <c:pt idx="734">
                        <c:v>1.4910227195366721E-2</c:v>
                      </c:pt>
                      <c:pt idx="735">
                        <c:v>1.4772891403648014E-2</c:v>
                      </c:pt>
                      <c:pt idx="736">
                        <c:v>1.5955237509709619E-2</c:v>
                      </c:pt>
                      <c:pt idx="737">
                        <c:v>1.686547826190421E-2</c:v>
                      </c:pt>
                      <c:pt idx="738">
                        <c:v>1.9374054928275708E-2</c:v>
                      </c:pt>
                      <c:pt idx="739">
                        <c:v>2.0766316614565961E-2</c:v>
                      </c:pt>
                      <c:pt idx="740">
                        <c:v>2.0814706677158235E-2</c:v>
                      </c:pt>
                      <c:pt idx="741">
                        <c:v>2.0064787307144227E-2</c:v>
                      </c:pt>
                      <c:pt idx="742">
                        <c:v>1.9871249220621223E-2</c:v>
                      </c:pt>
                      <c:pt idx="743">
                        <c:v>2.1124899298985644E-2</c:v>
                      </c:pt>
                      <c:pt idx="744">
                        <c:v>2.119091237609938E-2</c:v>
                      </c:pt>
                      <c:pt idx="745">
                        <c:v>2.1808948089262037E-2</c:v>
                      </c:pt>
                      <c:pt idx="746">
                        <c:v>2.1110111666486242E-2</c:v>
                      </c:pt>
                      <c:pt idx="747">
                        <c:v>1.7080888308318221E-2</c:v>
                      </c:pt>
                      <c:pt idx="748">
                        <c:v>1.0952044177744424E-2</c:v>
                      </c:pt>
                      <c:pt idx="749">
                        <c:v>4.411014145727421E-3</c:v>
                      </c:pt>
                      <c:pt idx="750">
                        <c:v>-9.0967403922204149E-4</c:v>
                      </c:pt>
                      <c:pt idx="751">
                        <c:v>-4.9677537912078407E-3</c:v>
                      </c:pt>
                      <c:pt idx="752">
                        <c:v>-4.608523385423946E-3</c:v>
                      </c:pt>
                      <c:pt idx="753">
                        <c:v>2.3693903562360674E-3</c:v>
                      </c:pt>
                      <c:pt idx="754">
                        <c:v>1.1695905594277578E-2</c:v>
                      </c:pt>
                      <c:pt idx="755">
                        <c:v>2.0306163409372635E-2</c:v>
                      </c:pt>
                      <c:pt idx="756">
                        <c:v>2.7011022635628601E-2</c:v>
                      </c:pt>
                      <c:pt idx="757">
                        <c:v>3.2524491618446394E-2</c:v>
                      </c:pt>
                      <c:pt idx="758">
                        <c:v>3.6486279083576934E-2</c:v>
                      </c:pt>
                      <c:pt idx="759">
                        <c:v>3.9022468262345011E-2</c:v>
                      </c:pt>
                      <c:pt idx="760">
                        <c:v>4.1991321791060798E-2</c:v>
                      </c:pt>
                      <c:pt idx="761">
                        <c:v>4.6576685579131194E-2</c:v>
                      </c:pt>
                      <c:pt idx="762">
                        <c:v>5.2835745530660727E-2</c:v>
                      </c:pt>
                      <c:pt idx="763">
                        <c:v>5.9019854502046831E-2</c:v>
                      </c:pt>
                      <c:pt idx="764">
                        <c:v>6.4046216180037252E-2</c:v>
                      </c:pt>
                      <c:pt idx="765">
                        <c:v>6.8543721476525876E-2</c:v>
                      </c:pt>
                      <c:pt idx="766">
                        <c:v>7.2207376727748684E-2</c:v>
                      </c:pt>
                      <c:pt idx="767">
                        <c:v>7.3863605056627701E-2</c:v>
                      </c:pt>
                      <c:pt idx="768">
                        <c:v>7.5270243806204284E-2</c:v>
                      </c:pt>
                      <c:pt idx="769">
                        <c:v>7.8342278081215522E-2</c:v>
                      </c:pt>
                      <c:pt idx="770">
                        <c:v>8.4067222370237005E-2</c:v>
                      </c:pt>
                      <c:pt idx="771">
                        <c:v>8.6191035505848612E-2</c:v>
                      </c:pt>
                      <c:pt idx="772">
                        <c:v>8.7964025200059526E-2</c:v>
                      </c:pt>
                      <c:pt idx="773">
                        <c:v>9.2358284339184804E-2</c:v>
                      </c:pt>
                      <c:pt idx="774">
                        <c:v>9.3927115001891437E-2</c:v>
                      </c:pt>
                      <c:pt idx="775">
                        <c:v>9.1720960243779182E-2</c:v>
                      </c:pt>
                      <c:pt idx="776">
                        <c:v>8.4680632427967195E-2</c:v>
                      </c:pt>
                      <c:pt idx="777">
                        <c:v>8.0937302618953488E-2</c:v>
                      </c:pt>
                      <c:pt idx="778">
                        <c:v>7.4423046974190887E-2</c:v>
                      </c:pt>
                      <c:pt idx="779">
                        <c:v>6.1573074858634724E-2</c:v>
                      </c:pt>
                      <c:pt idx="780">
                        <c:v>5.3027694843964079E-2</c:v>
                      </c:pt>
                      <c:pt idx="781">
                        <c:v>4.7739437676684204E-2</c:v>
                      </c:pt>
                      <c:pt idx="782">
                        <c:v>4.3782135805332745E-2</c:v>
                      </c:pt>
                      <c:pt idx="783">
                        <c:v>3.8235775190936572E-2</c:v>
                      </c:pt>
                      <c:pt idx="784">
                        <c:v>3.4706738160858785E-2</c:v>
                      </c:pt>
                      <c:pt idx="785">
                        <c:v>3.6123250551088004E-2</c:v>
                      </c:pt>
                      <c:pt idx="786">
                        <c:v>3.4510509030922121E-2</c:v>
                      </c:pt>
                      <c:pt idx="787">
                        <c:v>3.2436679063096996E-2</c:v>
                      </c:pt>
                      <c:pt idx="788">
                        <c:v>3.2318050182275959E-2</c:v>
                      </c:pt>
                      <c:pt idx="789">
                        <c:v>3.2245340822149693E-2</c:v>
                      </c:pt>
                      <c:pt idx="790">
                        <c:v>3.2462465878415836E-2</c:v>
                      </c:pt>
                      <c:pt idx="791">
                        <c:v>3.1859308996234459E-2</c:v>
                      </c:pt>
                      <c:pt idx="792">
                        <c:v>3.2791244038932632E-2</c:v>
                      </c:pt>
                      <c:pt idx="793">
                        <c:v>3.2989373956369361E-2</c:v>
                      </c:pt>
                      <c:pt idx="794">
                        <c:v>3.2461015254596548E-2</c:v>
                      </c:pt>
                      <c:pt idx="795">
                        <c:v>3.2902195621664632E-2</c:v>
                      </c:pt>
                      <c:pt idx="796">
                        <c:v>3.3050897627956211E-2</c:v>
                      </c:pt>
                      <c:pt idx="797">
                        <c:v>3.2497716622168049E-2</c:v>
                      </c:pt>
                      <c:pt idx="798">
                        <c:v>3.106829708519232E-2</c:v>
                      </c:pt>
                      <c:pt idx="799">
                        <c:v>2.902447249886797E-2</c:v>
                      </c:pt>
                      <c:pt idx="800">
                        <c:v>2.601769320355718E-2</c:v>
                      </c:pt>
                      <c:pt idx="801">
                        <c:v>2.2988257696347603E-2</c:v>
                      </c:pt>
                      <c:pt idx="802">
                        <c:v>2.1114075185908465E-2</c:v>
                      </c:pt>
                      <c:pt idx="803">
                        <c:v>2.134272682731253E-2</c:v>
                      </c:pt>
                      <c:pt idx="804">
                        <c:v>2.2937720545259666E-2</c:v>
                      </c:pt>
                      <c:pt idx="805">
                        <c:v>2.5616184023964594E-2</c:v>
                      </c:pt>
                      <c:pt idx="806">
                        <c:v>2.8455260358851264E-2</c:v>
                      </c:pt>
                      <c:pt idx="807">
                        <c:v>3.0637465003875652E-2</c:v>
                      </c:pt>
                      <c:pt idx="808">
                        <c:v>3.1377687408798094E-2</c:v>
                      </c:pt>
                      <c:pt idx="809">
                        <c:v>3.0519104626215432E-2</c:v>
                      </c:pt>
                      <c:pt idx="810">
                        <c:v>2.8096337981929453E-2</c:v>
                      </c:pt>
                      <c:pt idx="811">
                        <c:v>2.5877592269113014E-2</c:v>
                      </c:pt>
                      <c:pt idx="812">
                        <c:v>2.5179225459251331E-2</c:v>
                      </c:pt>
                      <c:pt idx="813">
                        <c:v>2.4346839737741544E-2</c:v>
                      </c:pt>
                      <c:pt idx="814">
                        <c:v>2.4665217915318616E-2</c:v>
                      </c:pt>
                      <c:pt idx="815">
                        <c:v>2.5422177494946796E-2</c:v>
                      </c:pt>
                      <c:pt idx="816">
                        <c:v>2.6654636568163914E-2</c:v>
                      </c:pt>
                      <c:pt idx="817">
                        <c:v>2.7190003207976376E-2</c:v>
                      </c:pt>
                      <c:pt idx="818">
                        <c:v>2.8793479452800641E-2</c:v>
                      </c:pt>
                      <c:pt idx="819">
                        <c:v>3.3159805662483555E-2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5FC-4938-A0B3-58232DF1B83F}"/>
                  </c:ext>
                </c:extLst>
              </c15:ser>
            </c15:filteredLineSeries>
            <c15:filteredLineSeries>
              <c15:ser>
                <c:idx val="5"/>
                <c:order val="2"/>
                <c:spPr>
                  <a:ln w="95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Inflation!$A$134:$A$953</c15:sqref>
                        </c15:formulaRef>
                      </c:ext>
                    </c:extLst>
                    <c:numCache>
                      <c:formatCode>m/d/yyyy</c:formatCode>
                      <c:ptCount val="820"/>
                      <c:pt idx="0">
                        <c:v>21186</c:v>
                      </c:pt>
                      <c:pt idx="1">
                        <c:v>21217</c:v>
                      </c:pt>
                      <c:pt idx="2">
                        <c:v>21245</c:v>
                      </c:pt>
                      <c:pt idx="3">
                        <c:v>21276</c:v>
                      </c:pt>
                      <c:pt idx="4">
                        <c:v>21306</c:v>
                      </c:pt>
                      <c:pt idx="5">
                        <c:v>21337</c:v>
                      </c:pt>
                      <c:pt idx="6">
                        <c:v>21367</c:v>
                      </c:pt>
                      <c:pt idx="7">
                        <c:v>21398</c:v>
                      </c:pt>
                      <c:pt idx="8">
                        <c:v>21429</c:v>
                      </c:pt>
                      <c:pt idx="9">
                        <c:v>21459</c:v>
                      </c:pt>
                      <c:pt idx="10">
                        <c:v>21490</c:v>
                      </c:pt>
                      <c:pt idx="11">
                        <c:v>21520</c:v>
                      </c:pt>
                      <c:pt idx="12">
                        <c:v>21551</c:v>
                      </c:pt>
                      <c:pt idx="13">
                        <c:v>21582</c:v>
                      </c:pt>
                      <c:pt idx="14">
                        <c:v>21610</c:v>
                      </c:pt>
                      <c:pt idx="15">
                        <c:v>21641</c:v>
                      </c:pt>
                      <c:pt idx="16">
                        <c:v>21671</c:v>
                      </c:pt>
                      <c:pt idx="17">
                        <c:v>21702</c:v>
                      </c:pt>
                      <c:pt idx="18">
                        <c:v>21732</c:v>
                      </c:pt>
                      <c:pt idx="19">
                        <c:v>21763</c:v>
                      </c:pt>
                      <c:pt idx="20">
                        <c:v>21794</c:v>
                      </c:pt>
                      <c:pt idx="21">
                        <c:v>21824</c:v>
                      </c:pt>
                      <c:pt idx="22">
                        <c:v>21855</c:v>
                      </c:pt>
                      <c:pt idx="23">
                        <c:v>21885</c:v>
                      </c:pt>
                      <c:pt idx="24">
                        <c:v>21916</c:v>
                      </c:pt>
                      <c:pt idx="25">
                        <c:v>21947</c:v>
                      </c:pt>
                      <c:pt idx="26">
                        <c:v>21976</c:v>
                      </c:pt>
                      <c:pt idx="27">
                        <c:v>22007</c:v>
                      </c:pt>
                      <c:pt idx="28">
                        <c:v>22037</c:v>
                      </c:pt>
                      <c:pt idx="29">
                        <c:v>22068</c:v>
                      </c:pt>
                      <c:pt idx="30">
                        <c:v>22098</c:v>
                      </c:pt>
                      <c:pt idx="31">
                        <c:v>22129</c:v>
                      </c:pt>
                      <c:pt idx="32">
                        <c:v>22160</c:v>
                      </c:pt>
                      <c:pt idx="33">
                        <c:v>22190</c:v>
                      </c:pt>
                      <c:pt idx="34">
                        <c:v>22221</c:v>
                      </c:pt>
                      <c:pt idx="35">
                        <c:v>22251</c:v>
                      </c:pt>
                      <c:pt idx="36">
                        <c:v>22282</c:v>
                      </c:pt>
                      <c:pt idx="37">
                        <c:v>22313</c:v>
                      </c:pt>
                      <c:pt idx="38">
                        <c:v>22341</c:v>
                      </c:pt>
                      <c:pt idx="39">
                        <c:v>22372</c:v>
                      </c:pt>
                      <c:pt idx="40">
                        <c:v>22402</c:v>
                      </c:pt>
                      <c:pt idx="41">
                        <c:v>22433</c:v>
                      </c:pt>
                      <c:pt idx="42">
                        <c:v>22463</c:v>
                      </c:pt>
                      <c:pt idx="43">
                        <c:v>22494</c:v>
                      </c:pt>
                      <c:pt idx="44">
                        <c:v>22525</c:v>
                      </c:pt>
                      <c:pt idx="45">
                        <c:v>22555</c:v>
                      </c:pt>
                      <c:pt idx="46">
                        <c:v>22586</c:v>
                      </c:pt>
                      <c:pt idx="47">
                        <c:v>22616</c:v>
                      </c:pt>
                      <c:pt idx="48">
                        <c:v>22647</c:v>
                      </c:pt>
                      <c:pt idx="49">
                        <c:v>22678</c:v>
                      </c:pt>
                      <c:pt idx="50">
                        <c:v>22706</c:v>
                      </c:pt>
                      <c:pt idx="51">
                        <c:v>22737</c:v>
                      </c:pt>
                      <c:pt idx="52">
                        <c:v>22767</c:v>
                      </c:pt>
                      <c:pt idx="53">
                        <c:v>22798</c:v>
                      </c:pt>
                      <c:pt idx="54">
                        <c:v>22828</c:v>
                      </c:pt>
                      <c:pt idx="55">
                        <c:v>22859</c:v>
                      </c:pt>
                      <c:pt idx="56">
                        <c:v>22890</c:v>
                      </c:pt>
                      <c:pt idx="57">
                        <c:v>22920</c:v>
                      </c:pt>
                      <c:pt idx="58">
                        <c:v>22951</c:v>
                      </c:pt>
                      <c:pt idx="59">
                        <c:v>22981</c:v>
                      </c:pt>
                      <c:pt idx="60">
                        <c:v>23012</c:v>
                      </c:pt>
                      <c:pt idx="61">
                        <c:v>23043</c:v>
                      </c:pt>
                      <c:pt idx="62">
                        <c:v>23071</c:v>
                      </c:pt>
                      <c:pt idx="63">
                        <c:v>23102</c:v>
                      </c:pt>
                      <c:pt idx="64">
                        <c:v>23132</c:v>
                      </c:pt>
                      <c:pt idx="65">
                        <c:v>23163</c:v>
                      </c:pt>
                      <c:pt idx="66">
                        <c:v>23193</c:v>
                      </c:pt>
                      <c:pt idx="67">
                        <c:v>23224</c:v>
                      </c:pt>
                      <c:pt idx="68">
                        <c:v>23255</c:v>
                      </c:pt>
                      <c:pt idx="69">
                        <c:v>23285</c:v>
                      </c:pt>
                      <c:pt idx="70">
                        <c:v>23316</c:v>
                      </c:pt>
                      <c:pt idx="71">
                        <c:v>23346</c:v>
                      </c:pt>
                      <c:pt idx="72">
                        <c:v>23377</c:v>
                      </c:pt>
                      <c:pt idx="73">
                        <c:v>23408</c:v>
                      </c:pt>
                      <c:pt idx="74">
                        <c:v>23437</c:v>
                      </c:pt>
                      <c:pt idx="75">
                        <c:v>23468</c:v>
                      </c:pt>
                      <c:pt idx="76">
                        <c:v>23498</c:v>
                      </c:pt>
                      <c:pt idx="77">
                        <c:v>23529</c:v>
                      </c:pt>
                      <c:pt idx="78">
                        <c:v>23559</c:v>
                      </c:pt>
                      <c:pt idx="79">
                        <c:v>23590</c:v>
                      </c:pt>
                      <c:pt idx="80">
                        <c:v>23621</c:v>
                      </c:pt>
                      <c:pt idx="81">
                        <c:v>23651</c:v>
                      </c:pt>
                      <c:pt idx="82">
                        <c:v>23682</c:v>
                      </c:pt>
                      <c:pt idx="83">
                        <c:v>23712</c:v>
                      </c:pt>
                      <c:pt idx="84">
                        <c:v>23743</c:v>
                      </c:pt>
                      <c:pt idx="85">
                        <c:v>23774</c:v>
                      </c:pt>
                      <c:pt idx="86">
                        <c:v>23802</c:v>
                      </c:pt>
                      <c:pt idx="87">
                        <c:v>23833</c:v>
                      </c:pt>
                      <c:pt idx="88">
                        <c:v>23863</c:v>
                      </c:pt>
                      <c:pt idx="89">
                        <c:v>23894</c:v>
                      </c:pt>
                      <c:pt idx="90">
                        <c:v>23924</c:v>
                      </c:pt>
                      <c:pt idx="91">
                        <c:v>23955</c:v>
                      </c:pt>
                      <c:pt idx="92">
                        <c:v>23986</c:v>
                      </c:pt>
                      <c:pt idx="93">
                        <c:v>24016</c:v>
                      </c:pt>
                      <c:pt idx="94">
                        <c:v>24047</c:v>
                      </c:pt>
                      <c:pt idx="95">
                        <c:v>24077</c:v>
                      </c:pt>
                      <c:pt idx="96">
                        <c:v>24108</c:v>
                      </c:pt>
                      <c:pt idx="97">
                        <c:v>24139</c:v>
                      </c:pt>
                      <c:pt idx="98">
                        <c:v>24167</c:v>
                      </c:pt>
                      <c:pt idx="99">
                        <c:v>24198</c:v>
                      </c:pt>
                      <c:pt idx="100">
                        <c:v>24228</c:v>
                      </c:pt>
                      <c:pt idx="101">
                        <c:v>24259</c:v>
                      </c:pt>
                      <c:pt idx="102">
                        <c:v>24289</c:v>
                      </c:pt>
                      <c:pt idx="103">
                        <c:v>24320</c:v>
                      </c:pt>
                      <c:pt idx="104">
                        <c:v>24351</c:v>
                      </c:pt>
                      <c:pt idx="105">
                        <c:v>24381</c:v>
                      </c:pt>
                      <c:pt idx="106">
                        <c:v>24412</c:v>
                      </c:pt>
                      <c:pt idx="107">
                        <c:v>24442</c:v>
                      </c:pt>
                      <c:pt idx="108">
                        <c:v>24473</c:v>
                      </c:pt>
                      <c:pt idx="109">
                        <c:v>24504</c:v>
                      </c:pt>
                      <c:pt idx="110">
                        <c:v>24532</c:v>
                      </c:pt>
                      <c:pt idx="111">
                        <c:v>24563</c:v>
                      </c:pt>
                      <c:pt idx="112">
                        <c:v>24593</c:v>
                      </c:pt>
                      <c:pt idx="113">
                        <c:v>24624</c:v>
                      </c:pt>
                      <c:pt idx="114">
                        <c:v>24654</c:v>
                      </c:pt>
                      <c:pt idx="115">
                        <c:v>24685</c:v>
                      </c:pt>
                      <c:pt idx="116">
                        <c:v>24716</c:v>
                      </c:pt>
                      <c:pt idx="117">
                        <c:v>24746</c:v>
                      </c:pt>
                      <c:pt idx="118">
                        <c:v>24777</c:v>
                      </c:pt>
                      <c:pt idx="119">
                        <c:v>24807</c:v>
                      </c:pt>
                      <c:pt idx="120">
                        <c:v>24838</c:v>
                      </c:pt>
                      <c:pt idx="121">
                        <c:v>24869</c:v>
                      </c:pt>
                      <c:pt idx="122">
                        <c:v>24898</c:v>
                      </c:pt>
                      <c:pt idx="123">
                        <c:v>24929</c:v>
                      </c:pt>
                      <c:pt idx="124">
                        <c:v>24959</c:v>
                      </c:pt>
                      <c:pt idx="125">
                        <c:v>24990</c:v>
                      </c:pt>
                      <c:pt idx="126">
                        <c:v>25020</c:v>
                      </c:pt>
                      <c:pt idx="127">
                        <c:v>25051</c:v>
                      </c:pt>
                      <c:pt idx="128">
                        <c:v>25082</c:v>
                      </c:pt>
                      <c:pt idx="129">
                        <c:v>25112</c:v>
                      </c:pt>
                      <c:pt idx="130">
                        <c:v>25143</c:v>
                      </c:pt>
                      <c:pt idx="131">
                        <c:v>25173</c:v>
                      </c:pt>
                      <c:pt idx="132">
                        <c:v>25204</c:v>
                      </c:pt>
                      <c:pt idx="133">
                        <c:v>25235</c:v>
                      </c:pt>
                      <c:pt idx="134">
                        <c:v>25263</c:v>
                      </c:pt>
                      <c:pt idx="135">
                        <c:v>25294</c:v>
                      </c:pt>
                      <c:pt idx="136">
                        <c:v>25324</c:v>
                      </c:pt>
                      <c:pt idx="137">
                        <c:v>25355</c:v>
                      </c:pt>
                      <c:pt idx="138">
                        <c:v>25385</c:v>
                      </c:pt>
                      <c:pt idx="139">
                        <c:v>25416</c:v>
                      </c:pt>
                      <c:pt idx="140">
                        <c:v>25447</c:v>
                      </c:pt>
                      <c:pt idx="141">
                        <c:v>25477</c:v>
                      </c:pt>
                      <c:pt idx="142">
                        <c:v>25508</c:v>
                      </c:pt>
                      <c:pt idx="143">
                        <c:v>25538</c:v>
                      </c:pt>
                      <c:pt idx="144">
                        <c:v>25569</c:v>
                      </c:pt>
                      <c:pt idx="145">
                        <c:v>25600</c:v>
                      </c:pt>
                      <c:pt idx="146">
                        <c:v>25628</c:v>
                      </c:pt>
                      <c:pt idx="147">
                        <c:v>25659</c:v>
                      </c:pt>
                      <c:pt idx="148">
                        <c:v>25689</c:v>
                      </c:pt>
                      <c:pt idx="149">
                        <c:v>25720</c:v>
                      </c:pt>
                      <c:pt idx="150">
                        <c:v>25750</c:v>
                      </c:pt>
                      <c:pt idx="151">
                        <c:v>25781</c:v>
                      </c:pt>
                      <c:pt idx="152">
                        <c:v>25812</c:v>
                      </c:pt>
                      <c:pt idx="153">
                        <c:v>25842</c:v>
                      </c:pt>
                      <c:pt idx="154">
                        <c:v>25873</c:v>
                      </c:pt>
                      <c:pt idx="155">
                        <c:v>25903</c:v>
                      </c:pt>
                      <c:pt idx="156">
                        <c:v>25934</c:v>
                      </c:pt>
                      <c:pt idx="157">
                        <c:v>25965</c:v>
                      </c:pt>
                      <c:pt idx="158">
                        <c:v>25993</c:v>
                      </c:pt>
                      <c:pt idx="159">
                        <c:v>26024</c:v>
                      </c:pt>
                      <c:pt idx="160">
                        <c:v>26054</c:v>
                      </c:pt>
                      <c:pt idx="161">
                        <c:v>26085</c:v>
                      </c:pt>
                      <c:pt idx="162">
                        <c:v>26115</c:v>
                      </c:pt>
                      <c:pt idx="163">
                        <c:v>26146</c:v>
                      </c:pt>
                      <c:pt idx="164">
                        <c:v>26177</c:v>
                      </c:pt>
                      <c:pt idx="165">
                        <c:v>26207</c:v>
                      </c:pt>
                      <c:pt idx="166">
                        <c:v>26238</c:v>
                      </c:pt>
                      <c:pt idx="167">
                        <c:v>26268</c:v>
                      </c:pt>
                      <c:pt idx="168">
                        <c:v>26299</c:v>
                      </c:pt>
                      <c:pt idx="169">
                        <c:v>26330</c:v>
                      </c:pt>
                      <c:pt idx="170">
                        <c:v>26359</c:v>
                      </c:pt>
                      <c:pt idx="171">
                        <c:v>26390</c:v>
                      </c:pt>
                      <c:pt idx="172">
                        <c:v>26420</c:v>
                      </c:pt>
                      <c:pt idx="173">
                        <c:v>26451</c:v>
                      </c:pt>
                      <c:pt idx="174">
                        <c:v>26481</c:v>
                      </c:pt>
                      <c:pt idx="175">
                        <c:v>26512</c:v>
                      </c:pt>
                      <c:pt idx="176">
                        <c:v>26543</c:v>
                      </c:pt>
                      <c:pt idx="177">
                        <c:v>26573</c:v>
                      </c:pt>
                      <c:pt idx="178">
                        <c:v>26604</c:v>
                      </c:pt>
                      <c:pt idx="179">
                        <c:v>26634</c:v>
                      </c:pt>
                      <c:pt idx="180">
                        <c:v>26665</c:v>
                      </c:pt>
                      <c:pt idx="181">
                        <c:v>26696</c:v>
                      </c:pt>
                      <c:pt idx="182">
                        <c:v>26724</c:v>
                      </c:pt>
                      <c:pt idx="183">
                        <c:v>26755</c:v>
                      </c:pt>
                      <c:pt idx="184">
                        <c:v>26785</c:v>
                      </c:pt>
                      <c:pt idx="185">
                        <c:v>26816</c:v>
                      </c:pt>
                      <c:pt idx="186">
                        <c:v>26846</c:v>
                      </c:pt>
                      <c:pt idx="187">
                        <c:v>26877</c:v>
                      </c:pt>
                      <c:pt idx="188">
                        <c:v>26908</c:v>
                      </c:pt>
                      <c:pt idx="189">
                        <c:v>26938</c:v>
                      </c:pt>
                      <c:pt idx="190">
                        <c:v>26969</c:v>
                      </c:pt>
                      <c:pt idx="191">
                        <c:v>26999</c:v>
                      </c:pt>
                      <c:pt idx="192">
                        <c:v>27030</c:v>
                      </c:pt>
                      <c:pt idx="193">
                        <c:v>27061</c:v>
                      </c:pt>
                      <c:pt idx="194">
                        <c:v>27089</c:v>
                      </c:pt>
                      <c:pt idx="195">
                        <c:v>27120</c:v>
                      </c:pt>
                      <c:pt idx="196">
                        <c:v>27150</c:v>
                      </c:pt>
                      <c:pt idx="197">
                        <c:v>27181</c:v>
                      </c:pt>
                      <c:pt idx="198">
                        <c:v>27211</c:v>
                      </c:pt>
                      <c:pt idx="199">
                        <c:v>27242</c:v>
                      </c:pt>
                      <c:pt idx="200">
                        <c:v>27273</c:v>
                      </c:pt>
                      <c:pt idx="201">
                        <c:v>27303</c:v>
                      </c:pt>
                      <c:pt idx="202">
                        <c:v>27334</c:v>
                      </c:pt>
                      <c:pt idx="203">
                        <c:v>27364</c:v>
                      </c:pt>
                      <c:pt idx="204">
                        <c:v>27395</c:v>
                      </c:pt>
                      <c:pt idx="205">
                        <c:v>27426</c:v>
                      </c:pt>
                      <c:pt idx="206">
                        <c:v>27454</c:v>
                      </c:pt>
                      <c:pt idx="207">
                        <c:v>27485</c:v>
                      </c:pt>
                      <c:pt idx="208">
                        <c:v>27515</c:v>
                      </c:pt>
                      <c:pt idx="209">
                        <c:v>27546</c:v>
                      </c:pt>
                      <c:pt idx="210">
                        <c:v>27576</c:v>
                      </c:pt>
                      <c:pt idx="211">
                        <c:v>27607</c:v>
                      </c:pt>
                      <c:pt idx="212">
                        <c:v>27638</c:v>
                      </c:pt>
                      <c:pt idx="213">
                        <c:v>27668</c:v>
                      </c:pt>
                      <c:pt idx="214">
                        <c:v>27699</c:v>
                      </c:pt>
                      <c:pt idx="215">
                        <c:v>27729</c:v>
                      </c:pt>
                      <c:pt idx="216">
                        <c:v>27760</c:v>
                      </c:pt>
                      <c:pt idx="217">
                        <c:v>27791</c:v>
                      </c:pt>
                      <c:pt idx="218">
                        <c:v>27820</c:v>
                      </c:pt>
                      <c:pt idx="219">
                        <c:v>27851</c:v>
                      </c:pt>
                      <c:pt idx="220">
                        <c:v>27881</c:v>
                      </c:pt>
                      <c:pt idx="221">
                        <c:v>27912</c:v>
                      </c:pt>
                      <c:pt idx="222">
                        <c:v>27942</c:v>
                      </c:pt>
                      <c:pt idx="223">
                        <c:v>27973</c:v>
                      </c:pt>
                      <c:pt idx="224">
                        <c:v>28004</c:v>
                      </c:pt>
                      <c:pt idx="225">
                        <c:v>28034</c:v>
                      </c:pt>
                      <c:pt idx="226">
                        <c:v>28065</c:v>
                      </c:pt>
                      <c:pt idx="227">
                        <c:v>28095</c:v>
                      </c:pt>
                      <c:pt idx="228">
                        <c:v>28126</c:v>
                      </c:pt>
                      <c:pt idx="229">
                        <c:v>28157</c:v>
                      </c:pt>
                      <c:pt idx="230">
                        <c:v>28185</c:v>
                      </c:pt>
                      <c:pt idx="231">
                        <c:v>28216</c:v>
                      </c:pt>
                      <c:pt idx="232">
                        <c:v>28246</c:v>
                      </c:pt>
                      <c:pt idx="233">
                        <c:v>28277</c:v>
                      </c:pt>
                      <c:pt idx="234">
                        <c:v>28307</c:v>
                      </c:pt>
                      <c:pt idx="235">
                        <c:v>28338</c:v>
                      </c:pt>
                      <c:pt idx="236">
                        <c:v>28369</c:v>
                      </c:pt>
                      <c:pt idx="237">
                        <c:v>28399</c:v>
                      </c:pt>
                      <c:pt idx="238">
                        <c:v>28430</c:v>
                      </c:pt>
                      <c:pt idx="239">
                        <c:v>28460</c:v>
                      </c:pt>
                      <c:pt idx="240">
                        <c:v>28491</c:v>
                      </c:pt>
                      <c:pt idx="241">
                        <c:v>28522</c:v>
                      </c:pt>
                      <c:pt idx="242">
                        <c:v>28550</c:v>
                      </c:pt>
                      <c:pt idx="243">
                        <c:v>28581</c:v>
                      </c:pt>
                      <c:pt idx="244">
                        <c:v>28611</c:v>
                      </c:pt>
                      <c:pt idx="245">
                        <c:v>28642</c:v>
                      </c:pt>
                      <c:pt idx="246">
                        <c:v>28672</c:v>
                      </c:pt>
                      <c:pt idx="247">
                        <c:v>28703</c:v>
                      </c:pt>
                      <c:pt idx="248">
                        <c:v>28734</c:v>
                      </c:pt>
                      <c:pt idx="249">
                        <c:v>28764</c:v>
                      </c:pt>
                      <c:pt idx="250">
                        <c:v>28795</c:v>
                      </c:pt>
                      <c:pt idx="251">
                        <c:v>28825</c:v>
                      </c:pt>
                      <c:pt idx="252">
                        <c:v>28856</c:v>
                      </c:pt>
                      <c:pt idx="253">
                        <c:v>28887</c:v>
                      </c:pt>
                      <c:pt idx="254">
                        <c:v>28915</c:v>
                      </c:pt>
                      <c:pt idx="255">
                        <c:v>28946</c:v>
                      </c:pt>
                      <c:pt idx="256">
                        <c:v>28976</c:v>
                      </c:pt>
                      <c:pt idx="257">
                        <c:v>29007</c:v>
                      </c:pt>
                      <c:pt idx="258">
                        <c:v>29037</c:v>
                      </c:pt>
                      <c:pt idx="259">
                        <c:v>29068</c:v>
                      </c:pt>
                      <c:pt idx="260">
                        <c:v>29099</c:v>
                      </c:pt>
                      <c:pt idx="261">
                        <c:v>29129</c:v>
                      </c:pt>
                      <c:pt idx="262">
                        <c:v>29160</c:v>
                      </c:pt>
                      <c:pt idx="263">
                        <c:v>29190</c:v>
                      </c:pt>
                      <c:pt idx="264">
                        <c:v>29221</c:v>
                      </c:pt>
                      <c:pt idx="265">
                        <c:v>29252</c:v>
                      </c:pt>
                      <c:pt idx="266">
                        <c:v>29281</c:v>
                      </c:pt>
                      <c:pt idx="267">
                        <c:v>29312</c:v>
                      </c:pt>
                      <c:pt idx="268">
                        <c:v>29342</c:v>
                      </c:pt>
                      <c:pt idx="269">
                        <c:v>29373</c:v>
                      </c:pt>
                      <c:pt idx="270">
                        <c:v>29403</c:v>
                      </c:pt>
                      <c:pt idx="271">
                        <c:v>29434</c:v>
                      </c:pt>
                      <c:pt idx="272">
                        <c:v>29465</c:v>
                      </c:pt>
                      <c:pt idx="273">
                        <c:v>29495</c:v>
                      </c:pt>
                      <c:pt idx="274">
                        <c:v>29526</c:v>
                      </c:pt>
                      <c:pt idx="275">
                        <c:v>29556</c:v>
                      </c:pt>
                      <c:pt idx="276">
                        <c:v>29587</c:v>
                      </c:pt>
                      <c:pt idx="277">
                        <c:v>29618</c:v>
                      </c:pt>
                      <c:pt idx="278">
                        <c:v>29646</c:v>
                      </c:pt>
                      <c:pt idx="279">
                        <c:v>29677</c:v>
                      </c:pt>
                      <c:pt idx="280">
                        <c:v>29707</c:v>
                      </c:pt>
                      <c:pt idx="281">
                        <c:v>29738</c:v>
                      </c:pt>
                      <c:pt idx="282">
                        <c:v>29768</c:v>
                      </c:pt>
                      <c:pt idx="283">
                        <c:v>29799</c:v>
                      </c:pt>
                      <c:pt idx="284">
                        <c:v>29830</c:v>
                      </c:pt>
                      <c:pt idx="285">
                        <c:v>29860</c:v>
                      </c:pt>
                      <c:pt idx="286">
                        <c:v>29891</c:v>
                      </c:pt>
                      <c:pt idx="287">
                        <c:v>29921</c:v>
                      </c:pt>
                      <c:pt idx="288">
                        <c:v>29952</c:v>
                      </c:pt>
                      <c:pt idx="289">
                        <c:v>29983</c:v>
                      </c:pt>
                      <c:pt idx="290">
                        <c:v>30011</c:v>
                      </c:pt>
                      <c:pt idx="291">
                        <c:v>30042</c:v>
                      </c:pt>
                      <c:pt idx="292">
                        <c:v>30072</c:v>
                      </c:pt>
                      <c:pt idx="293">
                        <c:v>30103</c:v>
                      </c:pt>
                      <c:pt idx="294">
                        <c:v>30133</c:v>
                      </c:pt>
                      <c:pt idx="295">
                        <c:v>30164</c:v>
                      </c:pt>
                      <c:pt idx="296">
                        <c:v>30195</c:v>
                      </c:pt>
                      <c:pt idx="297">
                        <c:v>30225</c:v>
                      </c:pt>
                      <c:pt idx="298">
                        <c:v>30256</c:v>
                      </c:pt>
                      <c:pt idx="299">
                        <c:v>30286</c:v>
                      </c:pt>
                      <c:pt idx="300">
                        <c:v>30317</c:v>
                      </c:pt>
                      <c:pt idx="301">
                        <c:v>30348</c:v>
                      </c:pt>
                      <c:pt idx="302">
                        <c:v>30376</c:v>
                      </c:pt>
                      <c:pt idx="303">
                        <c:v>30407</c:v>
                      </c:pt>
                      <c:pt idx="304">
                        <c:v>30437</c:v>
                      </c:pt>
                      <c:pt idx="305">
                        <c:v>30468</c:v>
                      </c:pt>
                      <c:pt idx="306">
                        <c:v>30498</c:v>
                      </c:pt>
                      <c:pt idx="307">
                        <c:v>30529</c:v>
                      </c:pt>
                      <c:pt idx="308">
                        <c:v>30560</c:v>
                      </c:pt>
                      <c:pt idx="309">
                        <c:v>30590</c:v>
                      </c:pt>
                      <c:pt idx="310">
                        <c:v>30621</c:v>
                      </c:pt>
                      <c:pt idx="311">
                        <c:v>30651</c:v>
                      </c:pt>
                      <c:pt idx="312">
                        <c:v>30682</c:v>
                      </c:pt>
                      <c:pt idx="313">
                        <c:v>30713</c:v>
                      </c:pt>
                      <c:pt idx="314">
                        <c:v>30742</c:v>
                      </c:pt>
                      <c:pt idx="315">
                        <c:v>30773</c:v>
                      </c:pt>
                      <c:pt idx="316">
                        <c:v>30803</c:v>
                      </c:pt>
                      <c:pt idx="317">
                        <c:v>30834</c:v>
                      </c:pt>
                      <c:pt idx="318">
                        <c:v>30864</c:v>
                      </c:pt>
                      <c:pt idx="319">
                        <c:v>30895</c:v>
                      </c:pt>
                      <c:pt idx="320">
                        <c:v>30926</c:v>
                      </c:pt>
                      <c:pt idx="321">
                        <c:v>30956</c:v>
                      </c:pt>
                      <c:pt idx="322">
                        <c:v>30987</c:v>
                      </c:pt>
                      <c:pt idx="323">
                        <c:v>31017</c:v>
                      </c:pt>
                      <c:pt idx="324">
                        <c:v>31048</c:v>
                      </c:pt>
                      <c:pt idx="325">
                        <c:v>31079</c:v>
                      </c:pt>
                      <c:pt idx="326">
                        <c:v>31107</c:v>
                      </c:pt>
                      <c:pt idx="327">
                        <c:v>31138</c:v>
                      </c:pt>
                      <c:pt idx="328">
                        <c:v>31168</c:v>
                      </c:pt>
                      <c:pt idx="329">
                        <c:v>31199</c:v>
                      </c:pt>
                      <c:pt idx="330">
                        <c:v>31229</c:v>
                      </c:pt>
                      <c:pt idx="331">
                        <c:v>31260</c:v>
                      </c:pt>
                      <c:pt idx="332">
                        <c:v>31291</c:v>
                      </c:pt>
                      <c:pt idx="333">
                        <c:v>31321</c:v>
                      </c:pt>
                      <c:pt idx="334">
                        <c:v>31352</c:v>
                      </c:pt>
                      <c:pt idx="335">
                        <c:v>31382</c:v>
                      </c:pt>
                      <c:pt idx="336">
                        <c:v>31413</c:v>
                      </c:pt>
                      <c:pt idx="337">
                        <c:v>31444</c:v>
                      </c:pt>
                      <c:pt idx="338">
                        <c:v>31472</c:v>
                      </c:pt>
                      <c:pt idx="339">
                        <c:v>31503</c:v>
                      </c:pt>
                      <c:pt idx="340">
                        <c:v>31533</c:v>
                      </c:pt>
                      <c:pt idx="341">
                        <c:v>31564</c:v>
                      </c:pt>
                      <c:pt idx="342">
                        <c:v>31594</c:v>
                      </c:pt>
                      <c:pt idx="343">
                        <c:v>31625</c:v>
                      </c:pt>
                      <c:pt idx="344">
                        <c:v>31656</c:v>
                      </c:pt>
                      <c:pt idx="345">
                        <c:v>31686</c:v>
                      </c:pt>
                      <c:pt idx="346">
                        <c:v>31717</c:v>
                      </c:pt>
                      <c:pt idx="347">
                        <c:v>31747</c:v>
                      </c:pt>
                      <c:pt idx="348">
                        <c:v>31778</c:v>
                      </c:pt>
                      <c:pt idx="349">
                        <c:v>31809</c:v>
                      </c:pt>
                      <c:pt idx="350">
                        <c:v>31837</c:v>
                      </c:pt>
                      <c:pt idx="351">
                        <c:v>31868</c:v>
                      </c:pt>
                      <c:pt idx="352">
                        <c:v>31898</c:v>
                      </c:pt>
                      <c:pt idx="353">
                        <c:v>31929</c:v>
                      </c:pt>
                      <c:pt idx="354">
                        <c:v>31959</c:v>
                      </c:pt>
                      <c:pt idx="355">
                        <c:v>31990</c:v>
                      </c:pt>
                      <c:pt idx="356">
                        <c:v>32021</c:v>
                      </c:pt>
                      <c:pt idx="357">
                        <c:v>32051</c:v>
                      </c:pt>
                      <c:pt idx="358">
                        <c:v>32082</c:v>
                      </c:pt>
                      <c:pt idx="359">
                        <c:v>32112</c:v>
                      </c:pt>
                      <c:pt idx="360">
                        <c:v>32143</c:v>
                      </c:pt>
                      <c:pt idx="361">
                        <c:v>32174</c:v>
                      </c:pt>
                      <c:pt idx="362">
                        <c:v>32203</c:v>
                      </c:pt>
                      <c:pt idx="363">
                        <c:v>32234</c:v>
                      </c:pt>
                      <c:pt idx="364">
                        <c:v>32264</c:v>
                      </c:pt>
                      <c:pt idx="365">
                        <c:v>32295</c:v>
                      </c:pt>
                      <c:pt idx="366">
                        <c:v>32325</c:v>
                      </c:pt>
                      <c:pt idx="367">
                        <c:v>32356</c:v>
                      </c:pt>
                      <c:pt idx="368">
                        <c:v>32387</c:v>
                      </c:pt>
                      <c:pt idx="369">
                        <c:v>32417</c:v>
                      </c:pt>
                      <c:pt idx="370">
                        <c:v>32448</c:v>
                      </c:pt>
                      <c:pt idx="371">
                        <c:v>32478</c:v>
                      </c:pt>
                      <c:pt idx="372">
                        <c:v>32509</c:v>
                      </c:pt>
                      <c:pt idx="373">
                        <c:v>32540</c:v>
                      </c:pt>
                      <c:pt idx="374">
                        <c:v>32568</c:v>
                      </c:pt>
                      <c:pt idx="375">
                        <c:v>32599</c:v>
                      </c:pt>
                      <c:pt idx="376">
                        <c:v>32629</c:v>
                      </c:pt>
                      <c:pt idx="377">
                        <c:v>32660</c:v>
                      </c:pt>
                      <c:pt idx="378">
                        <c:v>32690</c:v>
                      </c:pt>
                      <c:pt idx="379">
                        <c:v>32721</c:v>
                      </c:pt>
                      <c:pt idx="380">
                        <c:v>32752</c:v>
                      </c:pt>
                      <c:pt idx="381">
                        <c:v>32782</c:v>
                      </c:pt>
                      <c:pt idx="382">
                        <c:v>32813</c:v>
                      </c:pt>
                      <c:pt idx="383">
                        <c:v>32843</c:v>
                      </c:pt>
                      <c:pt idx="384">
                        <c:v>32874</c:v>
                      </c:pt>
                      <c:pt idx="385">
                        <c:v>32905</c:v>
                      </c:pt>
                      <c:pt idx="386">
                        <c:v>32933</c:v>
                      </c:pt>
                      <c:pt idx="387">
                        <c:v>32964</c:v>
                      </c:pt>
                      <c:pt idx="388">
                        <c:v>32994</c:v>
                      </c:pt>
                      <c:pt idx="389">
                        <c:v>33025</c:v>
                      </c:pt>
                      <c:pt idx="390">
                        <c:v>33055</c:v>
                      </c:pt>
                      <c:pt idx="391">
                        <c:v>33086</c:v>
                      </c:pt>
                      <c:pt idx="392">
                        <c:v>33117</c:v>
                      </c:pt>
                      <c:pt idx="393">
                        <c:v>33147</c:v>
                      </c:pt>
                      <c:pt idx="394">
                        <c:v>33178</c:v>
                      </c:pt>
                      <c:pt idx="395">
                        <c:v>33208</c:v>
                      </c:pt>
                      <c:pt idx="396">
                        <c:v>33239</c:v>
                      </c:pt>
                      <c:pt idx="397">
                        <c:v>33270</c:v>
                      </c:pt>
                      <c:pt idx="398">
                        <c:v>33298</c:v>
                      </c:pt>
                      <c:pt idx="399">
                        <c:v>33329</c:v>
                      </c:pt>
                      <c:pt idx="400">
                        <c:v>33359</c:v>
                      </c:pt>
                      <c:pt idx="401">
                        <c:v>33390</c:v>
                      </c:pt>
                      <c:pt idx="402">
                        <c:v>33420</c:v>
                      </c:pt>
                      <c:pt idx="403">
                        <c:v>33451</c:v>
                      </c:pt>
                      <c:pt idx="404">
                        <c:v>33482</c:v>
                      </c:pt>
                      <c:pt idx="405">
                        <c:v>33512</c:v>
                      </c:pt>
                      <c:pt idx="406">
                        <c:v>33543</c:v>
                      </c:pt>
                      <c:pt idx="407">
                        <c:v>33573</c:v>
                      </c:pt>
                      <c:pt idx="408">
                        <c:v>33604</c:v>
                      </c:pt>
                      <c:pt idx="409">
                        <c:v>33635</c:v>
                      </c:pt>
                      <c:pt idx="410">
                        <c:v>33664</c:v>
                      </c:pt>
                      <c:pt idx="411">
                        <c:v>33695</c:v>
                      </c:pt>
                      <c:pt idx="412">
                        <c:v>33725</c:v>
                      </c:pt>
                      <c:pt idx="413">
                        <c:v>33756</c:v>
                      </c:pt>
                      <c:pt idx="414">
                        <c:v>33786</c:v>
                      </c:pt>
                      <c:pt idx="415">
                        <c:v>33817</c:v>
                      </c:pt>
                      <c:pt idx="416">
                        <c:v>33848</c:v>
                      </c:pt>
                      <c:pt idx="417">
                        <c:v>33878</c:v>
                      </c:pt>
                      <c:pt idx="418">
                        <c:v>33909</c:v>
                      </c:pt>
                      <c:pt idx="419">
                        <c:v>33939</c:v>
                      </c:pt>
                      <c:pt idx="420">
                        <c:v>33970</c:v>
                      </c:pt>
                      <c:pt idx="421">
                        <c:v>34001</c:v>
                      </c:pt>
                      <c:pt idx="422">
                        <c:v>34029</c:v>
                      </c:pt>
                      <c:pt idx="423">
                        <c:v>34060</c:v>
                      </c:pt>
                      <c:pt idx="424">
                        <c:v>34090</c:v>
                      </c:pt>
                      <c:pt idx="425">
                        <c:v>34121</c:v>
                      </c:pt>
                      <c:pt idx="426">
                        <c:v>34151</c:v>
                      </c:pt>
                      <c:pt idx="427">
                        <c:v>34182</c:v>
                      </c:pt>
                      <c:pt idx="428">
                        <c:v>34213</c:v>
                      </c:pt>
                      <c:pt idx="429">
                        <c:v>34243</c:v>
                      </c:pt>
                      <c:pt idx="430">
                        <c:v>34274</c:v>
                      </c:pt>
                      <c:pt idx="431">
                        <c:v>34304</c:v>
                      </c:pt>
                      <c:pt idx="432">
                        <c:v>34335</c:v>
                      </c:pt>
                      <c:pt idx="433">
                        <c:v>34366</c:v>
                      </c:pt>
                      <c:pt idx="434">
                        <c:v>34394</c:v>
                      </c:pt>
                      <c:pt idx="435">
                        <c:v>34425</c:v>
                      </c:pt>
                      <c:pt idx="436">
                        <c:v>34455</c:v>
                      </c:pt>
                      <c:pt idx="437">
                        <c:v>34486</c:v>
                      </c:pt>
                      <c:pt idx="438">
                        <c:v>34516</c:v>
                      </c:pt>
                      <c:pt idx="439">
                        <c:v>34547</c:v>
                      </c:pt>
                      <c:pt idx="440">
                        <c:v>34578</c:v>
                      </c:pt>
                      <c:pt idx="441">
                        <c:v>34608</c:v>
                      </c:pt>
                      <c:pt idx="442">
                        <c:v>34639</c:v>
                      </c:pt>
                      <c:pt idx="443">
                        <c:v>34669</c:v>
                      </c:pt>
                      <c:pt idx="444">
                        <c:v>34700</c:v>
                      </c:pt>
                      <c:pt idx="445">
                        <c:v>34731</c:v>
                      </c:pt>
                      <c:pt idx="446">
                        <c:v>34759</c:v>
                      </c:pt>
                      <c:pt idx="447">
                        <c:v>34790</c:v>
                      </c:pt>
                      <c:pt idx="448">
                        <c:v>34820</c:v>
                      </c:pt>
                      <c:pt idx="449">
                        <c:v>34851</c:v>
                      </c:pt>
                      <c:pt idx="450">
                        <c:v>34881</c:v>
                      </c:pt>
                      <c:pt idx="451">
                        <c:v>34912</c:v>
                      </c:pt>
                      <c:pt idx="452">
                        <c:v>34943</c:v>
                      </c:pt>
                      <c:pt idx="453">
                        <c:v>34973</c:v>
                      </c:pt>
                      <c:pt idx="454">
                        <c:v>35004</c:v>
                      </c:pt>
                      <c:pt idx="455">
                        <c:v>35034</c:v>
                      </c:pt>
                      <c:pt idx="456">
                        <c:v>35065</c:v>
                      </c:pt>
                      <c:pt idx="457">
                        <c:v>35096</c:v>
                      </c:pt>
                      <c:pt idx="458">
                        <c:v>35125</c:v>
                      </c:pt>
                      <c:pt idx="459">
                        <c:v>35156</c:v>
                      </c:pt>
                      <c:pt idx="460">
                        <c:v>35186</c:v>
                      </c:pt>
                      <c:pt idx="461">
                        <c:v>35217</c:v>
                      </c:pt>
                      <c:pt idx="462">
                        <c:v>35247</c:v>
                      </c:pt>
                      <c:pt idx="463">
                        <c:v>35278</c:v>
                      </c:pt>
                      <c:pt idx="464">
                        <c:v>35309</c:v>
                      </c:pt>
                      <c:pt idx="465">
                        <c:v>35339</c:v>
                      </c:pt>
                      <c:pt idx="466">
                        <c:v>35370</c:v>
                      </c:pt>
                      <c:pt idx="467">
                        <c:v>35400</c:v>
                      </c:pt>
                      <c:pt idx="468">
                        <c:v>35431</c:v>
                      </c:pt>
                      <c:pt idx="469">
                        <c:v>35462</c:v>
                      </c:pt>
                      <c:pt idx="470">
                        <c:v>35490</c:v>
                      </c:pt>
                      <c:pt idx="471">
                        <c:v>35521</c:v>
                      </c:pt>
                      <c:pt idx="472">
                        <c:v>35551</c:v>
                      </c:pt>
                      <c:pt idx="473">
                        <c:v>35582</c:v>
                      </c:pt>
                      <c:pt idx="474">
                        <c:v>35612</c:v>
                      </c:pt>
                      <c:pt idx="475">
                        <c:v>35643</c:v>
                      </c:pt>
                      <c:pt idx="476">
                        <c:v>35674</c:v>
                      </c:pt>
                      <c:pt idx="477">
                        <c:v>35704</c:v>
                      </c:pt>
                      <c:pt idx="478">
                        <c:v>35735</c:v>
                      </c:pt>
                      <c:pt idx="479">
                        <c:v>35765</c:v>
                      </c:pt>
                      <c:pt idx="480">
                        <c:v>35796</c:v>
                      </c:pt>
                      <c:pt idx="481">
                        <c:v>35827</c:v>
                      </c:pt>
                      <c:pt idx="482">
                        <c:v>35855</c:v>
                      </c:pt>
                      <c:pt idx="483">
                        <c:v>35886</c:v>
                      </c:pt>
                      <c:pt idx="484">
                        <c:v>35916</c:v>
                      </c:pt>
                      <c:pt idx="485">
                        <c:v>35947</c:v>
                      </c:pt>
                      <c:pt idx="486">
                        <c:v>35977</c:v>
                      </c:pt>
                      <c:pt idx="487">
                        <c:v>36008</c:v>
                      </c:pt>
                      <c:pt idx="488">
                        <c:v>36039</c:v>
                      </c:pt>
                      <c:pt idx="489">
                        <c:v>36069</c:v>
                      </c:pt>
                      <c:pt idx="490">
                        <c:v>36100</c:v>
                      </c:pt>
                      <c:pt idx="491">
                        <c:v>36130</c:v>
                      </c:pt>
                      <c:pt idx="492">
                        <c:v>36161</c:v>
                      </c:pt>
                      <c:pt idx="493">
                        <c:v>36192</c:v>
                      </c:pt>
                      <c:pt idx="494">
                        <c:v>36220</c:v>
                      </c:pt>
                      <c:pt idx="495">
                        <c:v>36251</c:v>
                      </c:pt>
                      <c:pt idx="496">
                        <c:v>36281</c:v>
                      </c:pt>
                      <c:pt idx="497">
                        <c:v>36312</c:v>
                      </c:pt>
                      <c:pt idx="498">
                        <c:v>36342</c:v>
                      </c:pt>
                      <c:pt idx="499">
                        <c:v>36373</c:v>
                      </c:pt>
                      <c:pt idx="500">
                        <c:v>36404</c:v>
                      </c:pt>
                      <c:pt idx="501">
                        <c:v>36434</c:v>
                      </c:pt>
                      <c:pt idx="502">
                        <c:v>36465</c:v>
                      </c:pt>
                      <c:pt idx="503">
                        <c:v>36495</c:v>
                      </c:pt>
                      <c:pt idx="504">
                        <c:v>36526</c:v>
                      </c:pt>
                      <c:pt idx="505">
                        <c:v>36557</c:v>
                      </c:pt>
                      <c:pt idx="506">
                        <c:v>36586</c:v>
                      </c:pt>
                      <c:pt idx="507">
                        <c:v>36617</c:v>
                      </c:pt>
                      <c:pt idx="508">
                        <c:v>36647</c:v>
                      </c:pt>
                      <c:pt idx="509">
                        <c:v>36678</c:v>
                      </c:pt>
                      <c:pt idx="510">
                        <c:v>36708</c:v>
                      </c:pt>
                      <c:pt idx="511">
                        <c:v>36739</c:v>
                      </c:pt>
                      <c:pt idx="512">
                        <c:v>36770</c:v>
                      </c:pt>
                      <c:pt idx="513">
                        <c:v>36800</c:v>
                      </c:pt>
                      <c:pt idx="514">
                        <c:v>36831</c:v>
                      </c:pt>
                      <c:pt idx="515">
                        <c:v>36861</c:v>
                      </c:pt>
                      <c:pt idx="516">
                        <c:v>36892</c:v>
                      </c:pt>
                      <c:pt idx="517">
                        <c:v>36923</c:v>
                      </c:pt>
                      <c:pt idx="518">
                        <c:v>36951</c:v>
                      </c:pt>
                      <c:pt idx="519">
                        <c:v>36982</c:v>
                      </c:pt>
                      <c:pt idx="520">
                        <c:v>37012</c:v>
                      </c:pt>
                      <c:pt idx="521">
                        <c:v>37043</c:v>
                      </c:pt>
                      <c:pt idx="522">
                        <c:v>37073</c:v>
                      </c:pt>
                      <c:pt idx="523">
                        <c:v>37104</c:v>
                      </c:pt>
                      <c:pt idx="524">
                        <c:v>37135</c:v>
                      </c:pt>
                      <c:pt idx="525">
                        <c:v>37165</c:v>
                      </c:pt>
                      <c:pt idx="526">
                        <c:v>37196</c:v>
                      </c:pt>
                      <c:pt idx="527">
                        <c:v>37226</c:v>
                      </c:pt>
                      <c:pt idx="528">
                        <c:v>37257</c:v>
                      </c:pt>
                      <c:pt idx="529">
                        <c:v>37288</c:v>
                      </c:pt>
                      <c:pt idx="530">
                        <c:v>37316</c:v>
                      </c:pt>
                      <c:pt idx="531">
                        <c:v>37347</c:v>
                      </c:pt>
                      <c:pt idx="532">
                        <c:v>37377</c:v>
                      </c:pt>
                      <c:pt idx="533">
                        <c:v>37408</c:v>
                      </c:pt>
                      <c:pt idx="534">
                        <c:v>37438</c:v>
                      </c:pt>
                      <c:pt idx="535">
                        <c:v>37469</c:v>
                      </c:pt>
                      <c:pt idx="536">
                        <c:v>37500</c:v>
                      </c:pt>
                      <c:pt idx="537">
                        <c:v>37530</c:v>
                      </c:pt>
                      <c:pt idx="538">
                        <c:v>37561</c:v>
                      </c:pt>
                      <c:pt idx="539">
                        <c:v>37591</c:v>
                      </c:pt>
                      <c:pt idx="540">
                        <c:v>37622</c:v>
                      </c:pt>
                      <c:pt idx="541">
                        <c:v>37653</c:v>
                      </c:pt>
                      <c:pt idx="542">
                        <c:v>37681</c:v>
                      </c:pt>
                      <c:pt idx="543">
                        <c:v>37712</c:v>
                      </c:pt>
                      <c:pt idx="544">
                        <c:v>37742</c:v>
                      </c:pt>
                      <c:pt idx="545">
                        <c:v>37773</c:v>
                      </c:pt>
                      <c:pt idx="546">
                        <c:v>37803</c:v>
                      </c:pt>
                      <c:pt idx="547">
                        <c:v>37834</c:v>
                      </c:pt>
                      <c:pt idx="548">
                        <c:v>37865</c:v>
                      </c:pt>
                      <c:pt idx="549">
                        <c:v>37895</c:v>
                      </c:pt>
                      <c:pt idx="550">
                        <c:v>37926</c:v>
                      </c:pt>
                      <c:pt idx="551">
                        <c:v>37956</c:v>
                      </c:pt>
                      <c:pt idx="552">
                        <c:v>37987</c:v>
                      </c:pt>
                      <c:pt idx="553">
                        <c:v>38018</c:v>
                      </c:pt>
                      <c:pt idx="554">
                        <c:v>38047</c:v>
                      </c:pt>
                      <c:pt idx="555">
                        <c:v>38078</c:v>
                      </c:pt>
                      <c:pt idx="556">
                        <c:v>38108</c:v>
                      </c:pt>
                      <c:pt idx="557">
                        <c:v>38139</c:v>
                      </c:pt>
                      <c:pt idx="558">
                        <c:v>38169</c:v>
                      </c:pt>
                      <c:pt idx="559">
                        <c:v>38200</c:v>
                      </c:pt>
                      <c:pt idx="560">
                        <c:v>38231</c:v>
                      </c:pt>
                      <c:pt idx="561">
                        <c:v>38261</c:v>
                      </c:pt>
                      <c:pt idx="562">
                        <c:v>38292</c:v>
                      </c:pt>
                      <c:pt idx="563">
                        <c:v>38322</c:v>
                      </c:pt>
                      <c:pt idx="564">
                        <c:v>38353</c:v>
                      </c:pt>
                      <c:pt idx="565">
                        <c:v>38384</c:v>
                      </c:pt>
                      <c:pt idx="566">
                        <c:v>38412</c:v>
                      </c:pt>
                      <c:pt idx="567">
                        <c:v>38443</c:v>
                      </c:pt>
                      <c:pt idx="568">
                        <c:v>38473</c:v>
                      </c:pt>
                      <c:pt idx="569">
                        <c:v>38504</c:v>
                      </c:pt>
                      <c:pt idx="570">
                        <c:v>38534</c:v>
                      </c:pt>
                      <c:pt idx="571">
                        <c:v>38565</c:v>
                      </c:pt>
                      <c:pt idx="572">
                        <c:v>38596</c:v>
                      </c:pt>
                      <c:pt idx="573">
                        <c:v>38626</c:v>
                      </c:pt>
                      <c:pt idx="574">
                        <c:v>38657</c:v>
                      </c:pt>
                      <c:pt idx="575">
                        <c:v>38687</c:v>
                      </c:pt>
                      <c:pt idx="576">
                        <c:v>38718</c:v>
                      </c:pt>
                      <c:pt idx="577">
                        <c:v>38749</c:v>
                      </c:pt>
                      <c:pt idx="578">
                        <c:v>38777</c:v>
                      </c:pt>
                      <c:pt idx="579">
                        <c:v>38808</c:v>
                      </c:pt>
                      <c:pt idx="580">
                        <c:v>38838</c:v>
                      </c:pt>
                      <c:pt idx="581">
                        <c:v>38869</c:v>
                      </c:pt>
                      <c:pt idx="582">
                        <c:v>38899</c:v>
                      </c:pt>
                      <c:pt idx="583">
                        <c:v>38930</c:v>
                      </c:pt>
                      <c:pt idx="584">
                        <c:v>38961</c:v>
                      </c:pt>
                      <c:pt idx="585">
                        <c:v>38991</c:v>
                      </c:pt>
                      <c:pt idx="586">
                        <c:v>39022</c:v>
                      </c:pt>
                      <c:pt idx="587">
                        <c:v>39052</c:v>
                      </c:pt>
                      <c:pt idx="588">
                        <c:v>39083</c:v>
                      </c:pt>
                      <c:pt idx="589">
                        <c:v>39114</c:v>
                      </c:pt>
                      <c:pt idx="590">
                        <c:v>39142</c:v>
                      </c:pt>
                      <c:pt idx="591">
                        <c:v>39173</c:v>
                      </c:pt>
                      <c:pt idx="592">
                        <c:v>39203</c:v>
                      </c:pt>
                      <c:pt idx="593">
                        <c:v>39234</c:v>
                      </c:pt>
                      <c:pt idx="594">
                        <c:v>39264</c:v>
                      </c:pt>
                      <c:pt idx="595">
                        <c:v>39295</c:v>
                      </c:pt>
                      <c:pt idx="596">
                        <c:v>39326</c:v>
                      </c:pt>
                      <c:pt idx="597">
                        <c:v>39356</c:v>
                      </c:pt>
                      <c:pt idx="598">
                        <c:v>39387</c:v>
                      </c:pt>
                      <c:pt idx="599">
                        <c:v>39417</c:v>
                      </c:pt>
                      <c:pt idx="600">
                        <c:v>39448</c:v>
                      </c:pt>
                      <c:pt idx="601">
                        <c:v>39479</c:v>
                      </c:pt>
                      <c:pt idx="602">
                        <c:v>39508</c:v>
                      </c:pt>
                      <c:pt idx="603">
                        <c:v>39539</c:v>
                      </c:pt>
                      <c:pt idx="604">
                        <c:v>39569</c:v>
                      </c:pt>
                      <c:pt idx="605">
                        <c:v>39600</c:v>
                      </c:pt>
                      <c:pt idx="606">
                        <c:v>39630</c:v>
                      </c:pt>
                      <c:pt idx="607">
                        <c:v>39661</c:v>
                      </c:pt>
                      <c:pt idx="608">
                        <c:v>39692</c:v>
                      </c:pt>
                      <c:pt idx="609">
                        <c:v>39722</c:v>
                      </c:pt>
                      <c:pt idx="610">
                        <c:v>39753</c:v>
                      </c:pt>
                      <c:pt idx="611">
                        <c:v>39783</c:v>
                      </c:pt>
                      <c:pt idx="612">
                        <c:v>39814</c:v>
                      </c:pt>
                      <c:pt idx="613">
                        <c:v>39845</c:v>
                      </c:pt>
                      <c:pt idx="614">
                        <c:v>39873</c:v>
                      </c:pt>
                      <c:pt idx="615">
                        <c:v>39904</c:v>
                      </c:pt>
                      <c:pt idx="616">
                        <c:v>39934</c:v>
                      </c:pt>
                      <c:pt idx="617">
                        <c:v>39965</c:v>
                      </c:pt>
                      <c:pt idx="618">
                        <c:v>39995</c:v>
                      </c:pt>
                      <c:pt idx="619">
                        <c:v>40026</c:v>
                      </c:pt>
                      <c:pt idx="620">
                        <c:v>40057</c:v>
                      </c:pt>
                      <c:pt idx="621">
                        <c:v>40087</c:v>
                      </c:pt>
                      <c:pt idx="622">
                        <c:v>40118</c:v>
                      </c:pt>
                      <c:pt idx="623">
                        <c:v>40148</c:v>
                      </c:pt>
                      <c:pt idx="624">
                        <c:v>40179</c:v>
                      </c:pt>
                      <c:pt idx="625">
                        <c:v>40210</c:v>
                      </c:pt>
                      <c:pt idx="626">
                        <c:v>40238</c:v>
                      </c:pt>
                      <c:pt idx="627">
                        <c:v>40269</c:v>
                      </c:pt>
                      <c:pt idx="628">
                        <c:v>40299</c:v>
                      </c:pt>
                      <c:pt idx="629">
                        <c:v>40330</c:v>
                      </c:pt>
                      <c:pt idx="630">
                        <c:v>40360</c:v>
                      </c:pt>
                      <c:pt idx="631">
                        <c:v>40391</c:v>
                      </c:pt>
                      <c:pt idx="632">
                        <c:v>40422</c:v>
                      </c:pt>
                      <c:pt idx="633">
                        <c:v>40452</c:v>
                      </c:pt>
                      <c:pt idx="634">
                        <c:v>40483</c:v>
                      </c:pt>
                      <c:pt idx="635">
                        <c:v>40513</c:v>
                      </c:pt>
                      <c:pt idx="636">
                        <c:v>40544</c:v>
                      </c:pt>
                      <c:pt idx="637">
                        <c:v>40575</c:v>
                      </c:pt>
                      <c:pt idx="638">
                        <c:v>40603</c:v>
                      </c:pt>
                      <c:pt idx="639">
                        <c:v>40634</c:v>
                      </c:pt>
                      <c:pt idx="640">
                        <c:v>40664</c:v>
                      </c:pt>
                      <c:pt idx="641">
                        <c:v>40695</c:v>
                      </c:pt>
                      <c:pt idx="642">
                        <c:v>40725</c:v>
                      </c:pt>
                      <c:pt idx="643">
                        <c:v>40756</c:v>
                      </c:pt>
                      <c:pt idx="644">
                        <c:v>40787</c:v>
                      </c:pt>
                      <c:pt idx="645">
                        <c:v>40817</c:v>
                      </c:pt>
                      <c:pt idx="646">
                        <c:v>40848</c:v>
                      </c:pt>
                      <c:pt idx="647">
                        <c:v>40878</c:v>
                      </c:pt>
                      <c:pt idx="648">
                        <c:v>40909</c:v>
                      </c:pt>
                      <c:pt idx="649">
                        <c:v>40940</c:v>
                      </c:pt>
                      <c:pt idx="650">
                        <c:v>40969</c:v>
                      </c:pt>
                      <c:pt idx="651">
                        <c:v>41000</c:v>
                      </c:pt>
                      <c:pt idx="652">
                        <c:v>41030</c:v>
                      </c:pt>
                      <c:pt idx="653">
                        <c:v>41061</c:v>
                      </c:pt>
                      <c:pt idx="654">
                        <c:v>41091</c:v>
                      </c:pt>
                      <c:pt idx="655">
                        <c:v>41122</c:v>
                      </c:pt>
                      <c:pt idx="656">
                        <c:v>41153</c:v>
                      </c:pt>
                      <c:pt idx="657">
                        <c:v>41183</c:v>
                      </c:pt>
                      <c:pt idx="658">
                        <c:v>41214</c:v>
                      </c:pt>
                      <c:pt idx="659">
                        <c:v>41244</c:v>
                      </c:pt>
                      <c:pt idx="660">
                        <c:v>41275</c:v>
                      </c:pt>
                      <c:pt idx="661">
                        <c:v>41306</c:v>
                      </c:pt>
                      <c:pt idx="662">
                        <c:v>41334</c:v>
                      </c:pt>
                      <c:pt idx="663">
                        <c:v>41365</c:v>
                      </c:pt>
                      <c:pt idx="664">
                        <c:v>41395</c:v>
                      </c:pt>
                      <c:pt idx="665">
                        <c:v>41426</c:v>
                      </c:pt>
                      <c:pt idx="666">
                        <c:v>41456</c:v>
                      </c:pt>
                      <c:pt idx="667">
                        <c:v>41487</c:v>
                      </c:pt>
                      <c:pt idx="668">
                        <c:v>41518</c:v>
                      </c:pt>
                      <c:pt idx="669">
                        <c:v>41548</c:v>
                      </c:pt>
                      <c:pt idx="670">
                        <c:v>41579</c:v>
                      </c:pt>
                      <c:pt idx="671">
                        <c:v>41609</c:v>
                      </c:pt>
                      <c:pt idx="672">
                        <c:v>41640</c:v>
                      </c:pt>
                      <c:pt idx="673">
                        <c:v>41671</c:v>
                      </c:pt>
                      <c:pt idx="674">
                        <c:v>41699</c:v>
                      </c:pt>
                      <c:pt idx="675">
                        <c:v>41730</c:v>
                      </c:pt>
                      <c:pt idx="676">
                        <c:v>41760</c:v>
                      </c:pt>
                      <c:pt idx="677">
                        <c:v>41791</c:v>
                      </c:pt>
                      <c:pt idx="678">
                        <c:v>41821</c:v>
                      </c:pt>
                      <c:pt idx="679">
                        <c:v>41852</c:v>
                      </c:pt>
                      <c:pt idx="680">
                        <c:v>41883</c:v>
                      </c:pt>
                      <c:pt idx="681">
                        <c:v>41913</c:v>
                      </c:pt>
                      <c:pt idx="682">
                        <c:v>41944</c:v>
                      </c:pt>
                      <c:pt idx="683">
                        <c:v>41974</c:v>
                      </c:pt>
                      <c:pt idx="684">
                        <c:v>42005</c:v>
                      </c:pt>
                      <c:pt idx="685">
                        <c:v>42036</c:v>
                      </c:pt>
                      <c:pt idx="686">
                        <c:v>42064</c:v>
                      </c:pt>
                      <c:pt idx="687">
                        <c:v>42095</c:v>
                      </c:pt>
                      <c:pt idx="688">
                        <c:v>42125</c:v>
                      </c:pt>
                      <c:pt idx="689">
                        <c:v>42156</c:v>
                      </c:pt>
                      <c:pt idx="690">
                        <c:v>42186</c:v>
                      </c:pt>
                      <c:pt idx="691">
                        <c:v>42217</c:v>
                      </c:pt>
                      <c:pt idx="692">
                        <c:v>42248</c:v>
                      </c:pt>
                      <c:pt idx="693">
                        <c:v>42278</c:v>
                      </c:pt>
                      <c:pt idx="694">
                        <c:v>42309</c:v>
                      </c:pt>
                      <c:pt idx="695">
                        <c:v>42339</c:v>
                      </c:pt>
                      <c:pt idx="696">
                        <c:v>42370</c:v>
                      </c:pt>
                      <c:pt idx="697">
                        <c:v>42401</c:v>
                      </c:pt>
                      <c:pt idx="698">
                        <c:v>42430</c:v>
                      </c:pt>
                      <c:pt idx="699">
                        <c:v>42461</c:v>
                      </c:pt>
                      <c:pt idx="700">
                        <c:v>42491</c:v>
                      </c:pt>
                      <c:pt idx="701">
                        <c:v>42522</c:v>
                      </c:pt>
                      <c:pt idx="702">
                        <c:v>42552</c:v>
                      </c:pt>
                      <c:pt idx="703">
                        <c:v>42583</c:v>
                      </c:pt>
                      <c:pt idx="704">
                        <c:v>42614</c:v>
                      </c:pt>
                      <c:pt idx="705">
                        <c:v>42644</c:v>
                      </c:pt>
                      <c:pt idx="706">
                        <c:v>42675</c:v>
                      </c:pt>
                      <c:pt idx="707">
                        <c:v>42705</c:v>
                      </c:pt>
                      <c:pt idx="708">
                        <c:v>42736</c:v>
                      </c:pt>
                      <c:pt idx="709">
                        <c:v>42767</c:v>
                      </c:pt>
                      <c:pt idx="710">
                        <c:v>42795</c:v>
                      </c:pt>
                      <c:pt idx="711">
                        <c:v>42826</c:v>
                      </c:pt>
                      <c:pt idx="712">
                        <c:v>42856</c:v>
                      </c:pt>
                      <c:pt idx="713">
                        <c:v>42887</c:v>
                      </c:pt>
                      <c:pt idx="714">
                        <c:v>42917</c:v>
                      </c:pt>
                      <c:pt idx="715">
                        <c:v>42948</c:v>
                      </c:pt>
                      <c:pt idx="716">
                        <c:v>42979</c:v>
                      </c:pt>
                      <c:pt idx="717">
                        <c:v>43009</c:v>
                      </c:pt>
                      <c:pt idx="718">
                        <c:v>43040</c:v>
                      </c:pt>
                      <c:pt idx="719">
                        <c:v>43070</c:v>
                      </c:pt>
                      <c:pt idx="720">
                        <c:v>43101</c:v>
                      </c:pt>
                      <c:pt idx="721">
                        <c:v>43132</c:v>
                      </c:pt>
                      <c:pt idx="722">
                        <c:v>43160</c:v>
                      </c:pt>
                      <c:pt idx="723">
                        <c:v>43191</c:v>
                      </c:pt>
                      <c:pt idx="724">
                        <c:v>43221</c:v>
                      </c:pt>
                      <c:pt idx="725">
                        <c:v>43252</c:v>
                      </c:pt>
                      <c:pt idx="726">
                        <c:v>43282</c:v>
                      </c:pt>
                      <c:pt idx="727">
                        <c:v>43313</c:v>
                      </c:pt>
                      <c:pt idx="728">
                        <c:v>43344</c:v>
                      </c:pt>
                      <c:pt idx="729">
                        <c:v>43374</c:v>
                      </c:pt>
                      <c:pt idx="730">
                        <c:v>43405</c:v>
                      </c:pt>
                      <c:pt idx="731">
                        <c:v>43435</c:v>
                      </c:pt>
                      <c:pt idx="732">
                        <c:v>43466</c:v>
                      </c:pt>
                      <c:pt idx="733">
                        <c:v>43497</c:v>
                      </c:pt>
                      <c:pt idx="734">
                        <c:v>43525</c:v>
                      </c:pt>
                      <c:pt idx="735">
                        <c:v>43556</c:v>
                      </c:pt>
                      <c:pt idx="736">
                        <c:v>43586</c:v>
                      </c:pt>
                      <c:pt idx="737">
                        <c:v>43617</c:v>
                      </c:pt>
                      <c:pt idx="738">
                        <c:v>43647</c:v>
                      </c:pt>
                      <c:pt idx="739">
                        <c:v>43678</c:v>
                      </c:pt>
                      <c:pt idx="740">
                        <c:v>43709</c:v>
                      </c:pt>
                      <c:pt idx="741">
                        <c:v>43739</c:v>
                      </c:pt>
                      <c:pt idx="742">
                        <c:v>43770</c:v>
                      </c:pt>
                      <c:pt idx="743">
                        <c:v>43800</c:v>
                      </c:pt>
                      <c:pt idx="744">
                        <c:v>43831</c:v>
                      </c:pt>
                      <c:pt idx="745">
                        <c:v>43862</c:v>
                      </c:pt>
                      <c:pt idx="746">
                        <c:v>43891</c:v>
                      </c:pt>
                      <c:pt idx="747">
                        <c:v>43922</c:v>
                      </c:pt>
                      <c:pt idx="748">
                        <c:v>43952</c:v>
                      </c:pt>
                      <c:pt idx="749">
                        <c:v>43983</c:v>
                      </c:pt>
                      <c:pt idx="750">
                        <c:v>44013</c:v>
                      </c:pt>
                      <c:pt idx="751">
                        <c:v>44044</c:v>
                      </c:pt>
                      <c:pt idx="752">
                        <c:v>44075</c:v>
                      </c:pt>
                      <c:pt idx="753">
                        <c:v>44105</c:v>
                      </c:pt>
                      <c:pt idx="754">
                        <c:v>44136</c:v>
                      </c:pt>
                      <c:pt idx="755">
                        <c:v>44166</c:v>
                      </c:pt>
                      <c:pt idx="756">
                        <c:v>44197</c:v>
                      </c:pt>
                      <c:pt idx="757">
                        <c:v>44228</c:v>
                      </c:pt>
                      <c:pt idx="758">
                        <c:v>44256</c:v>
                      </c:pt>
                      <c:pt idx="759">
                        <c:v>44287</c:v>
                      </c:pt>
                      <c:pt idx="760">
                        <c:v>44317</c:v>
                      </c:pt>
                      <c:pt idx="761">
                        <c:v>44348</c:v>
                      </c:pt>
                      <c:pt idx="762">
                        <c:v>44378</c:v>
                      </c:pt>
                      <c:pt idx="763">
                        <c:v>44409</c:v>
                      </c:pt>
                      <c:pt idx="764">
                        <c:v>44440</c:v>
                      </c:pt>
                      <c:pt idx="765">
                        <c:v>44470</c:v>
                      </c:pt>
                      <c:pt idx="766">
                        <c:v>44501</c:v>
                      </c:pt>
                      <c:pt idx="767">
                        <c:v>44531</c:v>
                      </c:pt>
                      <c:pt idx="768">
                        <c:v>44562</c:v>
                      </c:pt>
                      <c:pt idx="769">
                        <c:v>44593</c:v>
                      </c:pt>
                      <c:pt idx="770">
                        <c:v>44621</c:v>
                      </c:pt>
                      <c:pt idx="771">
                        <c:v>44652</c:v>
                      </c:pt>
                      <c:pt idx="772">
                        <c:v>44682</c:v>
                      </c:pt>
                      <c:pt idx="773">
                        <c:v>44713</c:v>
                      </c:pt>
                      <c:pt idx="774">
                        <c:v>44743</c:v>
                      </c:pt>
                      <c:pt idx="775">
                        <c:v>44774</c:v>
                      </c:pt>
                      <c:pt idx="776">
                        <c:v>44805</c:v>
                      </c:pt>
                      <c:pt idx="777">
                        <c:v>44835</c:v>
                      </c:pt>
                      <c:pt idx="778">
                        <c:v>44866</c:v>
                      </c:pt>
                      <c:pt idx="779">
                        <c:v>44896</c:v>
                      </c:pt>
                      <c:pt idx="780">
                        <c:v>44927</c:v>
                      </c:pt>
                      <c:pt idx="781">
                        <c:v>44958</c:v>
                      </c:pt>
                      <c:pt idx="782">
                        <c:v>44986</c:v>
                      </c:pt>
                      <c:pt idx="783">
                        <c:v>45017</c:v>
                      </c:pt>
                      <c:pt idx="784">
                        <c:v>45047</c:v>
                      </c:pt>
                      <c:pt idx="785">
                        <c:v>45078</c:v>
                      </c:pt>
                      <c:pt idx="786">
                        <c:v>45108</c:v>
                      </c:pt>
                      <c:pt idx="787">
                        <c:v>45139</c:v>
                      </c:pt>
                      <c:pt idx="788">
                        <c:v>45170</c:v>
                      </c:pt>
                      <c:pt idx="789">
                        <c:v>45200</c:v>
                      </c:pt>
                      <c:pt idx="790">
                        <c:v>45231</c:v>
                      </c:pt>
                      <c:pt idx="791">
                        <c:v>45261</c:v>
                      </c:pt>
                      <c:pt idx="792">
                        <c:v>45292</c:v>
                      </c:pt>
                      <c:pt idx="793">
                        <c:v>45323</c:v>
                      </c:pt>
                      <c:pt idx="794">
                        <c:v>45352</c:v>
                      </c:pt>
                      <c:pt idx="795">
                        <c:v>45383</c:v>
                      </c:pt>
                      <c:pt idx="796">
                        <c:v>45413</c:v>
                      </c:pt>
                      <c:pt idx="797">
                        <c:v>45444</c:v>
                      </c:pt>
                      <c:pt idx="798">
                        <c:v>45474</c:v>
                      </c:pt>
                      <c:pt idx="799">
                        <c:v>45505</c:v>
                      </c:pt>
                      <c:pt idx="800">
                        <c:v>45536</c:v>
                      </c:pt>
                      <c:pt idx="801">
                        <c:v>45566</c:v>
                      </c:pt>
                      <c:pt idx="802">
                        <c:v>45597</c:v>
                      </c:pt>
                      <c:pt idx="803">
                        <c:v>45627</c:v>
                      </c:pt>
                      <c:pt idx="804">
                        <c:v>45658</c:v>
                      </c:pt>
                      <c:pt idx="805">
                        <c:v>45689</c:v>
                      </c:pt>
                      <c:pt idx="806">
                        <c:v>45717</c:v>
                      </c:pt>
                      <c:pt idx="807">
                        <c:v>45748</c:v>
                      </c:pt>
                      <c:pt idx="808">
                        <c:v>45778</c:v>
                      </c:pt>
                      <c:pt idx="809">
                        <c:v>45809</c:v>
                      </c:pt>
                      <c:pt idx="810">
                        <c:v>45839</c:v>
                      </c:pt>
                      <c:pt idx="811">
                        <c:v>45870</c:v>
                      </c:pt>
                      <c:pt idx="812">
                        <c:v>45901</c:v>
                      </c:pt>
                      <c:pt idx="813">
                        <c:v>45931</c:v>
                      </c:pt>
                      <c:pt idx="814">
                        <c:v>45962</c:v>
                      </c:pt>
                      <c:pt idx="815">
                        <c:v>45992</c:v>
                      </c:pt>
                      <c:pt idx="816">
                        <c:v>46023</c:v>
                      </c:pt>
                      <c:pt idx="817">
                        <c:v>46054</c:v>
                      </c:pt>
                      <c:pt idx="818">
                        <c:v>46082</c:v>
                      </c:pt>
                      <c:pt idx="819">
                        <c:v>46113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Inflation!$J$134:$J$953</c15:sqref>
                        </c15:formulaRef>
                      </c:ext>
                    </c:extLst>
                    <c:numCache>
                      <c:formatCode>General</c:formatCode>
                      <c:ptCount val="820"/>
                      <c:pt idx="0">
                        <c:v>2.7970679012345956E-2</c:v>
                      </c:pt>
                      <c:pt idx="1">
                        <c:v>2.7905637130711813E-2</c:v>
                      </c:pt>
                      <c:pt idx="2">
                        <c:v>2.7840897024782985E-2</c:v>
                      </c:pt>
                      <c:pt idx="3">
                        <c:v>2.6611507464658457E-2</c:v>
                      </c:pt>
                      <c:pt idx="4">
                        <c:v>2.3053997914631141E-2</c:v>
                      </c:pt>
                      <c:pt idx="5">
                        <c:v>2.18447133557651E-2</c:v>
                      </c:pt>
                      <c:pt idx="6">
                        <c:v>2.1807106294697398E-2</c:v>
                      </c:pt>
                      <c:pt idx="7">
                        <c:v>1.9455910357459638E-2</c:v>
                      </c:pt>
                      <c:pt idx="8">
                        <c:v>1.7118091425619486E-2</c:v>
                      </c:pt>
                      <c:pt idx="9">
                        <c:v>1.5945078919453515E-2</c:v>
                      </c:pt>
                      <c:pt idx="10">
                        <c:v>1.7069393061496463E-2</c:v>
                      </c:pt>
                      <c:pt idx="11">
                        <c:v>1.7040306811900274E-2</c:v>
                      </c:pt>
                      <c:pt idx="12">
                        <c:v>1.7011319517886703E-2</c:v>
                      </c:pt>
                      <c:pt idx="13">
                        <c:v>1.8129942494566009E-2</c:v>
                      </c:pt>
                      <c:pt idx="14">
                        <c:v>1.9246657409244916E-2</c:v>
                      </c:pt>
                      <c:pt idx="15">
                        <c:v>2.0361468637746016E-2</c:v>
                      </c:pt>
                      <c:pt idx="16">
                        <c:v>2.032697891680324E-2</c:v>
                      </c:pt>
                      <c:pt idx="17">
                        <c:v>2.0292605837709976E-2</c:v>
                      </c:pt>
                      <c:pt idx="18">
                        <c:v>2.0258348809766957E-2</c:v>
                      </c:pt>
                      <c:pt idx="19">
                        <c:v>2.0224207246257286E-2</c:v>
                      </c:pt>
                      <c:pt idx="20">
                        <c:v>2.0190180564413129E-2</c:v>
                      </c:pt>
                      <c:pt idx="21">
                        <c:v>2.1281957775001636E-2</c:v>
                      </c:pt>
                      <c:pt idx="22">
                        <c:v>2.1246261759141793E-2</c:v>
                      </c:pt>
                      <c:pt idx="23">
                        <c:v>2.1210685284657416E-2</c:v>
                      </c:pt>
                      <c:pt idx="24">
                        <c:v>2.1175227752076253E-2</c:v>
                      </c:pt>
                      <c:pt idx="25">
                        <c:v>2.2258639387072732E-2</c:v>
                      </c:pt>
                      <c:pt idx="26">
                        <c:v>2.2221543908915953E-2</c:v>
                      </c:pt>
                      <c:pt idx="27">
                        <c:v>1.9944107389664234E-2</c:v>
                      </c:pt>
                      <c:pt idx="28">
                        <c:v>1.8799699166042849E-2</c:v>
                      </c:pt>
                      <c:pt idx="29">
                        <c:v>1.765970293442809E-2</c:v>
                      </c:pt>
                      <c:pt idx="30">
                        <c:v>1.5418274868361781E-2</c:v>
                      </c:pt>
                      <c:pt idx="31">
                        <c:v>1.0976866194577717E-2</c:v>
                      </c:pt>
                      <c:pt idx="32">
                        <c:v>7.6649048941439535E-3</c:v>
                      </c:pt>
                      <c:pt idx="33">
                        <c:v>7.6565211380410503E-3</c:v>
                      </c:pt>
                      <c:pt idx="34">
                        <c:v>7.6481557018825974E-3</c:v>
                      </c:pt>
                      <c:pt idx="35">
                        <c:v>5.4540395194631053E-3</c:v>
                      </c:pt>
                      <c:pt idx="36">
                        <c:v>6.5430577949365798E-3</c:v>
                      </c:pt>
                      <c:pt idx="37">
                        <c:v>8.7288184061429241E-3</c:v>
                      </c:pt>
                      <c:pt idx="38">
                        <c:v>1.2011904335042844E-2</c:v>
                      </c:pt>
                      <c:pt idx="39">
                        <c:v>1.0905044795546548E-2</c:v>
                      </c:pt>
                      <c:pt idx="40">
                        <c:v>9.8011938225244233E-3</c:v>
                      </c:pt>
                      <c:pt idx="41">
                        <c:v>1.3078880151867089E-2</c:v>
                      </c:pt>
                      <c:pt idx="42">
                        <c:v>1.3064641062412008E-2</c:v>
                      </c:pt>
                      <c:pt idx="43">
                        <c:v>1.414178803034627E-2</c:v>
                      </c:pt>
                      <c:pt idx="44">
                        <c:v>1.3029178613594317E-2</c:v>
                      </c:pt>
                      <c:pt idx="45">
                        <c:v>1.4111087483594131E-2</c:v>
                      </c:pt>
                      <c:pt idx="46">
                        <c:v>1.6281957633308863E-2</c:v>
                      </c:pt>
                      <c:pt idx="47">
                        <c:v>1.5167714203917493E-2</c:v>
                      </c:pt>
                      <c:pt idx="48">
                        <c:v>1.515129939480242E-2</c:v>
                      </c:pt>
                      <c:pt idx="49">
                        <c:v>1.2958828143738277E-2</c:v>
                      </c:pt>
                      <c:pt idx="50">
                        <c:v>1.2944849115504864E-2</c:v>
                      </c:pt>
                      <c:pt idx="51">
                        <c:v>1.2930900213553587E-2</c:v>
                      </c:pt>
                      <c:pt idx="52">
                        <c:v>1.1831034507543636E-2</c:v>
                      </c:pt>
                      <c:pt idx="53">
                        <c:v>1.1818323436199041E-2</c:v>
                      </c:pt>
                      <c:pt idx="54">
                        <c:v>1.1805639648444277E-2</c:v>
                      </c:pt>
                      <c:pt idx="55">
                        <c:v>1.3952071835054092E-2</c:v>
                      </c:pt>
                      <c:pt idx="56">
                        <c:v>1.3937114197530853E-2</c:v>
                      </c:pt>
                      <c:pt idx="57">
                        <c:v>1.3922188596635854E-2</c:v>
                      </c:pt>
                      <c:pt idx="58">
                        <c:v>1.2834093316542505E-2</c:v>
                      </c:pt>
                      <c:pt idx="59">
                        <c:v>1.282038195755808E-2</c:v>
                      </c:pt>
                      <c:pt idx="60">
                        <c:v>1.1736362607514872E-2</c:v>
                      </c:pt>
                      <c:pt idx="61">
                        <c:v>9.5820586633510452E-3</c:v>
                      </c:pt>
                      <c:pt idx="62">
                        <c:v>9.5718678102283405E-3</c:v>
                      </c:pt>
                      <c:pt idx="63">
                        <c:v>9.5616986106088486E-3</c:v>
                      </c:pt>
                      <c:pt idx="64">
                        <c:v>1.0621274418270321E-2</c:v>
                      </c:pt>
                      <c:pt idx="65">
                        <c:v>1.0610005319000138E-2</c:v>
                      </c:pt>
                      <c:pt idx="66">
                        <c:v>1.2731967310992909E-2</c:v>
                      </c:pt>
                      <c:pt idx="67">
                        <c:v>1.4853908076288613E-2</c:v>
                      </c:pt>
                      <c:pt idx="68">
                        <c:v>1.4838165094240185E-2</c:v>
                      </c:pt>
                      <c:pt idx="69">
                        <c:v>1.5885374939913488E-2</c:v>
                      </c:pt>
                      <c:pt idx="70">
                        <c:v>1.6930916132671614E-2</c:v>
                      </c:pt>
                      <c:pt idx="71">
                        <c:v>1.797479224376719E-2</c:v>
                      </c:pt>
                      <c:pt idx="72">
                        <c:v>1.9006966625421562E-2</c:v>
                      </c:pt>
                      <c:pt idx="73">
                        <c:v>1.8976909499905714E-2</c:v>
                      </c:pt>
                      <c:pt idx="74">
                        <c:v>2.0015305741246436E-2</c:v>
                      </c:pt>
                      <c:pt idx="75">
                        <c:v>1.8927024982194451E-2</c:v>
                      </c:pt>
                      <c:pt idx="76">
                        <c:v>1.7842733900457208E-2</c:v>
                      </c:pt>
                      <c:pt idx="77">
                        <c:v>1.6762411055136761E-2</c:v>
                      </c:pt>
                      <c:pt idx="78">
                        <c:v>1.3580413853729212E-2</c:v>
                      </c:pt>
                      <c:pt idx="79">
                        <c:v>1.1467198447448146E-2</c:v>
                      </c:pt>
                      <c:pt idx="80">
                        <c:v>9.3627577841881582E-3</c:v>
                      </c:pt>
                      <c:pt idx="81">
                        <c:v>9.3530278220530505E-3</c:v>
                      </c:pt>
                      <c:pt idx="82">
                        <c:v>1.0384146369262881E-2</c:v>
                      </c:pt>
                      <c:pt idx="83">
                        <c:v>1.0373374577042682E-2</c:v>
                      </c:pt>
                      <c:pt idx="84">
                        <c:v>1.2448012969887623E-2</c:v>
                      </c:pt>
                      <c:pt idx="85">
                        <c:v>1.4522631519205742E-2</c:v>
                      </c:pt>
                      <c:pt idx="86">
                        <c:v>1.6597226965370693E-2</c:v>
                      </c:pt>
                      <c:pt idx="87">
                        <c:v>1.7620806401970279E-2</c:v>
                      </c:pt>
                      <c:pt idx="88">
                        <c:v>1.6554297155048747E-2</c:v>
                      </c:pt>
                      <c:pt idx="89">
                        <c:v>1.6537187348436788E-2</c:v>
                      </c:pt>
                      <c:pt idx="90">
                        <c:v>1.4440246364059828E-2</c:v>
                      </c:pt>
                      <c:pt idx="91">
                        <c:v>1.2351915876398056E-2</c:v>
                      </c:pt>
                      <c:pt idx="92">
                        <c:v>1.1302247799650944E-2</c:v>
                      </c:pt>
                      <c:pt idx="93">
                        <c:v>9.2283540793169916E-3</c:v>
                      </c:pt>
                      <c:pt idx="94">
                        <c:v>9.2189013196082303E-3</c:v>
                      </c:pt>
                      <c:pt idx="95">
                        <c:v>1.023534785720881E-2</c:v>
                      </c:pt>
                      <c:pt idx="96">
                        <c:v>1.2282382340691456E-2</c:v>
                      </c:pt>
                      <c:pt idx="97">
                        <c:v>1.5356826812283453E-2</c:v>
                      </c:pt>
                      <c:pt idx="98">
                        <c:v>1.6368014586715773E-2</c:v>
                      </c:pt>
                      <c:pt idx="99">
                        <c:v>2.0470298364449357E-2</c:v>
                      </c:pt>
                      <c:pt idx="100">
                        <c:v>2.3534625769309425E-2</c:v>
                      </c:pt>
                      <c:pt idx="101">
                        <c:v>2.5554809553152369E-2</c:v>
                      </c:pt>
                      <c:pt idx="102">
                        <c:v>2.8599171360507603E-2</c:v>
                      </c:pt>
                      <c:pt idx="103">
                        <c:v>3.0594871248504685E-2</c:v>
                      </c:pt>
                      <c:pt idx="104">
                        <c:v>3.4655954219660723E-2</c:v>
                      </c:pt>
                      <c:pt idx="105">
                        <c:v>3.6619569458897328E-2</c:v>
                      </c:pt>
                      <c:pt idx="106">
                        <c:v>3.7550671478450592E-2</c:v>
                      </c:pt>
                      <c:pt idx="107">
                        <c:v>3.8477518815221767E-2</c:v>
                      </c:pt>
                      <c:pt idx="108">
                        <c:v>3.8360999999999867E-2</c:v>
                      </c:pt>
                      <c:pt idx="109">
                        <c:v>3.7229537707913263E-2</c:v>
                      </c:pt>
                      <c:pt idx="110">
                        <c:v>3.5076276433682274E-2</c:v>
                      </c:pt>
                      <c:pt idx="111">
                        <c:v>3.1934124105480244E-2</c:v>
                      </c:pt>
                      <c:pt idx="112">
                        <c:v>3.083629499624374E-2</c:v>
                      </c:pt>
                      <c:pt idx="113">
                        <c:v>2.9745528241056363E-2</c:v>
                      </c:pt>
                      <c:pt idx="114">
                        <c:v>2.8661756364115831E-2</c:v>
                      </c:pt>
                      <c:pt idx="115">
                        <c:v>3.0577771261011133E-2</c:v>
                      </c:pt>
                      <c:pt idx="116">
                        <c:v>3.2486200332641602E-2</c:v>
                      </c:pt>
                      <c:pt idx="117">
                        <c:v>3.5395506309633396E-2</c:v>
                      </c:pt>
                      <c:pt idx="118">
                        <c:v>3.7288280599888424E-2</c:v>
                      </c:pt>
                      <c:pt idx="119">
                        <c:v>4.0162574167819765E-2</c:v>
                      </c:pt>
                      <c:pt idx="120">
                        <c:v>4.302691007513415E-2</c:v>
                      </c:pt>
                      <c:pt idx="121">
                        <c:v>4.3865175581590643E-2</c:v>
                      </c:pt>
                      <c:pt idx="122">
                        <c:v>4.469813495295516E-2</c:v>
                      </c:pt>
                      <c:pt idx="123">
                        <c:v>4.5525838214354186E-2</c:v>
                      </c:pt>
                      <c:pt idx="124">
                        <c:v>4.6348334766833421E-2</c:v>
                      </c:pt>
                      <c:pt idx="125">
                        <c:v>4.617003221401661E-2</c:v>
                      </c:pt>
                      <c:pt idx="126">
                        <c:v>4.6962281218072555E-2</c:v>
                      </c:pt>
                      <c:pt idx="127">
                        <c:v>4.6782954998718651E-2</c:v>
                      </c:pt>
                      <c:pt idx="128">
                        <c:v>4.7567167072379624E-2</c:v>
                      </c:pt>
                      <c:pt idx="129">
                        <c:v>4.9305157160956181E-2</c:v>
                      </c:pt>
                      <c:pt idx="130">
                        <c:v>5.1988601288767589E-2</c:v>
                      </c:pt>
                      <c:pt idx="131">
                        <c:v>5.370081834079321E-2</c:v>
                      </c:pt>
                      <c:pt idx="132">
                        <c:v>5.3474151234567335E-2</c:v>
                      </c:pt>
                      <c:pt idx="133">
                        <c:v>5.6116474448877351E-2</c:v>
                      </c:pt>
                      <c:pt idx="134">
                        <c:v>5.7770203334691406E-2</c:v>
                      </c:pt>
                      <c:pt idx="135">
                        <c:v>5.9384035313630346E-2</c:v>
                      </c:pt>
                      <c:pt idx="136">
                        <c:v>5.8146375106495007E-2</c:v>
                      </c:pt>
                      <c:pt idx="137">
                        <c:v>5.8811174123083232E-2</c:v>
                      </c:pt>
                      <c:pt idx="138">
                        <c:v>6.1355348804467358E-2</c:v>
                      </c:pt>
                      <c:pt idx="139">
                        <c:v>6.1047940525191136E-2</c:v>
                      </c:pt>
                      <c:pt idx="140">
                        <c:v>6.0743596653661358E-2</c:v>
                      </c:pt>
                      <c:pt idx="141">
                        <c:v>5.8585936730622512E-2</c:v>
                      </c:pt>
                      <c:pt idx="142">
                        <c:v>5.9233339742936542E-2</c:v>
                      </c:pt>
                      <c:pt idx="143">
                        <c:v>5.8942453134298578E-2</c:v>
                      </c:pt>
                      <c:pt idx="144">
                        <c:v>5.7727594075591915E-2</c:v>
                      </c:pt>
                      <c:pt idx="145">
                        <c:v>5.7447040786781978E-2</c:v>
                      </c:pt>
                      <c:pt idx="146">
                        <c:v>5.8061138445730798E-2</c:v>
                      </c:pt>
                      <c:pt idx="147">
                        <c:v>6.0473099948991749E-2</c:v>
                      </c:pt>
                      <c:pt idx="148">
                        <c:v>6.195372090751361E-2</c:v>
                      </c:pt>
                      <c:pt idx="149">
                        <c:v>6.4303752265724157E-2</c:v>
                      </c:pt>
                      <c:pt idx="150">
                        <c:v>6.5755180369861499E-2</c:v>
                      </c:pt>
                      <c:pt idx="151">
                        <c:v>6.7194053432921397E-2</c:v>
                      </c:pt>
                      <c:pt idx="152">
                        <c:v>6.6848618935358761E-2</c:v>
                      </c:pt>
                      <c:pt idx="153">
                        <c:v>6.4747087184490404E-2</c:v>
                      </c:pt>
                      <c:pt idx="154">
                        <c:v>6.4390606294791874E-2</c:v>
                      </c:pt>
                      <c:pt idx="155">
                        <c:v>6.2301125659706358E-2</c:v>
                      </c:pt>
                      <c:pt idx="156">
                        <c:v>6.1112381762142398E-2</c:v>
                      </c:pt>
                      <c:pt idx="157">
                        <c:v>5.9092567032378085E-2</c:v>
                      </c:pt>
                      <c:pt idx="158">
                        <c:v>5.6280549770928445E-2</c:v>
                      </c:pt>
                      <c:pt idx="159">
                        <c:v>5.4355957818028378E-2</c:v>
                      </c:pt>
                      <c:pt idx="160">
                        <c:v>4.9920793062727453E-2</c:v>
                      </c:pt>
                      <c:pt idx="161">
                        <c:v>4.6382509551476936E-2</c:v>
                      </c:pt>
                      <c:pt idx="162">
                        <c:v>4.2884107125572113E-2</c:v>
                      </c:pt>
                      <c:pt idx="163">
                        <c:v>4.025365201813913E-2</c:v>
                      </c:pt>
                      <c:pt idx="164">
                        <c:v>3.9298464873404049E-2</c:v>
                      </c:pt>
                      <c:pt idx="165">
                        <c:v>3.7544186419436576E-2</c:v>
                      </c:pt>
                      <c:pt idx="166">
                        <c:v>3.5818073596862954E-2</c:v>
                      </c:pt>
                      <c:pt idx="167">
                        <c:v>3.3304627957139621E-2</c:v>
                      </c:pt>
                      <c:pt idx="168">
                        <c:v>3.1606117215853047E-2</c:v>
                      </c:pt>
                      <c:pt idx="169">
                        <c:v>2.9919610364602667E-2</c:v>
                      </c:pt>
                      <c:pt idx="170">
                        <c:v>2.8244982274043151E-2</c:v>
                      </c:pt>
                      <c:pt idx="171">
                        <c:v>2.8167636559244924E-2</c:v>
                      </c:pt>
                      <c:pt idx="172">
                        <c:v>2.8887837269395034E-2</c:v>
                      </c:pt>
                      <c:pt idx="173">
                        <c:v>3.0401700032548717E-2</c:v>
                      </c:pt>
                      <c:pt idx="174">
                        <c:v>3.0330772687751084E-2</c:v>
                      </c:pt>
                      <c:pt idx="175">
                        <c:v>3.1042008276781274E-2</c:v>
                      </c:pt>
                      <c:pt idx="176">
                        <c:v>3.1750208726624818E-2</c:v>
                      </c:pt>
                      <c:pt idx="177">
                        <c:v>3.0886217172384267E-2</c:v>
                      </c:pt>
                      <c:pt idx="178">
                        <c:v>2.925172978361279E-2</c:v>
                      </c:pt>
                      <c:pt idx="179">
                        <c:v>2.8400046707689475E-2</c:v>
                      </c:pt>
                      <c:pt idx="180">
                        <c:v>2.7563793028668959E-2</c:v>
                      </c:pt>
                      <c:pt idx="181">
                        <c:v>2.5953119811716441E-2</c:v>
                      </c:pt>
                      <c:pt idx="182">
                        <c:v>2.5883969870983847E-2</c:v>
                      </c:pt>
                      <c:pt idx="183">
                        <c:v>2.6589533641865559E-2</c:v>
                      </c:pt>
                      <c:pt idx="184">
                        <c:v>2.959430559545484E-2</c:v>
                      </c:pt>
                      <c:pt idx="185">
                        <c:v>3.1052881397772847E-2</c:v>
                      </c:pt>
                      <c:pt idx="186">
                        <c:v>3.4043347671126378E-2</c:v>
                      </c:pt>
                      <c:pt idx="187">
                        <c:v>3.7026924097462111E-2</c:v>
                      </c:pt>
                      <c:pt idx="188">
                        <c:v>3.9211989819964099E-2</c:v>
                      </c:pt>
                      <c:pt idx="189">
                        <c:v>4.2908773134421319E-2</c:v>
                      </c:pt>
                      <c:pt idx="190">
                        <c:v>4.5039459129667225E-2</c:v>
                      </c:pt>
                      <c:pt idx="191">
                        <c:v>4.8691212639046411E-2</c:v>
                      </c:pt>
                      <c:pt idx="192">
                        <c:v>5.2308170831812939E-2</c:v>
                      </c:pt>
                      <c:pt idx="193">
                        <c:v>5.6663062283736743E-2</c:v>
                      </c:pt>
                      <c:pt idx="194">
                        <c:v>6.0975459217217587E-2</c:v>
                      </c:pt>
                      <c:pt idx="195">
                        <c:v>6.3711634296123698E-2</c:v>
                      </c:pt>
                      <c:pt idx="196">
                        <c:v>6.9429347897743021E-2</c:v>
                      </c:pt>
                      <c:pt idx="197">
                        <c:v>7.6584360909051297E-2</c:v>
                      </c:pt>
                      <c:pt idx="198">
                        <c:v>8.5163087840758989E-2</c:v>
                      </c:pt>
                      <c:pt idx="199">
                        <c:v>9.5900463773099132E-2</c:v>
                      </c:pt>
                      <c:pt idx="200">
                        <c:v>0.1065364046385231</c:v>
                      </c:pt>
                      <c:pt idx="201">
                        <c:v>0.11859794157835624</c:v>
                      </c:pt>
                      <c:pt idx="202">
                        <c:v>0.12592367204267108</c:v>
                      </c:pt>
                      <c:pt idx="203">
                        <c:v>0.13006304654054479</c:v>
                      </c:pt>
                      <c:pt idx="204">
                        <c:v>0.13032788731132361</c:v>
                      </c:pt>
                      <c:pt idx="205">
                        <c:v>0.12604943734505847</c:v>
                      </c:pt>
                      <c:pt idx="206">
                        <c:v>0.11896057996535681</c:v>
                      </c:pt>
                      <c:pt idx="207">
                        <c:v>0.10914488701812575</c:v>
                      </c:pt>
                      <c:pt idx="208">
                        <c:v>9.9652734130166509E-2</c:v>
                      </c:pt>
                      <c:pt idx="209">
                        <c:v>9.042316320518573E-2</c:v>
                      </c:pt>
                      <c:pt idx="210">
                        <c:v>8.2140327205262098E-2</c:v>
                      </c:pt>
                      <c:pt idx="211">
                        <c:v>7.341874916297253E-2</c:v>
                      </c:pt>
                      <c:pt idx="212">
                        <c:v>6.7579640597586588E-2</c:v>
                      </c:pt>
                      <c:pt idx="213">
                        <c:v>6.3190123456789982E-2</c:v>
                      </c:pt>
                      <c:pt idx="214">
                        <c:v>6.1504630143645711E-2</c:v>
                      </c:pt>
                      <c:pt idx="215">
                        <c:v>6.0505747334662185E-2</c:v>
                      </c:pt>
                      <c:pt idx="216">
                        <c:v>6.1465868195342388E-2</c:v>
                      </c:pt>
                      <c:pt idx="217">
                        <c:v>6.5039393467679618E-2</c:v>
                      </c:pt>
                      <c:pt idx="218">
                        <c:v>6.7926939257037633E-2</c:v>
                      </c:pt>
                      <c:pt idx="219">
                        <c:v>7.0154577883472236E-2</c:v>
                      </c:pt>
                      <c:pt idx="220">
                        <c:v>7.0416806399489662E-2</c:v>
                      </c:pt>
                      <c:pt idx="221">
                        <c:v>7.0045891370617674E-2</c:v>
                      </c:pt>
                      <c:pt idx="222">
                        <c:v>6.8383067343660953E-2</c:v>
                      </c:pt>
                      <c:pt idx="223">
                        <c:v>6.6098221957829661E-2</c:v>
                      </c:pt>
                      <c:pt idx="224">
                        <c:v>6.3843133854092793E-2</c:v>
                      </c:pt>
                      <c:pt idx="225">
                        <c:v>6.2862811791383422E-2</c:v>
                      </c:pt>
                      <c:pt idx="226">
                        <c:v>6.1912556468017632E-2</c:v>
                      </c:pt>
                      <c:pt idx="227">
                        <c:v>6.1597905609261927E-2</c:v>
                      </c:pt>
                      <c:pt idx="228">
                        <c:v>6.128643612159812E-2</c:v>
                      </c:pt>
                      <c:pt idx="229">
                        <c:v>6.1578965407588004E-2</c:v>
                      </c:pt>
                      <c:pt idx="230">
                        <c:v>6.1868648165595452E-2</c:v>
                      </c:pt>
                      <c:pt idx="231">
                        <c:v>6.1542360485147718E-2</c:v>
                      </c:pt>
                      <c:pt idx="232">
                        <c:v>6.2421429880647805E-2</c:v>
                      </c:pt>
                      <c:pt idx="233">
                        <c:v>6.4471783435180674E-2</c:v>
                      </c:pt>
                      <c:pt idx="234">
                        <c:v>6.5329364701978365E-2</c:v>
                      </c:pt>
                      <c:pt idx="235">
                        <c:v>6.4991284712038411E-2</c:v>
                      </c:pt>
                      <c:pt idx="236">
                        <c:v>6.4656685013269044E-2</c:v>
                      </c:pt>
                      <c:pt idx="237">
                        <c:v>6.3747467078397957E-2</c:v>
                      </c:pt>
                      <c:pt idx="238">
                        <c:v>6.225539361354393E-2</c:v>
                      </c:pt>
                      <c:pt idx="239">
                        <c:v>5.9604690438246344E-2</c:v>
                      </c:pt>
                      <c:pt idx="240">
                        <c:v>5.9288043868041207E-2</c:v>
                      </c:pt>
                      <c:pt idx="241">
                        <c:v>5.9555719581178668E-2</c:v>
                      </c:pt>
                      <c:pt idx="242">
                        <c:v>6.0382814138746133E-2</c:v>
                      </c:pt>
                      <c:pt idx="243">
                        <c:v>6.3459052893995782E-2</c:v>
                      </c:pt>
                      <c:pt idx="244">
                        <c:v>6.7070004952028528E-2</c:v>
                      </c:pt>
                      <c:pt idx="245">
                        <c:v>7.1211070031826695E-2</c:v>
                      </c:pt>
                      <c:pt idx="246">
                        <c:v>7.4170701975993625E-2</c:v>
                      </c:pt>
                      <c:pt idx="247">
                        <c:v>7.8210812644848193E-2</c:v>
                      </c:pt>
                      <c:pt idx="248">
                        <c:v>8.2746977650075104E-2</c:v>
                      </c:pt>
                      <c:pt idx="249">
                        <c:v>8.5526845406567409E-2</c:v>
                      </c:pt>
                      <c:pt idx="250">
                        <c:v>8.7707025574956576E-2</c:v>
                      </c:pt>
                      <c:pt idx="251">
                        <c:v>8.8752487905018995E-2</c:v>
                      </c:pt>
                      <c:pt idx="252">
                        <c:v>9.0324499729583563E-2</c:v>
                      </c:pt>
                      <c:pt idx="253">
                        <c:v>9.1829255629087392E-2</c:v>
                      </c:pt>
                      <c:pt idx="254">
                        <c:v>9.2200682052511196E-2</c:v>
                      </c:pt>
                      <c:pt idx="255">
                        <c:v>9.2566723298294296E-2</c:v>
                      </c:pt>
                      <c:pt idx="256">
                        <c:v>9.3452373752036522E-2</c:v>
                      </c:pt>
                      <c:pt idx="257">
                        <c:v>9.5392846883079807E-2</c:v>
                      </c:pt>
                      <c:pt idx="258">
                        <c:v>9.728346806039867E-2</c:v>
                      </c:pt>
                      <c:pt idx="259">
                        <c:v>9.858403356479295E-2</c:v>
                      </c:pt>
                      <c:pt idx="260">
                        <c:v>9.986569928651079E-2</c:v>
                      </c:pt>
                      <c:pt idx="261">
                        <c:v>0.10214444086339336</c:v>
                      </c:pt>
                      <c:pt idx="262">
                        <c:v>0.10537513174455482</c:v>
                      </c:pt>
                      <c:pt idx="263">
                        <c:v>0.11003963848773579</c:v>
                      </c:pt>
                      <c:pt idx="264">
                        <c:v>0.116110137524849</c:v>
                      </c:pt>
                      <c:pt idx="265">
                        <c:v>0.12157429716053447</c:v>
                      </c:pt>
                      <c:pt idx="266">
                        <c:v>0.12943101756990449</c:v>
                      </c:pt>
                      <c:pt idx="267">
                        <c:v>0.1371224702159739</c:v>
                      </c:pt>
                      <c:pt idx="268">
                        <c:v>0.14216556160213512</c:v>
                      </c:pt>
                      <c:pt idx="269">
                        <c:v>0.14505479727542303</c:v>
                      </c:pt>
                      <c:pt idx="270">
                        <c:v>0.14010056811454152</c:v>
                      </c:pt>
                      <c:pt idx="271">
                        <c:v>0.13384804017542495</c:v>
                      </c:pt>
                      <c:pt idx="272">
                        <c:v>0.12388744457874612</c:v>
                      </c:pt>
                      <c:pt idx="273">
                        <c:v>0.11323473330200851</c:v>
                      </c:pt>
                      <c:pt idx="274">
                        <c:v>0.10517091711615523</c:v>
                      </c:pt>
                      <c:pt idx="275">
                        <c:v>9.7758594132210552E-2</c:v>
                      </c:pt>
                      <c:pt idx="276">
                        <c:v>9.9094257284613851E-2</c:v>
                      </c:pt>
                      <c:pt idx="277">
                        <c:v>0.10178019232402136</c:v>
                      </c:pt>
                      <c:pt idx="278">
                        <c:v>0.1044934745640409</c:v>
                      </c:pt>
                      <c:pt idx="279">
                        <c:v>0.10587858279815676</c:v>
                      </c:pt>
                      <c:pt idx="280">
                        <c:v>0.10546785522988467</c:v>
                      </c:pt>
                      <c:pt idx="281">
                        <c:v>0.10377052712018719</c:v>
                      </c:pt>
                      <c:pt idx="282">
                        <c:v>0.10195472185275412</c:v>
                      </c:pt>
                      <c:pt idx="283">
                        <c:v>0.10183501716746024</c:v>
                      </c:pt>
                      <c:pt idx="284">
                        <c:v>0.10549024857443534</c:v>
                      </c:pt>
                      <c:pt idx="285">
                        <c:v>0.10915558404101922</c:v>
                      </c:pt>
                      <c:pt idx="286">
                        <c:v>0.11156960055249354</c:v>
                      </c:pt>
                      <c:pt idx="287">
                        <c:v>0.11358992486002584</c:v>
                      </c:pt>
                      <c:pt idx="288">
                        <c:v>0.10900337769022483</c:v>
                      </c:pt>
                      <c:pt idx="289">
                        <c:v>0.10125294571199195</c:v>
                      </c:pt>
                      <c:pt idx="290">
                        <c:v>8.7322988186163242E-2</c:v>
                      </c:pt>
                      <c:pt idx="291">
                        <c:v>7.686672823080487E-2</c:v>
                      </c:pt>
                      <c:pt idx="292">
                        <c:v>6.9356933362793916E-2</c:v>
                      </c:pt>
                      <c:pt idx="293">
                        <c:v>6.3910279311145679E-2</c:v>
                      </c:pt>
                      <c:pt idx="294">
                        <c:v>6.3127188641912912E-2</c:v>
                      </c:pt>
                      <c:pt idx="295">
                        <c:v>6.3511308403745526E-2</c:v>
                      </c:pt>
                      <c:pt idx="296">
                        <c:v>6.7703784549604684E-2</c:v>
                      </c:pt>
                      <c:pt idx="297">
                        <c:v>6.8121513364346242E-2</c:v>
                      </c:pt>
                      <c:pt idx="298">
                        <c:v>6.4105076160524632E-2</c:v>
                      </c:pt>
                      <c:pt idx="299">
                        <c:v>5.648823508348233E-2</c:v>
                      </c:pt>
                      <c:pt idx="300">
                        <c:v>4.7160895566359384E-2</c:v>
                      </c:pt>
                      <c:pt idx="301">
                        <c:v>3.834644037165158E-2</c:v>
                      </c:pt>
                      <c:pt idx="302">
                        <c:v>3.0021025343270891E-2</c:v>
                      </c:pt>
                      <c:pt idx="303">
                        <c:v>2.3934631391200778E-2</c:v>
                      </c:pt>
                      <c:pt idx="304">
                        <c:v>2.2812954499161764E-2</c:v>
                      </c:pt>
                      <c:pt idx="305">
                        <c:v>2.589448319892651E-2</c:v>
                      </c:pt>
                      <c:pt idx="306">
                        <c:v>3.0369284893925652E-2</c:v>
                      </c:pt>
                      <c:pt idx="307">
                        <c:v>3.449213172368526E-2</c:v>
                      </c:pt>
                      <c:pt idx="308">
                        <c:v>3.8951818740579292E-2</c:v>
                      </c:pt>
                      <c:pt idx="309">
                        <c:v>4.3398374593168532E-2</c:v>
                      </c:pt>
                      <c:pt idx="310">
                        <c:v>4.6753255002963456E-2</c:v>
                      </c:pt>
                      <c:pt idx="311">
                        <c:v>4.8673113171360249E-2</c:v>
                      </c:pt>
                      <c:pt idx="312">
                        <c:v>5.0218636399232519E-2</c:v>
                      </c:pt>
                      <c:pt idx="313">
                        <c:v>5.2107533390708838E-2</c:v>
                      </c:pt>
                      <c:pt idx="314">
                        <c:v>5.3278867734551927E-2</c:v>
                      </c:pt>
                      <c:pt idx="315">
                        <c:v>5.4090112625130082E-2</c:v>
                      </c:pt>
                      <c:pt idx="316">
                        <c:v>5.3853477066550859E-2</c:v>
                      </c:pt>
                      <c:pt idx="317">
                        <c:v>5.3958423745814166E-2</c:v>
                      </c:pt>
                      <c:pt idx="318">
                        <c:v>5.3039540107307381E-2</c:v>
                      </c:pt>
                      <c:pt idx="319">
                        <c:v>5.2465462748964908E-2</c:v>
                      </c:pt>
                      <c:pt idx="320">
                        <c:v>5.1896598628731194E-2</c:v>
                      </c:pt>
                      <c:pt idx="321">
                        <c:v>5.0999728777499254E-2</c:v>
                      </c:pt>
                      <c:pt idx="322">
                        <c:v>4.9787721483194103E-2</c:v>
                      </c:pt>
                      <c:pt idx="323">
                        <c:v>4.8248767802104187E-2</c:v>
                      </c:pt>
                      <c:pt idx="324">
                        <c:v>4.6739420651413788E-2</c:v>
                      </c:pt>
                      <c:pt idx="325">
                        <c:v>4.5562611599961E-2</c:v>
                      </c:pt>
                      <c:pt idx="326">
                        <c:v>4.4396192776300136E-2</c:v>
                      </c:pt>
                      <c:pt idx="327">
                        <c:v>4.3246952865800159E-2</c:v>
                      </c:pt>
                      <c:pt idx="328">
                        <c:v>4.3410796584097744E-2</c:v>
                      </c:pt>
                      <c:pt idx="329">
                        <c:v>4.3252046301646807E-2</c:v>
                      </c:pt>
                      <c:pt idx="330">
                        <c:v>4.3748840712132031E-2</c:v>
                      </c:pt>
                      <c:pt idx="331">
                        <c:v>4.2951562499999429E-2</c:v>
                      </c:pt>
                      <c:pt idx="332">
                        <c:v>4.1524638183233264E-2</c:v>
                      </c:pt>
                      <c:pt idx="333">
                        <c:v>4.1064807486634214E-2</c:v>
                      </c:pt>
                      <c:pt idx="334">
                        <c:v>4.0595526267098503E-2</c:v>
                      </c:pt>
                      <c:pt idx="335">
                        <c:v>4.0450277871736828E-2</c:v>
                      </c:pt>
                      <c:pt idx="336">
                        <c:v>4.0932378141475212E-2</c:v>
                      </c:pt>
                      <c:pt idx="337">
                        <c:v>4.1736291721661489E-2</c:v>
                      </c:pt>
                      <c:pt idx="338">
                        <c:v>4.3483287863475883E-2</c:v>
                      </c:pt>
                      <c:pt idx="339">
                        <c:v>4.4275134530342708E-2</c:v>
                      </c:pt>
                      <c:pt idx="340">
                        <c:v>4.3190290832155087E-2</c:v>
                      </c:pt>
                      <c:pt idx="341">
                        <c:v>4.2113540972172903E-2</c:v>
                      </c:pt>
                      <c:pt idx="342">
                        <c:v>4.0111528950226072E-2</c:v>
                      </c:pt>
                      <c:pt idx="343">
                        <c:v>3.8743217448307776E-2</c:v>
                      </c:pt>
                      <c:pt idx="344">
                        <c:v>3.7379972565157571E-2</c:v>
                      </c:pt>
                      <c:pt idx="345">
                        <c:v>3.6336119083050233E-2</c:v>
                      </c:pt>
                      <c:pt idx="346">
                        <c:v>3.6831551743873758E-2</c:v>
                      </c:pt>
                      <c:pt idx="347">
                        <c:v>3.7324170197121642E-2</c:v>
                      </c:pt>
                      <c:pt idx="348">
                        <c:v>3.7819628186723575E-2</c:v>
                      </c:pt>
                      <c:pt idx="349">
                        <c:v>3.7707348231587501E-2</c:v>
                      </c:pt>
                      <c:pt idx="350">
                        <c:v>3.7291474961515414E-2</c:v>
                      </c:pt>
                      <c:pt idx="351">
                        <c:v>3.7771520464171093E-2</c:v>
                      </c:pt>
                      <c:pt idx="352">
                        <c:v>3.824311233644595E-2</c:v>
                      </c:pt>
                      <c:pt idx="353">
                        <c:v>3.8415761796797732E-2</c:v>
                      </c:pt>
                      <c:pt idx="354">
                        <c:v>3.9183327240174703E-2</c:v>
                      </c:pt>
                      <c:pt idx="355">
                        <c:v>4.0541385109147399E-2</c:v>
                      </c:pt>
                      <c:pt idx="356">
                        <c:v>4.2186427003956473E-2</c:v>
                      </c:pt>
                      <c:pt idx="357">
                        <c:v>4.2631759479454301E-2</c:v>
                      </c:pt>
                      <c:pt idx="358">
                        <c:v>4.2483925366808339E-2</c:v>
                      </c:pt>
                      <c:pt idx="359">
                        <c:v>4.2925361837871323E-2</c:v>
                      </c:pt>
                      <c:pt idx="360">
                        <c:v>4.3357781024018216E-2</c:v>
                      </c:pt>
                      <c:pt idx="361">
                        <c:v>4.320273429067556E-2</c:v>
                      </c:pt>
                      <c:pt idx="362">
                        <c:v>4.2754623641676259E-2</c:v>
                      </c:pt>
                      <c:pt idx="363">
                        <c:v>4.2602851138492603E-2</c:v>
                      </c:pt>
                      <c:pt idx="364">
                        <c:v>4.3030231700523558E-2</c:v>
                      </c:pt>
                      <c:pt idx="365">
                        <c:v>4.3733859786928786E-2</c:v>
                      </c:pt>
                      <c:pt idx="366">
                        <c:v>4.3858188052824598E-2</c:v>
                      </c:pt>
                      <c:pt idx="367">
                        <c:v>4.4554249518192979E-2</c:v>
                      </c:pt>
                      <c:pt idx="368">
                        <c:v>4.581057921389764E-2</c:v>
                      </c:pt>
                      <c:pt idx="369">
                        <c:v>4.6777373116376308E-2</c:v>
                      </c:pt>
                      <c:pt idx="370">
                        <c:v>4.7450632332820541E-2</c:v>
                      </c:pt>
                      <c:pt idx="371">
                        <c:v>4.7267031711905272E-2</c:v>
                      </c:pt>
                      <c:pt idx="372">
                        <c:v>4.7648514427314437E-2</c:v>
                      </c:pt>
                      <c:pt idx="373">
                        <c:v>4.7743080723929854E-2</c:v>
                      </c:pt>
                      <c:pt idx="374">
                        <c:v>4.6718273918429087E-2</c:v>
                      </c:pt>
                      <c:pt idx="375">
                        <c:v>4.5708449040824384E-2</c:v>
                      </c:pt>
                      <c:pt idx="376">
                        <c:v>4.4980885558266293E-2</c:v>
                      </c:pt>
                      <c:pt idx="377">
                        <c:v>4.4810912774054579E-2</c:v>
                      </c:pt>
                      <c:pt idx="378">
                        <c:v>4.4092632412856991E-2</c:v>
                      </c:pt>
                      <c:pt idx="379">
                        <c:v>4.3109511170723591E-2</c:v>
                      </c:pt>
                      <c:pt idx="380">
                        <c:v>4.2415124764581646E-2</c:v>
                      </c:pt>
                      <c:pt idx="381">
                        <c:v>4.2805809075153967E-2</c:v>
                      </c:pt>
                      <c:pt idx="382">
                        <c:v>4.2920439305139446E-2</c:v>
                      </c:pt>
                      <c:pt idx="383">
                        <c:v>4.2761845632062867E-2</c:v>
                      </c:pt>
                      <c:pt idx="384">
                        <c:v>4.3141626793480325E-2</c:v>
                      </c:pt>
                      <c:pt idx="385">
                        <c:v>4.4584744322817782E-2</c:v>
                      </c:pt>
                      <c:pt idx="386">
                        <c:v>4.7347824615401102E-2</c:v>
                      </c:pt>
                      <c:pt idx="387">
                        <c:v>4.8757512942724013E-2</c:v>
                      </c:pt>
                      <c:pt idx="388">
                        <c:v>4.9894957438079368E-2</c:v>
                      </c:pt>
                      <c:pt idx="389">
                        <c:v>5.1549394316129593E-2</c:v>
                      </c:pt>
                      <c:pt idx="390">
                        <c:v>5.344799469741579E-2</c:v>
                      </c:pt>
                      <c:pt idx="391">
                        <c:v>5.5052243036408877E-2</c:v>
                      </c:pt>
                      <c:pt idx="392">
                        <c:v>5.4798540307386512E-2</c:v>
                      </c:pt>
                      <c:pt idx="393">
                        <c:v>5.5077821288714635E-2</c:v>
                      </c:pt>
                      <c:pt idx="394">
                        <c:v>5.561917722285048E-2</c:v>
                      </c:pt>
                      <c:pt idx="395">
                        <c:v>5.5373118764147522E-2</c:v>
                      </c:pt>
                      <c:pt idx="396">
                        <c:v>5.5115355672766819E-2</c:v>
                      </c:pt>
                      <c:pt idx="397">
                        <c:v>5.4085034572461721E-2</c:v>
                      </c:pt>
                      <c:pt idx="398">
                        <c:v>5.3337387986426066E-2</c:v>
                      </c:pt>
                      <c:pt idx="399">
                        <c:v>5.234533383312634E-2</c:v>
                      </c:pt>
                      <c:pt idx="400">
                        <c:v>5.1362449527151854E-2</c:v>
                      </c:pt>
                      <c:pt idx="401">
                        <c:v>5.0394801368921716E-2</c:v>
                      </c:pt>
                      <c:pt idx="402">
                        <c:v>4.7938479333258899E-2</c:v>
                      </c:pt>
                      <c:pt idx="403">
                        <c:v>4.5512402235283966E-2</c:v>
                      </c:pt>
                      <c:pt idx="404">
                        <c:v>4.409992793117401E-2</c:v>
                      </c:pt>
                      <c:pt idx="405">
                        <c:v>4.270501170025276E-2</c:v>
                      </c:pt>
                      <c:pt idx="406">
                        <c:v>4.1564653935281859E-2</c:v>
                      </c:pt>
                      <c:pt idx="407">
                        <c:v>4.0680331603116127E-2</c:v>
                      </c:pt>
                      <c:pt idx="408">
                        <c:v>4.0544515053477559E-2</c:v>
                      </c:pt>
                      <c:pt idx="409">
                        <c:v>3.9934287740708507E-2</c:v>
                      </c:pt>
                      <c:pt idx="410">
                        <c:v>3.8840556646999591E-2</c:v>
                      </c:pt>
                      <c:pt idx="411">
                        <c:v>3.823568369705721E-2</c:v>
                      </c:pt>
                      <c:pt idx="412">
                        <c:v>3.7393157824842538E-2</c:v>
                      </c:pt>
                      <c:pt idx="413">
                        <c:v>3.6083816983571326E-2</c:v>
                      </c:pt>
                      <c:pt idx="414">
                        <c:v>3.5259144054355041E-2</c:v>
                      </c:pt>
                      <c:pt idx="415">
                        <c:v>3.5156536716912878E-2</c:v>
                      </c:pt>
                      <c:pt idx="416">
                        <c:v>3.4352197743263035E-2</c:v>
                      </c:pt>
                      <c:pt idx="417">
                        <c:v>3.401551555683735E-2</c:v>
                      </c:pt>
                      <c:pt idx="418">
                        <c:v>3.3448301996253926E-2</c:v>
                      </c:pt>
                      <c:pt idx="419">
                        <c:v>3.358791556096774E-2</c:v>
                      </c:pt>
                      <c:pt idx="420">
                        <c:v>3.3491611032632873E-2</c:v>
                      </c:pt>
                      <c:pt idx="421">
                        <c:v>3.3857143092413944E-2</c:v>
                      </c:pt>
                      <c:pt idx="422">
                        <c:v>3.4922909727435947E-2</c:v>
                      </c:pt>
                      <c:pt idx="423">
                        <c:v>3.5053124607230535E-2</c:v>
                      </c:pt>
                      <c:pt idx="424">
                        <c:v>3.541559377811998E-2</c:v>
                      </c:pt>
                      <c:pt idx="425">
                        <c:v>3.5315383772389186E-2</c:v>
                      </c:pt>
                      <c:pt idx="426">
                        <c:v>3.4532766627215938E-2</c:v>
                      </c:pt>
                      <c:pt idx="427">
                        <c:v>3.3293568940843565E-2</c:v>
                      </c:pt>
                      <c:pt idx="428">
                        <c:v>3.183657959421371E-2</c:v>
                      </c:pt>
                      <c:pt idx="429">
                        <c:v>3.0392728906861954E-2</c:v>
                      </c:pt>
                      <c:pt idx="430">
                        <c:v>2.9182540189830242E-2</c:v>
                      </c:pt>
                      <c:pt idx="431">
                        <c:v>2.8430391830464696E-2</c:v>
                      </c:pt>
                      <c:pt idx="432">
                        <c:v>2.8361102336856181E-2</c:v>
                      </c:pt>
                      <c:pt idx="433">
                        <c:v>2.7847049804944124E-2</c:v>
                      </c:pt>
                      <c:pt idx="434">
                        <c:v>2.8448710587793302E-2</c:v>
                      </c:pt>
                      <c:pt idx="435">
                        <c:v>2.8607712133948082E-2</c:v>
                      </c:pt>
                      <c:pt idx="436">
                        <c:v>2.8320681346592824E-2</c:v>
                      </c:pt>
                      <c:pt idx="437">
                        <c:v>2.8031931730440496E-2</c:v>
                      </c:pt>
                      <c:pt idx="438">
                        <c:v>2.796456845942874E-2</c:v>
                      </c:pt>
                      <c:pt idx="439">
                        <c:v>2.8562205366062354E-2</c:v>
                      </c:pt>
                      <c:pt idx="440">
                        <c:v>2.8049740464039186E-2</c:v>
                      </c:pt>
                      <c:pt idx="441">
                        <c:v>2.8422777988404535E-2</c:v>
                      </c:pt>
                      <c:pt idx="442">
                        <c:v>2.9015385366609525E-2</c:v>
                      </c:pt>
                      <c:pt idx="443">
                        <c:v>2.851444936386982E-2</c:v>
                      </c:pt>
                      <c:pt idx="444">
                        <c:v>2.8663886300129837E-2</c:v>
                      </c:pt>
                      <c:pt idx="445">
                        <c:v>2.8593023269193107E-2</c:v>
                      </c:pt>
                      <c:pt idx="446">
                        <c:v>2.8957585762182658E-2</c:v>
                      </c:pt>
                      <c:pt idx="447">
                        <c:v>2.9532923789108434E-2</c:v>
                      </c:pt>
                      <c:pt idx="448">
                        <c:v>2.9890529959536671E-2</c:v>
                      </c:pt>
                      <c:pt idx="449">
                        <c:v>3.1762671477263416E-2</c:v>
                      </c:pt>
                      <c:pt idx="450">
                        <c:v>3.1899321458851215E-2</c:v>
                      </c:pt>
                      <c:pt idx="451">
                        <c:v>3.203531888909672E-2</c:v>
                      </c:pt>
                      <c:pt idx="452">
                        <c:v>3.1740705096572785E-2</c:v>
                      </c:pt>
                      <c:pt idx="453">
                        <c:v>3.1015729558597327E-2</c:v>
                      </c:pt>
                      <c:pt idx="454">
                        <c:v>3.0510114220805962E-2</c:v>
                      </c:pt>
                      <c:pt idx="455">
                        <c:v>2.8730253660939953E-2</c:v>
                      </c:pt>
                      <c:pt idx="456">
                        <c:v>2.8447488218557915E-2</c:v>
                      </c:pt>
                      <c:pt idx="457">
                        <c:v>2.7956091070602485E-2</c:v>
                      </c:pt>
                      <c:pt idx="458">
                        <c:v>2.7679633263670844E-2</c:v>
                      </c:pt>
                      <c:pt idx="459">
                        <c:v>2.677757953305715E-2</c:v>
                      </c:pt>
                      <c:pt idx="460">
                        <c:v>2.6088561749193051E-2</c:v>
                      </c:pt>
                      <c:pt idx="461">
                        <c:v>2.6658609197989902E-2</c:v>
                      </c:pt>
                      <c:pt idx="462">
                        <c:v>2.5972944849115498E-2</c:v>
                      </c:pt>
                      <c:pt idx="463">
                        <c:v>2.5500261945015534E-2</c:v>
                      </c:pt>
                      <c:pt idx="464">
                        <c:v>2.5236248247324955E-2</c:v>
                      </c:pt>
                      <c:pt idx="465">
                        <c:v>2.5805391190006466E-2</c:v>
                      </c:pt>
                      <c:pt idx="466">
                        <c:v>2.6164062556710999E-2</c:v>
                      </c:pt>
                      <c:pt idx="467">
                        <c:v>2.5487075236922285E-2</c:v>
                      </c:pt>
                      <c:pt idx="468">
                        <c:v>2.5639985394945386E-2</c:v>
                      </c:pt>
                      <c:pt idx="469">
                        <c:v>2.5792289750284469E-2</c:v>
                      </c:pt>
                      <c:pt idx="470">
                        <c:v>2.5329560787823668E-2</c:v>
                      </c:pt>
                      <c:pt idx="471">
                        <c:v>2.5069791605984992E-2</c:v>
                      </c:pt>
                      <c:pt idx="472">
                        <c:v>2.460825789432719E-2</c:v>
                      </c:pt>
                      <c:pt idx="473">
                        <c:v>2.4558723049043163E-2</c:v>
                      </c:pt>
                      <c:pt idx="474">
                        <c:v>2.4102780887943709E-2</c:v>
                      </c:pt>
                      <c:pt idx="475">
                        <c:v>2.3245716883533163E-2</c:v>
                      </c:pt>
                      <c:pt idx="476">
                        <c:v>2.3000398177835724E-2</c:v>
                      </c:pt>
                      <c:pt idx="477">
                        <c:v>2.2149490375153125E-2</c:v>
                      </c:pt>
                      <c:pt idx="478">
                        <c:v>2.1304593867012001E-2</c:v>
                      </c:pt>
                      <c:pt idx="479">
                        <c:v>2.0862783378314598E-2</c:v>
                      </c:pt>
                      <c:pt idx="480">
                        <c:v>2.0823478334973888E-2</c:v>
                      </c:pt>
                      <c:pt idx="481">
                        <c:v>2.1584605156229397E-2</c:v>
                      </c:pt>
                      <c:pt idx="482">
                        <c:v>2.1943695066948266E-2</c:v>
                      </c:pt>
                      <c:pt idx="483">
                        <c:v>2.2303779983380734E-2</c:v>
                      </c:pt>
                      <c:pt idx="484">
                        <c:v>2.325962069587173E-2</c:v>
                      </c:pt>
                      <c:pt idx="485">
                        <c:v>2.361426083116136E-2</c:v>
                      </c:pt>
                      <c:pt idx="486">
                        <c:v>2.3570198730270331E-2</c:v>
                      </c:pt>
                      <c:pt idx="487">
                        <c:v>2.3521689419195857E-2</c:v>
                      </c:pt>
                      <c:pt idx="488">
                        <c:v>2.3475675342016888E-2</c:v>
                      </c:pt>
                      <c:pt idx="489">
                        <c:v>2.3432128405892483E-2</c:v>
                      </c:pt>
                      <c:pt idx="490">
                        <c:v>2.2992234108657694E-2</c:v>
                      </c:pt>
                      <c:pt idx="491">
                        <c:v>2.3338706948028198E-2</c:v>
                      </c:pt>
                      <c:pt idx="492">
                        <c:v>2.3686199791444595E-2</c:v>
                      </c:pt>
                      <c:pt idx="493">
                        <c:v>2.2663816342602061E-2</c:v>
                      </c:pt>
                      <c:pt idx="494">
                        <c:v>2.1648159763289154E-2</c:v>
                      </c:pt>
                      <c:pt idx="495">
                        <c:v>2.1608482801077633E-2</c:v>
                      </c:pt>
                      <c:pt idx="496">
                        <c:v>2.1181773089393285E-2</c:v>
                      </c:pt>
                      <c:pt idx="497">
                        <c:v>1.9206322166606338E-2</c:v>
                      </c:pt>
                      <c:pt idx="498">
                        <c:v>1.8012476925649779E-2</c:v>
                      </c:pt>
                      <c:pt idx="499">
                        <c:v>1.8177097505669204E-2</c:v>
                      </c:pt>
                      <c:pt idx="500">
                        <c:v>1.9302913732595295E-2</c:v>
                      </c:pt>
                      <c:pt idx="501">
                        <c:v>1.9076258496856235E-2</c:v>
                      </c:pt>
                      <c:pt idx="502">
                        <c:v>1.9428117493252461E-2</c:v>
                      </c:pt>
                      <c:pt idx="503">
                        <c:v>2.1127182617767692E-2</c:v>
                      </c:pt>
                      <c:pt idx="504">
                        <c:v>2.2434894770665403E-2</c:v>
                      </c:pt>
                      <c:pt idx="505">
                        <c:v>2.3162323132734031E-2</c:v>
                      </c:pt>
                      <c:pt idx="506">
                        <c:v>2.3306811702800356E-2</c:v>
                      </c:pt>
                      <c:pt idx="507">
                        <c:v>2.4028280869142771E-2</c:v>
                      </c:pt>
                      <c:pt idx="508">
                        <c:v>2.474522742190266E-2</c:v>
                      </c:pt>
                      <c:pt idx="509">
                        <c:v>2.5265338062094633E-2</c:v>
                      </c:pt>
                      <c:pt idx="510">
                        <c:v>2.5213047720116011E-2</c:v>
                      </c:pt>
                      <c:pt idx="511">
                        <c:v>2.591928616490069E-2</c:v>
                      </c:pt>
                      <c:pt idx="512">
                        <c:v>2.6054487690607031E-2</c:v>
                      </c:pt>
                      <c:pt idx="513">
                        <c:v>2.6189145252665247E-2</c:v>
                      </c:pt>
                      <c:pt idx="514">
                        <c:v>2.632080531714176E-2</c:v>
                      </c:pt>
                      <c:pt idx="515">
                        <c:v>2.588708894253311E-2</c:v>
                      </c:pt>
                      <c:pt idx="516">
                        <c:v>2.6208285694554467E-2</c:v>
                      </c:pt>
                      <c:pt idx="517">
                        <c:v>2.6147536270689109E-2</c:v>
                      </c:pt>
                      <c:pt idx="518">
                        <c:v>2.6278143920567709E-2</c:v>
                      </c:pt>
                      <c:pt idx="519">
                        <c:v>2.6594093276428143E-2</c:v>
                      </c:pt>
                      <c:pt idx="520">
                        <c:v>2.6164363849630279E-2</c:v>
                      </c:pt>
                      <c:pt idx="521">
                        <c:v>2.7036993283090505E-2</c:v>
                      </c:pt>
                      <c:pt idx="522">
                        <c:v>2.7162203657190132E-2</c:v>
                      </c:pt>
                      <c:pt idx="523">
                        <c:v>2.6731404428820271E-2</c:v>
                      </c:pt>
                      <c:pt idx="524">
                        <c:v>2.6672804108023529E-2</c:v>
                      </c:pt>
                      <c:pt idx="525">
                        <c:v>2.6245125449799511E-2</c:v>
                      </c:pt>
                      <c:pt idx="526">
                        <c:v>2.729132296855763E-2</c:v>
                      </c:pt>
                      <c:pt idx="527">
                        <c:v>2.667638449854226E-2</c:v>
                      </c:pt>
                      <c:pt idx="528">
                        <c:v>2.625154307542954E-2</c:v>
                      </c:pt>
                      <c:pt idx="529">
                        <c:v>2.6378847740277767E-2</c:v>
                      </c:pt>
                      <c:pt idx="530">
                        <c:v>2.5777481915319145E-2</c:v>
                      </c:pt>
                      <c:pt idx="531">
                        <c:v>2.5724157523842495E-2</c:v>
                      </c:pt>
                      <c:pt idx="532">
                        <c:v>2.4035016896095218E-2</c:v>
                      </c:pt>
                      <c:pt idx="533">
                        <c:v>2.2903435777316128E-2</c:v>
                      </c:pt>
                      <c:pt idx="534">
                        <c:v>2.1958729452338233E-2</c:v>
                      </c:pt>
                      <c:pt idx="535">
                        <c:v>2.1195474669763126E-2</c:v>
                      </c:pt>
                      <c:pt idx="536">
                        <c:v>2.115591020624441E-2</c:v>
                      </c:pt>
                      <c:pt idx="537">
                        <c:v>2.0221217861348562E-2</c:v>
                      </c:pt>
                      <c:pt idx="538">
                        <c:v>2.0187201229170837E-2</c:v>
                      </c:pt>
                      <c:pt idx="539">
                        <c:v>2.0332769016233154E-2</c:v>
                      </c:pt>
                      <c:pt idx="540">
                        <c:v>2.0477886926146605E-2</c:v>
                      </c:pt>
                      <c:pt idx="541">
                        <c:v>1.9379394421822127E-2</c:v>
                      </c:pt>
                      <c:pt idx="542">
                        <c:v>1.7753993011166314E-2</c:v>
                      </c:pt>
                      <c:pt idx="543">
                        <c:v>1.6316235816563607E-2</c:v>
                      </c:pt>
                      <c:pt idx="544">
                        <c:v>1.4706972375965854E-2</c:v>
                      </c:pt>
                      <c:pt idx="545">
                        <c:v>1.2929017532123499E-2</c:v>
                      </c:pt>
                      <c:pt idx="546">
                        <c:v>1.1333330043304501E-2</c:v>
                      </c:pt>
                      <c:pt idx="547">
                        <c:v>1.0795673133122019E-2</c:v>
                      </c:pt>
                      <c:pt idx="548">
                        <c:v>1.0784406285984982E-2</c:v>
                      </c:pt>
                      <c:pt idx="549">
                        <c:v>1.1646505634110182E-2</c:v>
                      </c:pt>
                      <c:pt idx="550">
                        <c:v>1.181057935625307E-2</c:v>
                      </c:pt>
                      <c:pt idx="551">
                        <c:v>1.2323598210980613E-2</c:v>
                      </c:pt>
                      <c:pt idx="552">
                        <c:v>1.2660846071769427E-2</c:v>
                      </c:pt>
                      <c:pt idx="553">
                        <c:v>1.2996441251092339E-2</c:v>
                      </c:pt>
                      <c:pt idx="554">
                        <c:v>1.4025195636206966E-2</c:v>
                      </c:pt>
                      <c:pt idx="555">
                        <c:v>1.4701234088662751E-2</c:v>
                      </c:pt>
                      <c:pt idx="556">
                        <c:v>1.6595792384805241E-2</c:v>
                      </c:pt>
                      <c:pt idx="557">
                        <c:v>1.8660504748222451E-2</c:v>
                      </c:pt>
                      <c:pt idx="558">
                        <c:v>2.0375922787738698E-2</c:v>
                      </c:pt>
                      <c:pt idx="559">
                        <c:v>2.1566907617672548E-2</c:v>
                      </c:pt>
                      <c:pt idx="560">
                        <c:v>2.187987097409172E-2</c:v>
                      </c:pt>
                      <c:pt idx="561">
                        <c:v>2.2017057556722897E-2</c:v>
                      </c:pt>
                      <c:pt idx="562">
                        <c:v>2.1802870058027057E-2</c:v>
                      </c:pt>
                      <c:pt idx="563">
                        <c:v>2.1069182976604317E-2</c:v>
                      </c:pt>
                      <c:pt idx="564">
                        <c:v>2.1029559400940423E-2</c:v>
                      </c:pt>
                      <c:pt idx="565">
                        <c:v>2.1851680957276187E-2</c:v>
                      </c:pt>
                      <c:pt idx="566">
                        <c:v>2.2842768360316734E-2</c:v>
                      </c:pt>
                      <c:pt idx="567">
                        <c:v>2.331737339985418E-2</c:v>
                      </c:pt>
                      <c:pt idx="568">
                        <c:v>2.344665928597478E-2</c:v>
                      </c:pt>
                      <c:pt idx="569">
                        <c:v>2.3406891531043694E-2</c:v>
                      </c:pt>
                      <c:pt idx="570">
                        <c:v>2.2852535994622114E-2</c:v>
                      </c:pt>
                      <c:pt idx="571">
                        <c:v>2.1445753030880921E-2</c:v>
                      </c:pt>
                      <c:pt idx="572">
                        <c:v>1.9028748665284922E-2</c:v>
                      </c:pt>
                      <c:pt idx="573">
                        <c:v>1.8147840173644791E-2</c:v>
                      </c:pt>
                      <c:pt idx="574">
                        <c:v>1.7777429712585224E-2</c:v>
                      </c:pt>
                      <c:pt idx="575">
                        <c:v>1.8084027506834799E-2</c:v>
                      </c:pt>
                      <c:pt idx="576">
                        <c:v>1.8727124451976662E-2</c:v>
                      </c:pt>
                      <c:pt idx="577">
                        <c:v>2.0042929167867651E-2</c:v>
                      </c:pt>
                      <c:pt idx="578">
                        <c:v>2.3043411898641786E-2</c:v>
                      </c:pt>
                      <c:pt idx="579">
                        <c:v>2.4686310499616448E-2</c:v>
                      </c:pt>
                      <c:pt idx="580">
                        <c:v>2.6153575364153525E-2</c:v>
                      </c:pt>
                      <c:pt idx="581">
                        <c:v>2.7612442314923324E-2</c:v>
                      </c:pt>
                      <c:pt idx="582">
                        <c:v>2.8897367154192999E-2</c:v>
                      </c:pt>
                      <c:pt idx="583">
                        <c:v>3.000621122234004E-2</c:v>
                      </c:pt>
                      <c:pt idx="584">
                        <c:v>2.9765202332025176E-2</c:v>
                      </c:pt>
                      <c:pt idx="585">
                        <c:v>2.9696456605859067E-2</c:v>
                      </c:pt>
                      <c:pt idx="586">
                        <c:v>2.8796817097060723E-2</c:v>
                      </c:pt>
                      <c:pt idx="587">
                        <c:v>2.7236427376680528E-2</c:v>
                      </c:pt>
                      <c:pt idx="588">
                        <c:v>2.5849719466295884E-2</c:v>
                      </c:pt>
                      <c:pt idx="589">
                        <c:v>2.4362245918519765E-2</c:v>
                      </c:pt>
                      <c:pt idx="590">
                        <c:v>2.3188536118652125E-2</c:v>
                      </c:pt>
                      <c:pt idx="591">
                        <c:v>2.2070091660376656E-2</c:v>
                      </c:pt>
                      <c:pt idx="592">
                        <c:v>2.1795968498516505E-2</c:v>
                      </c:pt>
                      <c:pt idx="593">
                        <c:v>2.1906748807095422E-2</c:v>
                      </c:pt>
                      <c:pt idx="594">
                        <c:v>2.1660053504805044E-2</c:v>
                      </c:pt>
                      <c:pt idx="595">
                        <c:v>2.1051054409990444E-2</c:v>
                      </c:pt>
                      <c:pt idx="596">
                        <c:v>2.0881029028001485E-2</c:v>
                      </c:pt>
                      <c:pt idx="597">
                        <c:v>2.1140255488625304E-2</c:v>
                      </c:pt>
                      <c:pt idx="598">
                        <c:v>2.165603371550362E-2</c:v>
                      </c:pt>
                      <c:pt idx="599">
                        <c:v>2.239464403342617E-2</c:v>
                      </c:pt>
                      <c:pt idx="600">
                        <c:v>2.3680805088737378E-2</c:v>
                      </c:pt>
                      <c:pt idx="601">
                        <c:v>2.4984759164521364E-2</c:v>
                      </c:pt>
                      <c:pt idx="602">
                        <c:v>2.6112309665315747E-2</c:v>
                      </c:pt>
                      <c:pt idx="603">
                        <c:v>2.6308796941277635E-2</c:v>
                      </c:pt>
                      <c:pt idx="604">
                        <c:v>2.5733885146268065E-2</c:v>
                      </c:pt>
                      <c:pt idx="605">
                        <c:v>2.4849043002960425E-2</c:v>
                      </c:pt>
                      <c:pt idx="606">
                        <c:v>2.3513258565129869E-2</c:v>
                      </c:pt>
                      <c:pt idx="607">
                        <c:v>2.2881295314866046E-2</c:v>
                      </c:pt>
                      <c:pt idx="608">
                        <c:v>2.1924525385539351E-2</c:v>
                      </c:pt>
                      <c:pt idx="609">
                        <c:v>2.1479906160846607E-2</c:v>
                      </c:pt>
                      <c:pt idx="610">
                        <c:v>2.102477888248333E-2</c:v>
                      </c:pt>
                      <c:pt idx="611">
                        <c:v>1.9802605105635473E-2</c:v>
                      </c:pt>
                      <c:pt idx="612">
                        <c:v>1.8495528872239708E-2</c:v>
                      </c:pt>
                      <c:pt idx="613">
                        <c:v>1.6812379723508908E-2</c:v>
                      </c:pt>
                      <c:pt idx="614">
                        <c:v>1.5609235640569041E-2</c:v>
                      </c:pt>
                      <c:pt idx="615">
                        <c:v>1.5100332815388029E-2</c:v>
                      </c:pt>
                      <c:pt idx="616">
                        <c:v>1.4993041171462718E-2</c:v>
                      </c:pt>
                      <c:pt idx="617">
                        <c:v>1.6039418471391009E-2</c:v>
                      </c:pt>
                      <c:pt idx="618">
                        <c:v>1.6852981170051962E-2</c:v>
                      </c:pt>
                      <c:pt idx="619">
                        <c:v>1.7307110833010286E-2</c:v>
                      </c:pt>
                      <c:pt idx="620">
                        <c:v>1.7483048130140899E-2</c:v>
                      </c:pt>
                      <c:pt idx="621">
                        <c:v>1.7267266640431878E-2</c:v>
                      </c:pt>
                      <c:pt idx="622">
                        <c:v>1.6940600552966645E-2</c:v>
                      </c:pt>
                      <c:pt idx="623">
                        <c:v>1.6268818254140616E-2</c:v>
                      </c:pt>
                      <c:pt idx="624">
                        <c:v>1.5404558210511343E-2</c:v>
                      </c:pt>
                      <c:pt idx="625">
                        <c:v>1.4665162019680045E-2</c:v>
                      </c:pt>
                      <c:pt idx="626">
                        <c:v>1.3415522360839427E-2</c:v>
                      </c:pt>
                      <c:pt idx="627">
                        <c:v>1.1145402157026751E-2</c:v>
                      </c:pt>
                      <c:pt idx="628">
                        <c:v>8.8964031554856771E-3</c:v>
                      </c:pt>
                      <c:pt idx="629">
                        <c:v>6.6710571301789034E-3</c:v>
                      </c:pt>
                      <c:pt idx="630">
                        <c:v>5.6929876872866547E-3</c:v>
                      </c:pt>
                      <c:pt idx="631">
                        <c:v>4.9951442386351186E-3</c:v>
                      </c:pt>
                      <c:pt idx="632">
                        <c:v>5.0903047575530103E-3</c:v>
                      </c:pt>
                      <c:pt idx="633">
                        <c:v>6.12933488306866E-3</c:v>
                      </c:pt>
                      <c:pt idx="634">
                        <c:v>7.4776272162844215E-3</c:v>
                      </c:pt>
                      <c:pt idx="635">
                        <c:v>8.7427310694072613E-3</c:v>
                      </c:pt>
                      <c:pt idx="636">
                        <c:v>9.8138697332676994E-3</c:v>
                      </c:pt>
                      <c:pt idx="637">
                        <c:v>1.1211432339889082E-2</c:v>
                      </c:pt>
                      <c:pt idx="638">
                        <c:v>1.2438624632066686E-2</c:v>
                      </c:pt>
                      <c:pt idx="639">
                        <c:v>1.3776179108149433E-2</c:v>
                      </c:pt>
                      <c:pt idx="640">
                        <c:v>1.5034778091617795E-2</c:v>
                      </c:pt>
                      <c:pt idx="641">
                        <c:v>1.6846917493059221E-2</c:v>
                      </c:pt>
                      <c:pt idx="642">
                        <c:v>1.8305017448084104E-2</c:v>
                      </c:pt>
                      <c:pt idx="643">
                        <c:v>1.971166307524741E-2</c:v>
                      </c:pt>
                      <c:pt idx="644">
                        <c:v>2.1078756465364057E-2</c:v>
                      </c:pt>
                      <c:pt idx="645">
                        <c:v>2.2381641663458351E-2</c:v>
                      </c:pt>
                      <c:pt idx="646">
                        <c:v>2.3401470771659216E-2</c:v>
                      </c:pt>
                      <c:pt idx="647">
                        <c:v>2.3893926880025562E-2</c:v>
                      </c:pt>
                      <c:pt idx="648">
                        <c:v>2.4218055479899414E-2</c:v>
                      </c:pt>
                      <c:pt idx="649">
                        <c:v>2.3453596375812014E-2</c:v>
                      </c:pt>
                      <c:pt idx="650">
                        <c:v>2.2951411311240122E-2</c:v>
                      </c:pt>
                      <c:pt idx="651">
                        <c:v>2.2335778221176605E-2</c:v>
                      </c:pt>
                      <c:pt idx="652">
                        <c:v>2.1695399363696577E-2</c:v>
                      </c:pt>
                      <c:pt idx="653">
                        <c:v>2.0922619251319219E-2</c:v>
                      </c:pt>
                      <c:pt idx="654">
                        <c:v>2.0041108115778528E-2</c:v>
                      </c:pt>
                      <c:pt idx="655">
                        <c:v>2.0049027777896189E-2</c:v>
                      </c:pt>
                      <c:pt idx="656">
                        <c:v>1.9749370780362874E-2</c:v>
                      </c:pt>
                      <c:pt idx="657">
                        <c:v>1.9301106169477444E-2</c:v>
                      </c:pt>
                      <c:pt idx="658">
                        <c:v>1.8945426493555351E-2</c:v>
                      </c:pt>
                      <c:pt idx="659">
                        <c:v>1.8743995433737615E-2</c:v>
                      </c:pt>
                      <c:pt idx="660">
                        <c:v>1.8959169380439622E-2</c:v>
                      </c:pt>
                      <c:pt idx="661">
                        <c:v>1.9129688438839221E-2</c:v>
                      </c:pt>
                      <c:pt idx="662">
                        <c:v>1.9031914834330754E-2</c:v>
                      </c:pt>
                      <c:pt idx="663">
                        <c:v>1.8547874581140267E-2</c:v>
                      </c:pt>
                      <c:pt idx="664">
                        <c:v>1.7877361083952215E-2</c:v>
                      </c:pt>
                      <c:pt idx="665">
                        <c:v>1.7155267523181195E-2</c:v>
                      </c:pt>
                      <c:pt idx="666">
                        <c:v>1.624334355333823E-2</c:v>
                      </c:pt>
                      <c:pt idx="667">
                        <c:v>1.5390502174344123E-2</c:v>
                      </c:pt>
                      <c:pt idx="668">
                        <c:v>1.5035208506898767E-2</c:v>
                      </c:pt>
                      <c:pt idx="669">
                        <c:v>1.5421992514662142E-2</c:v>
                      </c:pt>
                      <c:pt idx="670">
                        <c:v>1.641060101351588E-2</c:v>
                      </c:pt>
                      <c:pt idx="671">
                        <c:v>1.7523499404437315E-2</c:v>
                      </c:pt>
                      <c:pt idx="672">
                        <c:v>1.8123153549021609E-2</c:v>
                      </c:pt>
                      <c:pt idx="673">
                        <c:v>1.8218365861888186E-2</c:v>
                      </c:pt>
                      <c:pt idx="674">
                        <c:v>1.8220836204991819E-2</c:v>
                      </c:pt>
                      <c:pt idx="675">
                        <c:v>1.8282716145810562E-2</c:v>
                      </c:pt>
                      <c:pt idx="676">
                        <c:v>1.797495685045547E-2</c:v>
                      </c:pt>
                      <c:pt idx="677">
                        <c:v>1.7470093655860053E-2</c:v>
                      </c:pt>
                      <c:pt idx="678">
                        <c:v>1.7662974328574554E-2</c:v>
                      </c:pt>
                      <c:pt idx="679">
                        <c:v>1.8169605480097273E-2</c:v>
                      </c:pt>
                      <c:pt idx="680">
                        <c:v>1.8481427248312476E-2</c:v>
                      </c:pt>
                      <c:pt idx="681">
                        <c:v>1.8407662089519272E-2</c:v>
                      </c:pt>
                      <c:pt idx="682">
                        <c:v>1.8036664038780126E-2</c:v>
                      </c:pt>
                      <c:pt idx="683">
                        <c:v>1.7540252099657261E-2</c:v>
                      </c:pt>
                      <c:pt idx="684">
                        <c:v>1.663690542565921E-2</c:v>
                      </c:pt>
                      <c:pt idx="685">
                        <c:v>1.5970243074016954E-2</c:v>
                      </c:pt>
                      <c:pt idx="686">
                        <c:v>1.5674918237468694E-2</c:v>
                      </c:pt>
                      <c:pt idx="687">
                        <c:v>1.5702344550927672E-2</c:v>
                      </c:pt>
                      <c:pt idx="688">
                        <c:v>1.6104864666894647E-2</c:v>
                      </c:pt>
                      <c:pt idx="689">
                        <c:v>1.711620082318599E-2</c:v>
                      </c:pt>
                      <c:pt idx="690">
                        <c:v>1.8696777574493506E-2</c:v>
                      </c:pt>
                      <c:pt idx="691">
                        <c:v>1.9907399478243049E-2</c:v>
                      </c:pt>
                      <c:pt idx="692">
                        <c:v>2.0711143293096201E-2</c:v>
                      </c:pt>
                      <c:pt idx="693">
                        <c:v>2.1054403958389978E-2</c:v>
                      </c:pt>
                      <c:pt idx="694">
                        <c:v>2.1474003468711977E-2</c:v>
                      </c:pt>
                      <c:pt idx="695">
                        <c:v>2.1441168527218446E-2</c:v>
                      </c:pt>
                      <c:pt idx="696">
                        <c:v>2.0892346208595924E-2</c:v>
                      </c:pt>
                      <c:pt idx="697">
                        <c:v>2.092090948755132E-2</c:v>
                      </c:pt>
                      <c:pt idx="698">
                        <c:v>2.0933905486470339E-2</c:v>
                      </c:pt>
                      <c:pt idx="699">
                        <c:v>2.1399928361548248E-2</c:v>
                      </c:pt>
                      <c:pt idx="700">
                        <c:v>2.183758888256726E-2</c:v>
                      </c:pt>
                      <c:pt idx="701">
                        <c:v>2.2506001854045055E-2</c:v>
                      </c:pt>
                      <c:pt idx="702">
                        <c:v>2.3137908598300561E-2</c:v>
                      </c:pt>
                      <c:pt idx="703">
                        <c:v>2.3398707368967209E-2</c:v>
                      </c:pt>
                      <c:pt idx="704">
                        <c:v>2.381442900616082E-2</c:v>
                      </c:pt>
                      <c:pt idx="705">
                        <c:v>2.35051463169198E-2</c:v>
                      </c:pt>
                      <c:pt idx="706">
                        <c:v>2.2701455442289964E-2</c:v>
                      </c:pt>
                      <c:pt idx="707">
                        <c:v>2.1816319931278638E-2</c:v>
                      </c:pt>
                      <c:pt idx="708">
                        <c:v>2.1451498353595166E-2</c:v>
                      </c:pt>
                      <c:pt idx="709">
                        <c:v>2.0948637622178801E-2</c:v>
                      </c:pt>
                      <c:pt idx="710">
                        <c:v>1.9783064769774539E-2</c:v>
                      </c:pt>
                      <c:pt idx="711">
                        <c:v>1.9062216455091763E-2</c:v>
                      </c:pt>
                      <c:pt idx="712">
                        <c:v>1.8497411021186627E-2</c:v>
                      </c:pt>
                      <c:pt idx="713">
                        <c:v>1.771930756528084E-2</c:v>
                      </c:pt>
                      <c:pt idx="714">
                        <c:v>1.6178258145034041E-2</c:v>
                      </c:pt>
                      <c:pt idx="715">
                        <c:v>1.4754630734237217E-2</c:v>
                      </c:pt>
                      <c:pt idx="716">
                        <c:v>1.4419825702243871E-2</c:v>
                      </c:pt>
                      <c:pt idx="717">
                        <c:v>1.4686571101347301E-2</c:v>
                      </c:pt>
                      <c:pt idx="718">
                        <c:v>1.5252546414858958E-2</c:v>
                      </c:pt>
                      <c:pt idx="719">
                        <c:v>1.6266710953409591E-2</c:v>
                      </c:pt>
                      <c:pt idx="720">
                        <c:v>1.8525272559754447E-2</c:v>
                      </c:pt>
                      <c:pt idx="721">
                        <c:v>2.0698555456185153E-2</c:v>
                      </c:pt>
                      <c:pt idx="722">
                        <c:v>2.2800467486064235E-2</c:v>
                      </c:pt>
                      <c:pt idx="723">
                        <c:v>2.3841354263481662E-2</c:v>
                      </c:pt>
                      <c:pt idx="724">
                        <c:v>2.5062441559341009E-2</c:v>
                      </c:pt>
                      <c:pt idx="725">
                        <c:v>2.5628587721646667E-2</c:v>
                      </c:pt>
                      <c:pt idx="726">
                        <c:v>2.4610958003343342E-2</c:v>
                      </c:pt>
                      <c:pt idx="727">
                        <c:v>2.3238017704193537E-2</c:v>
                      </c:pt>
                      <c:pt idx="728">
                        <c:v>2.1383693236790124E-2</c:v>
                      </c:pt>
                      <c:pt idx="729">
                        <c:v>2.026250562284071E-2</c:v>
                      </c:pt>
                      <c:pt idx="730">
                        <c:v>1.8856977096553207E-2</c:v>
                      </c:pt>
                      <c:pt idx="731">
                        <c:v>1.8306324928650364E-2</c:v>
                      </c:pt>
                      <c:pt idx="732">
                        <c:v>1.9025885240516738E-2</c:v>
                      </c:pt>
                      <c:pt idx="733">
                        <c:v>2.0458268950826808E-2</c:v>
                      </c:pt>
                      <c:pt idx="734">
                        <c:v>2.1871784742658607E-2</c:v>
                      </c:pt>
                      <c:pt idx="735">
                        <c:v>2.2875611417369823E-2</c:v>
                      </c:pt>
                      <c:pt idx="736">
                        <c:v>2.3473380886782635E-2</c:v>
                      </c:pt>
                      <c:pt idx="737">
                        <c:v>2.3448505791173746E-2</c:v>
                      </c:pt>
                      <c:pt idx="738">
                        <c:v>2.2682806530880617E-2</c:v>
                      </c:pt>
                      <c:pt idx="739">
                        <c:v>2.1851032386568603E-2</c:v>
                      </c:pt>
                      <c:pt idx="740">
                        <c:v>2.1316833737300867E-2</c:v>
                      </c:pt>
                      <c:pt idx="741">
                        <c:v>2.1136478960048777E-2</c:v>
                      </c:pt>
                      <c:pt idx="742">
                        <c:v>2.1811808008700417E-2</c:v>
                      </c:pt>
                      <c:pt idx="743">
                        <c:v>2.2553402220819807E-2</c:v>
                      </c:pt>
                      <c:pt idx="744">
                        <c:v>2.3702917086464215E-2</c:v>
                      </c:pt>
                      <c:pt idx="745">
                        <c:v>2.4692407237973502E-2</c:v>
                      </c:pt>
                      <c:pt idx="746">
                        <c:v>2.444922462998611E-2</c:v>
                      </c:pt>
                      <c:pt idx="747">
                        <c:v>2.159279301245931E-2</c:v>
                      </c:pt>
                      <c:pt idx="748">
                        <c:v>1.7129755858255491E-2</c:v>
                      </c:pt>
                      <c:pt idx="749">
                        <c:v>1.2714560626499338E-2</c:v>
                      </c:pt>
                      <c:pt idx="750">
                        <c:v>9.1959272298829386E-3</c:v>
                      </c:pt>
                      <c:pt idx="751">
                        <c:v>6.1032822419111454E-3</c:v>
                      </c:pt>
                      <c:pt idx="752">
                        <c:v>5.1051484714275119E-3</c:v>
                      </c:pt>
                      <c:pt idx="753">
                        <c:v>8.5979421070754292E-3</c:v>
                      </c:pt>
                      <c:pt idx="754">
                        <c:v>1.4520037831499133E-2</c:v>
                      </c:pt>
                      <c:pt idx="755">
                        <c:v>2.0407836331554963E-2</c:v>
                      </c:pt>
                      <c:pt idx="756">
                        <c:v>2.333922692317314E-2</c:v>
                      </c:pt>
                      <c:pt idx="757">
                        <c:v>2.4992471564014185E-2</c:v>
                      </c:pt>
                      <c:pt idx="758">
                        <c:v>2.5781022662958675E-2</c:v>
                      </c:pt>
                      <c:pt idx="759">
                        <c:v>2.6725589973445985E-2</c:v>
                      </c:pt>
                      <c:pt idx="760">
                        <c:v>2.7801342025083553E-2</c:v>
                      </c:pt>
                      <c:pt idx="761">
                        <c:v>3.1265706033433815E-2</c:v>
                      </c:pt>
                      <c:pt idx="762">
                        <c:v>3.7826761099205353E-2</c:v>
                      </c:pt>
                      <c:pt idx="763">
                        <c:v>4.5120990711326359E-2</c:v>
                      </c:pt>
                      <c:pt idx="764">
                        <c:v>5.2262492794304727E-2</c:v>
                      </c:pt>
                      <c:pt idx="765">
                        <c:v>5.6734215339507621E-2</c:v>
                      </c:pt>
                      <c:pt idx="766">
                        <c:v>5.9638012498891779E-2</c:v>
                      </c:pt>
                      <c:pt idx="767">
                        <c:v>5.9643261177175555E-2</c:v>
                      </c:pt>
                      <c:pt idx="768">
                        <c:v>5.9150028057777915E-2</c:v>
                      </c:pt>
                      <c:pt idx="769">
                        <c:v>6.0185537146874246E-2</c:v>
                      </c:pt>
                      <c:pt idx="770">
                        <c:v>6.126821823440709E-2</c:v>
                      </c:pt>
                      <c:pt idx="771">
                        <c:v>6.2003128320376577E-2</c:v>
                      </c:pt>
                      <c:pt idx="772">
                        <c:v>6.2584110160899042E-2</c:v>
                      </c:pt>
                      <c:pt idx="773">
                        <c:v>6.3939311925782061E-2</c:v>
                      </c:pt>
                      <c:pt idx="774">
                        <c:v>6.3898891195946828E-2</c:v>
                      </c:pt>
                      <c:pt idx="775">
                        <c:v>6.2319581863845341E-2</c:v>
                      </c:pt>
                      <c:pt idx="776">
                        <c:v>6.1748278976411441E-2</c:v>
                      </c:pt>
                      <c:pt idx="777">
                        <c:v>6.1473204855943653E-2</c:v>
                      </c:pt>
                      <c:pt idx="778">
                        <c:v>6.069150554763314E-2</c:v>
                      </c:pt>
                      <c:pt idx="779">
                        <c:v>5.8573022597668611E-2</c:v>
                      </c:pt>
                      <c:pt idx="780">
                        <c:v>5.7376261890303315E-2</c:v>
                      </c:pt>
                      <c:pt idx="781">
                        <c:v>5.6314228631596297E-2</c:v>
                      </c:pt>
                      <c:pt idx="782">
                        <c:v>5.3402872044757022E-2</c:v>
                      </c:pt>
                      <c:pt idx="783">
                        <c:v>5.1109998880929597E-2</c:v>
                      </c:pt>
                      <c:pt idx="784">
                        <c:v>4.9795824309475822E-2</c:v>
                      </c:pt>
                      <c:pt idx="785">
                        <c:v>4.9113283628365867E-2</c:v>
                      </c:pt>
                      <c:pt idx="786">
                        <c:v>4.7497342022602584E-2</c:v>
                      </c:pt>
                      <c:pt idx="787">
                        <c:v>4.488195102935566E-2</c:v>
                      </c:pt>
                      <c:pt idx="788">
                        <c:v>4.2985486528497319E-2</c:v>
                      </c:pt>
                      <c:pt idx="789">
                        <c:v>4.0334659696978914E-2</c:v>
                      </c:pt>
                      <c:pt idx="790">
                        <c:v>3.7285847633879543E-2</c:v>
                      </c:pt>
                      <c:pt idx="791">
                        <c:v>3.4863281480135955E-2</c:v>
                      </c:pt>
                      <c:pt idx="792">
                        <c:v>3.368295009203881E-2</c:v>
                      </c:pt>
                      <c:pt idx="793">
                        <c:v>3.4163060090238506E-2</c:v>
                      </c:pt>
                      <c:pt idx="794">
                        <c:v>3.5008676923361515E-2</c:v>
                      </c:pt>
                      <c:pt idx="795">
                        <c:v>3.6306255770781393E-2</c:v>
                      </c:pt>
                      <c:pt idx="796">
                        <c:v>3.7266599196633665E-2</c:v>
                      </c:pt>
                      <c:pt idx="797">
                        <c:v>3.7519882447567765E-2</c:v>
                      </c:pt>
                      <c:pt idx="798">
                        <c:v>3.6608315934602675E-2</c:v>
                      </c:pt>
                      <c:pt idx="799">
                        <c:v>3.4541526324027405E-2</c:v>
                      </c:pt>
                      <c:pt idx="800">
                        <c:v>3.1929709534557427E-2</c:v>
                      </c:pt>
                      <c:pt idx="801">
                        <c:v>2.955736249734553E-2</c:v>
                      </c:pt>
                      <c:pt idx="802">
                        <c:v>2.8246715228649411E-2</c:v>
                      </c:pt>
                      <c:pt idx="803">
                        <c:v>2.7821199484791004E-2</c:v>
                      </c:pt>
                      <c:pt idx="804">
                        <c:v>2.8899618988480702E-2</c:v>
                      </c:pt>
                      <c:pt idx="805">
                        <c:v>3.0460753446010846E-2</c:v>
                      </c:pt>
                      <c:pt idx="806">
                        <c:v>3.1477886387813792E-2</c:v>
                      </c:pt>
                      <c:pt idx="807">
                        <c:v>3.2103197536011985E-2</c:v>
                      </c:pt>
                      <c:pt idx="808">
                        <c:v>3.16818511624406E-2</c:v>
                      </c:pt>
                      <c:pt idx="809">
                        <c:v>3.110580478316427E-2</c:v>
                      </c:pt>
                      <c:pt idx="810">
                        <c:v>2.9276260296181134E-2</c:v>
                      </c:pt>
                      <c:pt idx="811">
                        <c:v>2.7640817322271527E-2</c:v>
                      </c:pt>
                      <c:pt idx="812">
                        <c:v>2.7329901808760493E-2</c:v>
                      </c:pt>
                      <c:pt idx="813">
                        <c:v>2.6446385116022153E-2</c:v>
                      </c:pt>
                      <c:pt idx="814">
                        <c:v>2.6299383766129614E-2</c:v>
                      </c:pt>
                      <c:pt idx="815">
                        <c:v>2.5988293457994471E-2</c:v>
                      </c:pt>
                      <c:pt idx="816">
                        <c:v>2.6003572206667158E-2</c:v>
                      </c:pt>
                      <c:pt idx="817">
                        <c:v>2.5511154724713103E-2</c:v>
                      </c:pt>
                      <c:pt idx="818">
                        <c:v>2.4441159874857732E-2</c:v>
                      </c:pt>
                      <c:pt idx="819">
                        <c:v>2.5473179451847239E-2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5FC-4938-A0B3-58232DF1B83F}"/>
                  </c:ext>
                </c:extLst>
              </c15:ser>
            </c15:filteredLineSeries>
            <c15:filteredLineSeries>
              <c15:ser>
                <c:idx val="6"/>
                <c:order val="3"/>
                <c:spPr>
                  <a:ln w="95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Inflation!$A$134:$A$953</c15:sqref>
                        </c15:formulaRef>
                      </c:ext>
                    </c:extLst>
                    <c:numCache>
                      <c:formatCode>m/d/yyyy</c:formatCode>
                      <c:ptCount val="820"/>
                      <c:pt idx="0">
                        <c:v>21186</c:v>
                      </c:pt>
                      <c:pt idx="1">
                        <c:v>21217</c:v>
                      </c:pt>
                      <c:pt idx="2">
                        <c:v>21245</c:v>
                      </c:pt>
                      <c:pt idx="3">
                        <c:v>21276</c:v>
                      </c:pt>
                      <c:pt idx="4">
                        <c:v>21306</c:v>
                      </c:pt>
                      <c:pt idx="5">
                        <c:v>21337</c:v>
                      </c:pt>
                      <c:pt idx="6">
                        <c:v>21367</c:v>
                      </c:pt>
                      <c:pt idx="7">
                        <c:v>21398</c:v>
                      </c:pt>
                      <c:pt idx="8">
                        <c:v>21429</c:v>
                      </c:pt>
                      <c:pt idx="9">
                        <c:v>21459</c:v>
                      </c:pt>
                      <c:pt idx="10">
                        <c:v>21490</c:v>
                      </c:pt>
                      <c:pt idx="11">
                        <c:v>21520</c:v>
                      </c:pt>
                      <c:pt idx="12">
                        <c:v>21551</c:v>
                      </c:pt>
                      <c:pt idx="13">
                        <c:v>21582</c:v>
                      </c:pt>
                      <c:pt idx="14">
                        <c:v>21610</c:v>
                      </c:pt>
                      <c:pt idx="15">
                        <c:v>21641</c:v>
                      </c:pt>
                      <c:pt idx="16">
                        <c:v>21671</c:v>
                      </c:pt>
                      <c:pt idx="17">
                        <c:v>21702</c:v>
                      </c:pt>
                      <c:pt idx="18">
                        <c:v>21732</c:v>
                      </c:pt>
                      <c:pt idx="19">
                        <c:v>21763</c:v>
                      </c:pt>
                      <c:pt idx="20">
                        <c:v>21794</c:v>
                      </c:pt>
                      <c:pt idx="21">
                        <c:v>21824</c:v>
                      </c:pt>
                      <c:pt idx="22">
                        <c:v>21855</c:v>
                      </c:pt>
                      <c:pt idx="23">
                        <c:v>21885</c:v>
                      </c:pt>
                      <c:pt idx="24">
                        <c:v>21916</c:v>
                      </c:pt>
                      <c:pt idx="25">
                        <c:v>21947</c:v>
                      </c:pt>
                      <c:pt idx="26">
                        <c:v>21976</c:v>
                      </c:pt>
                      <c:pt idx="27">
                        <c:v>22007</c:v>
                      </c:pt>
                      <c:pt idx="28">
                        <c:v>22037</c:v>
                      </c:pt>
                      <c:pt idx="29">
                        <c:v>22068</c:v>
                      </c:pt>
                      <c:pt idx="30">
                        <c:v>22098</c:v>
                      </c:pt>
                      <c:pt idx="31">
                        <c:v>22129</c:v>
                      </c:pt>
                      <c:pt idx="32">
                        <c:v>22160</c:v>
                      </c:pt>
                      <c:pt idx="33">
                        <c:v>22190</c:v>
                      </c:pt>
                      <c:pt idx="34">
                        <c:v>22221</c:v>
                      </c:pt>
                      <c:pt idx="35">
                        <c:v>22251</c:v>
                      </c:pt>
                      <c:pt idx="36">
                        <c:v>22282</c:v>
                      </c:pt>
                      <c:pt idx="37">
                        <c:v>22313</c:v>
                      </c:pt>
                      <c:pt idx="38">
                        <c:v>22341</c:v>
                      </c:pt>
                      <c:pt idx="39">
                        <c:v>22372</c:v>
                      </c:pt>
                      <c:pt idx="40">
                        <c:v>22402</c:v>
                      </c:pt>
                      <c:pt idx="41">
                        <c:v>22433</c:v>
                      </c:pt>
                      <c:pt idx="42">
                        <c:v>22463</c:v>
                      </c:pt>
                      <c:pt idx="43">
                        <c:v>22494</c:v>
                      </c:pt>
                      <c:pt idx="44">
                        <c:v>22525</c:v>
                      </c:pt>
                      <c:pt idx="45">
                        <c:v>22555</c:v>
                      </c:pt>
                      <c:pt idx="46">
                        <c:v>22586</c:v>
                      </c:pt>
                      <c:pt idx="47">
                        <c:v>22616</c:v>
                      </c:pt>
                      <c:pt idx="48">
                        <c:v>22647</c:v>
                      </c:pt>
                      <c:pt idx="49">
                        <c:v>22678</c:v>
                      </c:pt>
                      <c:pt idx="50">
                        <c:v>22706</c:v>
                      </c:pt>
                      <c:pt idx="51">
                        <c:v>22737</c:v>
                      </c:pt>
                      <c:pt idx="52">
                        <c:v>22767</c:v>
                      </c:pt>
                      <c:pt idx="53">
                        <c:v>22798</c:v>
                      </c:pt>
                      <c:pt idx="54">
                        <c:v>22828</c:v>
                      </c:pt>
                      <c:pt idx="55">
                        <c:v>22859</c:v>
                      </c:pt>
                      <c:pt idx="56">
                        <c:v>22890</c:v>
                      </c:pt>
                      <c:pt idx="57">
                        <c:v>22920</c:v>
                      </c:pt>
                      <c:pt idx="58">
                        <c:v>22951</c:v>
                      </c:pt>
                      <c:pt idx="59">
                        <c:v>22981</c:v>
                      </c:pt>
                      <c:pt idx="60">
                        <c:v>23012</c:v>
                      </c:pt>
                      <c:pt idx="61">
                        <c:v>23043</c:v>
                      </c:pt>
                      <c:pt idx="62">
                        <c:v>23071</c:v>
                      </c:pt>
                      <c:pt idx="63">
                        <c:v>23102</c:v>
                      </c:pt>
                      <c:pt idx="64">
                        <c:v>23132</c:v>
                      </c:pt>
                      <c:pt idx="65">
                        <c:v>23163</c:v>
                      </c:pt>
                      <c:pt idx="66">
                        <c:v>23193</c:v>
                      </c:pt>
                      <c:pt idx="67">
                        <c:v>23224</c:v>
                      </c:pt>
                      <c:pt idx="68">
                        <c:v>23255</c:v>
                      </c:pt>
                      <c:pt idx="69">
                        <c:v>23285</c:v>
                      </c:pt>
                      <c:pt idx="70">
                        <c:v>23316</c:v>
                      </c:pt>
                      <c:pt idx="71">
                        <c:v>23346</c:v>
                      </c:pt>
                      <c:pt idx="72">
                        <c:v>23377</c:v>
                      </c:pt>
                      <c:pt idx="73">
                        <c:v>23408</c:v>
                      </c:pt>
                      <c:pt idx="74">
                        <c:v>23437</c:v>
                      </c:pt>
                      <c:pt idx="75">
                        <c:v>23468</c:v>
                      </c:pt>
                      <c:pt idx="76">
                        <c:v>23498</c:v>
                      </c:pt>
                      <c:pt idx="77">
                        <c:v>23529</c:v>
                      </c:pt>
                      <c:pt idx="78">
                        <c:v>23559</c:v>
                      </c:pt>
                      <c:pt idx="79">
                        <c:v>23590</c:v>
                      </c:pt>
                      <c:pt idx="80">
                        <c:v>23621</c:v>
                      </c:pt>
                      <c:pt idx="81">
                        <c:v>23651</c:v>
                      </c:pt>
                      <c:pt idx="82">
                        <c:v>23682</c:v>
                      </c:pt>
                      <c:pt idx="83">
                        <c:v>23712</c:v>
                      </c:pt>
                      <c:pt idx="84">
                        <c:v>23743</c:v>
                      </c:pt>
                      <c:pt idx="85">
                        <c:v>23774</c:v>
                      </c:pt>
                      <c:pt idx="86">
                        <c:v>23802</c:v>
                      </c:pt>
                      <c:pt idx="87">
                        <c:v>23833</c:v>
                      </c:pt>
                      <c:pt idx="88">
                        <c:v>23863</c:v>
                      </c:pt>
                      <c:pt idx="89">
                        <c:v>23894</c:v>
                      </c:pt>
                      <c:pt idx="90">
                        <c:v>23924</c:v>
                      </c:pt>
                      <c:pt idx="91">
                        <c:v>23955</c:v>
                      </c:pt>
                      <c:pt idx="92">
                        <c:v>23986</c:v>
                      </c:pt>
                      <c:pt idx="93">
                        <c:v>24016</c:v>
                      </c:pt>
                      <c:pt idx="94">
                        <c:v>24047</c:v>
                      </c:pt>
                      <c:pt idx="95">
                        <c:v>24077</c:v>
                      </c:pt>
                      <c:pt idx="96">
                        <c:v>24108</c:v>
                      </c:pt>
                      <c:pt idx="97">
                        <c:v>24139</c:v>
                      </c:pt>
                      <c:pt idx="98">
                        <c:v>24167</c:v>
                      </c:pt>
                      <c:pt idx="99">
                        <c:v>24198</c:v>
                      </c:pt>
                      <c:pt idx="100">
                        <c:v>24228</c:v>
                      </c:pt>
                      <c:pt idx="101">
                        <c:v>24259</c:v>
                      </c:pt>
                      <c:pt idx="102">
                        <c:v>24289</c:v>
                      </c:pt>
                      <c:pt idx="103">
                        <c:v>24320</c:v>
                      </c:pt>
                      <c:pt idx="104">
                        <c:v>24351</c:v>
                      </c:pt>
                      <c:pt idx="105">
                        <c:v>24381</c:v>
                      </c:pt>
                      <c:pt idx="106">
                        <c:v>24412</c:v>
                      </c:pt>
                      <c:pt idx="107">
                        <c:v>24442</c:v>
                      </c:pt>
                      <c:pt idx="108">
                        <c:v>24473</c:v>
                      </c:pt>
                      <c:pt idx="109">
                        <c:v>24504</c:v>
                      </c:pt>
                      <c:pt idx="110">
                        <c:v>24532</c:v>
                      </c:pt>
                      <c:pt idx="111">
                        <c:v>24563</c:v>
                      </c:pt>
                      <c:pt idx="112">
                        <c:v>24593</c:v>
                      </c:pt>
                      <c:pt idx="113">
                        <c:v>24624</c:v>
                      </c:pt>
                      <c:pt idx="114">
                        <c:v>24654</c:v>
                      </c:pt>
                      <c:pt idx="115">
                        <c:v>24685</c:v>
                      </c:pt>
                      <c:pt idx="116">
                        <c:v>24716</c:v>
                      </c:pt>
                      <c:pt idx="117">
                        <c:v>24746</c:v>
                      </c:pt>
                      <c:pt idx="118">
                        <c:v>24777</c:v>
                      </c:pt>
                      <c:pt idx="119">
                        <c:v>24807</c:v>
                      </c:pt>
                      <c:pt idx="120">
                        <c:v>24838</c:v>
                      </c:pt>
                      <c:pt idx="121">
                        <c:v>24869</c:v>
                      </c:pt>
                      <c:pt idx="122">
                        <c:v>24898</c:v>
                      </c:pt>
                      <c:pt idx="123">
                        <c:v>24929</c:v>
                      </c:pt>
                      <c:pt idx="124">
                        <c:v>24959</c:v>
                      </c:pt>
                      <c:pt idx="125">
                        <c:v>24990</c:v>
                      </c:pt>
                      <c:pt idx="126">
                        <c:v>25020</c:v>
                      </c:pt>
                      <c:pt idx="127">
                        <c:v>25051</c:v>
                      </c:pt>
                      <c:pt idx="128">
                        <c:v>25082</c:v>
                      </c:pt>
                      <c:pt idx="129">
                        <c:v>25112</c:v>
                      </c:pt>
                      <c:pt idx="130">
                        <c:v>25143</c:v>
                      </c:pt>
                      <c:pt idx="131">
                        <c:v>25173</c:v>
                      </c:pt>
                      <c:pt idx="132">
                        <c:v>25204</c:v>
                      </c:pt>
                      <c:pt idx="133">
                        <c:v>25235</c:v>
                      </c:pt>
                      <c:pt idx="134">
                        <c:v>25263</c:v>
                      </c:pt>
                      <c:pt idx="135">
                        <c:v>25294</c:v>
                      </c:pt>
                      <c:pt idx="136">
                        <c:v>25324</c:v>
                      </c:pt>
                      <c:pt idx="137">
                        <c:v>25355</c:v>
                      </c:pt>
                      <c:pt idx="138">
                        <c:v>25385</c:v>
                      </c:pt>
                      <c:pt idx="139">
                        <c:v>25416</c:v>
                      </c:pt>
                      <c:pt idx="140">
                        <c:v>25447</c:v>
                      </c:pt>
                      <c:pt idx="141">
                        <c:v>25477</c:v>
                      </c:pt>
                      <c:pt idx="142">
                        <c:v>25508</c:v>
                      </c:pt>
                      <c:pt idx="143">
                        <c:v>25538</c:v>
                      </c:pt>
                      <c:pt idx="144">
                        <c:v>25569</c:v>
                      </c:pt>
                      <c:pt idx="145">
                        <c:v>25600</c:v>
                      </c:pt>
                      <c:pt idx="146">
                        <c:v>25628</c:v>
                      </c:pt>
                      <c:pt idx="147">
                        <c:v>25659</c:v>
                      </c:pt>
                      <c:pt idx="148">
                        <c:v>25689</c:v>
                      </c:pt>
                      <c:pt idx="149">
                        <c:v>25720</c:v>
                      </c:pt>
                      <c:pt idx="150">
                        <c:v>25750</c:v>
                      </c:pt>
                      <c:pt idx="151">
                        <c:v>25781</c:v>
                      </c:pt>
                      <c:pt idx="152">
                        <c:v>25812</c:v>
                      </c:pt>
                      <c:pt idx="153">
                        <c:v>25842</c:v>
                      </c:pt>
                      <c:pt idx="154">
                        <c:v>25873</c:v>
                      </c:pt>
                      <c:pt idx="155">
                        <c:v>25903</c:v>
                      </c:pt>
                      <c:pt idx="156">
                        <c:v>25934</c:v>
                      </c:pt>
                      <c:pt idx="157">
                        <c:v>25965</c:v>
                      </c:pt>
                      <c:pt idx="158">
                        <c:v>25993</c:v>
                      </c:pt>
                      <c:pt idx="159">
                        <c:v>26024</c:v>
                      </c:pt>
                      <c:pt idx="160">
                        <c:v>26054</c:v>
                      </c:pt>
                      <c:pt idx="161">
                        <c:v>26085</c:v>
                      </c:pt>
                      <c:pt idx="162">
                        <c:v>26115</c:v>
                      </c:pt>
                      <c:pt idx="163">
                        <c:v>26146</c:v>
                      </c:pt>
                      <c:pt idx="164">
                        <c:v>26177</c:v>
                      </c:pt>
                      <c:pt idx="165">
                        <c:v>26207</c:v>
                      </c:pt>
                      <c:pt idx="166">
                        <c:v>26238</c:v>
                      </c:pt>
                      <c:pt idx="167">
                        <c:v>26268</c:v>
                      </c:pt>
                      <c:pt idx="168">
                        <c:v>26299</c:v>
                      </c:pt>
                      <c:pt idx="169">
                        <c:v>26330</c:v>
                      </c:pt>
                      <c:pt idx="170">
                        <c:v>26359</c:v>
                      </c:pt>
                      <c:pt idx="171">
                        <c:v>26390</c:v>
                      </c:pt>
                      <c:pt idx="172">
                        <c:v>26420</c:v>
                      </c:pt>
                      <c:pt idx="173">
                        <c:v>26451</c:v>
                      </c:pt>
                      <c:pt idx="174">
                        <c:v>26481</c:v>
                      </c:pt>
                      <c:pt idx="175">
                        <c:v>26512</c:v>
                      </c:pt>
                      <c:pt idx="176">
                        <c:v>26543</c:v>
                      </c:pt>
                      <c:pt idx="177">
                        <c:v>26573</c:v>
                      </c:pt>
                      <c:pt idx="178">
                        <c:v>26604</c:v>
                      </c:pt>
                      <c:pt idx="179">
                        <c:v>26634</c:v>
                      </c:pt>
                      <c:pt idx="180">
                        <c:v>26665</c:v>
                      </c:pt>
                      <c:pt idx="181">
                        <c:v>26696</c:v>
                      </c:pt>
                      <c:pt idx="182">
                        <c:v>26724</c:v>
                      </c:pt>
                      <c:pt idx="183">
                        <c:v>26755</c:v>
                      </c:pt>
                      <c:pt idx="184">
                        <c:v>26785</c:v>
                      </c:pt>
                      <c:pt idx="185">
                        <c:v>26816</c:v>
                      </c:pt>
                      <c:pt idx="186">
                        <c:v>26846</c:v>
                      </c:pt>
                      <c:pt idx="187">
                        <c:v>26877</c:v>
                      </c:pt>
                      <c:pt idx="188">
                        <c:v>26908</c:v>
                      </c:pt>
                      <c:pt idx="189">
                        <c:v>26938</c:v>
                      </c:pt>
                      <c:pt idx="190">
                        <c:v>26969</c:v>
                      </c:pt>
                      <c:pt idx="191">
                        <c:v>26999</c:v>
                      </c:pt>
                      <c:pt idx="192">
                        <c:v>27030</c:v>
                      </c:pt>
                      <c:pt idx="193">
                        <c:v>27061</c:v>
                      </c:pt>
                      <c:pt idx="194">
                        <c:v>27089</c:v>
                      </c:pt>
                      <c:pt idx="195">
                        <c:v>27120</c:v>
                      </c:pt>
                      <c:pt idx="196">
                        <c:v>27150</c:v>
                      </c:pt>
                      <c:pt idx="197">
                        <c:v>27181</c:v>
                      </c:pt>
                      <c:pt idx="198">
                        <c:v>27211</c:v>
                      </c:pt>
                      <c:pt idx="199">
                        <c:v>27242</c:v>
                      </c:pt>
                      <c:pt idx="200">
                        <c:v>27273</c:v>
                      </c:pt>
                      <c:pt idx="201">
                        <c:v>27303</c:v>
                      </c:pt>
                      <c:pt idx="202">
                        <c:v>27334</c:v>
                      </c:pt>
                      <c:pt idx="203">
                        <c:v>27364</c:v>
                      </c:pt>
                      <c:pt idx="204">
                        <c:v>27395</c:v>
                      </c:pt>
                      <c:pt idx="205">
                        <c:v>27426</c:v>
                      </c:pt>
                      <c:pt idx="206">
                        <c:v>27454</c:v>
                      </c:pt>
                      <c:pt idx="207">
                        <c:v>27485</c:v>
                      </c:pt>
                      <c:pt idx="208">
                        <c:v>27515</c:v>
                      </c:pt>
                      <c:pt idx="209">
                        <c:v>27546</c:v>
                      </c:pt>
                      <c:pt idx="210">
                        <c:v>27576</c:v>
                      </c:pt>
                      <c:pt idx="211">
                        <c:v>27607</c:v>
                      </c:pt>
                      <c:pt idx="212">
                        <c:v>27638</c:v>
                      </c:pt>
                      <c:pt idx="213">
                        <c:v>27668</c:v>
                      </c:pt>
                      <c:pt idx="214">
                        <c:v>27699</c:v>
                      </c:pt>
                      <c:pt idx="215">
                        <c:v>27729</c:v>
                      </c:pt>
                      <c:pt idx="216">
                        <c:v>27760</c:v>
                      </c:pt>
                      <c:pt idx="217">
                        <c:v>27791</c:v>
                      </c:pt>
                      <c:pt idx="218">
                        <c:v>27820</c:v>
                      </c:pt>
                      <c:pt idx="219">
                        <c:v>27851</c:v>
                      </c:pt>
                      <c:pt idx="220">
                        <c:v>27881</c:v>
                      </c:pt>
                      <c:pt idx="221">
                        <c:v>27912</c:v>
                      </c:pt>
                      <c:pt idx="222">
                        <c:v>27942</c:v>
                      </c:pt>
                      <c:pt idx="223">
                        <c:v>27973</c:v>
                      </c:pt>
                      <c:pt idx="224">
                        <c:v>28004</c:v>
                      </c:pt>
                      <c:pt idx="225">
                        <c:v>28034</c:v>
                      </c:pt>
                      <c:pt idx="226">
                        <c:v>28065</c:v>
                      </c:pt>
                      <c:pt idx="227">
                        <c:v>28095</c:v>
                      </c:pt>
                      <c:pt idx="228">
                        <c:v>28126</c:v>
                      </c:pt>
                      <c:pt idx="229">
                        <c:v>28157</c:v>
                      </c:pt>
                      <c:pt idx="230">
                        <c:v>28185</c:v>
                      </c:pt>
                      <c:pt idx="231">
                        <c:v>28216</c:v>
                      </c:pt>
                      <c:pt idx="232">
                        <c:v>28246</c:v>
                      </c:pt>
                      <c:pt idx="233">
                        <c:v>28277</c:v>
                      </c:pt>
                      <c:pt idx="234">
                        <c:v>28307</c:v>
                      </c:pt>
                      <c:pt idx="235">
                        <c:v>28338</c:v>
                      </c:pt>
                      <c:pt idx="236">
                        <c:v>28369</c:v>
                      </c:pt>
                      <c:pt idx="237">
                        <c:v>28399</c:v>
                      </c:pt>
                      <c:pt idx="238">
                        <c:v>28430</c:v>
                      </c:pt>
                      <c:pt idx="239">
                        <c:v>28460</c:v>
                      </c:pt>
                      <c:pt idx="240">
                        <c:v>28491</c:v>
                      </c:pt>
                      <c:pt idx="241">
                        <c:v>28522</c:v>
                      </c:pt>
                      <c:pt idx="242">
                        <c:v>28550</c:v>
                      </c:pt>
                      <c:pt idx="243">
                        <c:v>28581</c:v>
                      </c:pt>
                      <c:pt idx="244">
                        <c:v>28611</c:v>
                      </c:pt>
                      <c:pt idx="245">
                        <c:v>28642</c:v>
                      </c:pt>
                      <c:pt idx="246">
                        <c:v>28672</c:v>
                      </c:pt>
                      <c:pt idx="247">
                        <c:v>28703</c:v>
                      </c:pt>
                      <c:pt idx="248">
                        <c:v>28734</c:v>
                      </c:pt>
                      <c:pt idx="249">
                        <c:v>28764</c:v>
                      </c:pt>
                      <c:pt idx="250">
                        <c:v>28795</c:v>
                      </c:pt>
                      <c:pt idx="251">
                        <c:v>28825</c:v>
                      </c:pt>
                      <c:pt idx="252">
                        <c:v>28856</c:v>
                      </c:pt>
                      <c:pt idx="253">
                        <c:v>28887</c:v>
                      </c:pt>
                      <c:pt idx="254">
                        <c:v>28915</c:v>
                      </c:pt>
                      <c:pt idx="255">
                        <c:v>28946</c:v>
                      </c:pt>
                      <c:pt idx="256">
                        <c:v>28976</c:v>
                      </c:pt>
                      <c:pt idx="257">
                        <c:v>29007</c:v>
                      </c:pt>
                      <c:pt idx="258">
                        <c:v>29037</c:v>
                      </c:pt>
                      <c:pt idx="259">
                        <c:v>29068</c:v>
                      </c:pt>
                      <c:pt idx="260">
                        <c:v>29099</c:v>
                      </c:pt>
                      <c:pt idx="261">
                        <c:v>29129</c:v>
                      </c:pt>
                      <c:pt idx="262">
                        <c:v>29160</c:v>
                      </c:pt>
                      <c:pt idx="263">
                        <c:v>29190</c:v>
                      </c:pt>
                      <c:pt idx="264">
                        <c:v>29221</c:v>
                      </c:pt>
                      <c:pt idx="265">
                        <c:v>29252</c:v>
                      </c:pt>
                      <c:pt idx="266">
                        <c:v>29281</c:v>
                      </c:pt>
                      <c:pt idx="267">
                        <c:v>29312</c:v>
                      </c:pt>
                      <c:pt idx="268">
                        <c:v>29342</c:v>
                      </c:pt>
                      <c:pt idx="269">
                        <c:v>29373</c:v>
                      </c:pt>
                      <c:pt idx="270">
                        <c:v>29403</c:v>
                      </c:pt>
                      <c:pt idx="271">
                        <c:v>29434</c:v>
                      </c:pt>
                      <c:pt idx="272">
                        <c:v>29465</c:v>
                      </c:pt>
                      <c:pt idx="273">
                        <c:v>29495</c:v>
                      </c:pt>
                      <c:pt idx="274">
                        <c:v>29526</c:v>
                      </c:pt>
                      <c:pt idx="275">
                        <c:v>29556</c:v>
                      </c:pt>
                      <c:pt idx="276">
                        <c:v>29587</c:v>
                      </c:pt>
                      <c:pt idx="277">
                        <c:v>29618</c:v>
                      </c:pt>
                      <c:pt idx="278">
                        <c:v>29646</c:v>
                      </c:pt>
                      <c:pt idx="279">
                        <c:v>29677</c:v>
                      </c:pt>
                      <c:pt idx="280">
                        <c:v>29707</c:v>
                      </c:pt>
                      <c:pt idx="281">
                        <c:v>29738</c:v>
                      </c:pt>
                      <c:pt idx="282">
                        <c:v>29768</c:v>
                      </c:pt>
                      <c:pt idx="283">
                        <c:v>29799</c:v>
                      </c:pt>
                      <c:pt idx="284">
                        <c:v>29830</c:v>
                      </c:pt>
                      <c:pt idx="285">
                        <c:v>29860</c:v>
                      </c:pt>
                      <c:pt idx="286">
                        <c:v>29891</c:v>
                      </c:pt>
                      <c:pt idx="287">
                        <c:v>29921</c:v>
                      </c:pt>
                      <c:pt idx="288">
                        <c:v>29952</c:v>
                      </c:pt>
                      <c:pt idx="289">
                        <c:v>29983</c:v>
                      </c:pt>
                      <c:pt idx="290">
                        <c:v>30011</c:v>
                      </c:pt>
                      <c:pt idx="291">
                        <c:v>30042</c:v>
                      </c:pt>
                      <c:pt idx="292">
                        <c:v>30072</c:v>
                      </c:pt>
                      <c:pt idx="293">
                        <c:v>30103</c:v>
                      </c:pt>
                      <c:pt idx="294">
                        <c:v>30133</c:v>
                      </c:pt>
                      <c:pt idx="295">
                        <c:v>30164</c:v>
                      </c:pt>
                      <c:pt idx="296">
                        <c:v>30195</c:v>
                      </c:pt>
                      <c:pt idx="297">
                        <c:v>30225</c:v>
                      </c:pt>
                      <c:pt idx="298">
                        <c:v>30256</c:v>
                      </c:pt>
                      <c:pt idx="299">
                        <c:v>30286</c:v>
                      </c:pt>
                      <c:pt idx="300">
                        <c:v>30317</c:v>
                      </c:pt>
                      <c:pt idx="301">
                        <c:v>30348</c:v>
                      </c:pt>
                      <c:pt idx="302">
                        <c:v>30376</c:v>
                      </c:pt>
                      <c:pt idx="303">
                        <c:v>30407</c:v>
                      </c:pt>
                      <c:pt idx="304">
                        <c:v>30437</c:v>
                      </c:pt>
                      <c:pt idx="305">
                        <c:v>30468</c:v>
                      </c:pt>
                      <c:pt idx="306">
                        <c:v>30498</c:v>
                      </c:pt>
                      <c:pt idx="307">
                        <c:v>30529</c:v>
                      </c:pt>
                      <c:pt idx="308">
                        <c:v>30560</c:v>
                      </c:pt>
                      <c:pt idx="309">
                        <c:v>30590</c:v>
                      </c:pt>
                      <c:pt idx="310">
                        <c:v>30621</c:v>
                      </c:pt>
                      <c:pt idx="311">
                        <c:v>30651</c:v>
                      </c:pt>
                      <c:pt idx="312">
                        <c:v>30682</c:v>
                      </c:pt>
                      <c:pt idx="313">
                        <c:v>30713</c:v>
                      </c:pt>
                      <c:pt idx="314">
                        <c:v>30742</c:v>
                      </c:pt>
                      <c:pt idx="315">
                        <c:v>30773</c:v>
                      </c:pt>
                      <c:pt idx="316">
                        <c:v>30803</c:v>
                      </c:pt>
                      <c:pt idx="317">
                        <c:v>30834</c:v>
                      </c:pt>
                      <c:pt idx="318">
                        <c:v>30864</c:v>
                      </c:pt>
                      <c:pt idx="319">
                        <c:v>30895</c:v>
                      </c:pt>
                      <c:pt idx="320">
                        <c:v>30926</c:v>
                      </c:pt>
                      <c:pt idx="321">
                        <c:v>30956</c:v>
                      </c:pt>
                      <c:pt idx="322">
                        <c:v>30987</c:v>
                      </c:pt>
                      <c:pt idx="323">
                        <c:v>31017</c:v>
                      </c:pt>
                      <c:pt idx="324">
                        <c:v>31048</c:v>
                      </c:pt>
                      <c:pt idx="325">
                        <c:v>31079</c:v>
                      </c:pt>
                      <c:pt idx="326">
                        <c:v>31107</c:v>
                      </c:pt>
                      <c:pt idx="327">
                        <c:v>31138</c:v>
                      </c:pt>
                      <c:pt idx="328">
                        <c:v>31168</c:v>
                      </c:pt>
                      <c:pt idx="329">
                        <c:v>31199</c:v>
                      </c:pt>
                      <c:pt idx="330">
                        <c:v>31229</c:v>
                      </c:pt>
                      <c:pt idx="331">
                        <c:v>31260</c:v>
                      </c:pt>
                      <c:pt idx="332">
                        <c:v>31291</c:v>
                      </c:pt>
                      <c:pt idx="333">
                        <c:v>31321</c:v>
                      </c:pt>
                      <c:pt idx="334">
                        <c:v>31352</c:v>
                      </c:pt>
                      <c:pt idx="335">
                        <c:v>31382</c:v>
                      </c:pt>
                      <c:pt idx="336">
                        <c:v>31413</c:v>
                      </c:pt>
                      <c:pt idx="337">
                        <c:v>31444</c:v>
                      </c:pt>
                      <c:pt idx="338">
                        <c:v>31472</c:v>
                      </c:pt>
                      <c:pt idx="339">
                        <c:v>31503</c:v>
                      </c:pt>
                      <c:pt idx="340">
                        <c:v>31533</c:v>
                      </c:pt>
                      <c:pt idx="341">
                        <c:v>31564</c:v>
                      </c:pt>
                      <c:pt idx="342">
                        <c:v>31594</c:v>
                      </c:pt>
                      <c:pt idx="343">
                        <c:v>31625</c:v>
                      </c:pt>
                      <c:pt idx="344">
                        <c:v>31656</c:v>
                      </c:pt>
                      <c:pt idx="345">
                        <c:v>31686</c:v>
                      </c:pt>
                      <c:pt idx="346">
                        <c:v>31717</c:v>
                      </c:pt>
                      <c:pt idx="347">
                        <c:v>31747</c:v>
                      </c:pt>
                      <c:pt idx="348">
                        <c:v>31778</c:v>
                      </c:pt>
                      <c:pt idx="349">
                        <c:v>31809</c:v>
                      </c:pt>
                      <c:pt idx="350">
                        <c:v>31837</c:v>
                      </c:pt>
                      <c:pt idx="351">
                        <c:v>31868</c:v>
                      </c:pt>
                      <c:pt idx="352">
                        <c:v>31898</c:v>
                      </c:pt>
                      <c:pt idx="353">
                        <c:v>31929</c:v>
                      </c:pt>
                      <c:pt idx="354">
                        <c:v>31959</c:v>
                      </c:pt>
                      <c:pt idx="355">
                        <c:v>31990</c:v>
                      </c:pt>
                      <c:pt idx="356">
                        <c:v>32021</c:v>
                      </c:pt>
                      <c:pt idx="357">
                        <c:v>32051</c:v>
                      </c:pt>
                      <c:pt idx="358">
                        <c:v>32082</c:v>
                      </c:pt>
                      <c:pt idx="359">
                        <c:v>32112</c:v>
                      </c:pt>
                      <c:pt idx="360">
                        <c:v>32143</c:v>
                      </c:pt>
                      <c:pt idx="361">
                        <c:v>32174</c:v>
                      </c:pt>
                      <c:pt idx="362">
                        <c:v>32203</c:v>
                      </c:pt>
                      <c:pt idx="363">
                        <c:v>32234</c:v>
                      </c:pt>
                      <c:pt idx="364">
                        <c:v>32264</c:v>
                      </c:pt>
                      <c:pt idx="365">
                        <c:v>32295</c:v>
                      </c:pt>
                      <c:pt idx="366">
                        <c:v>32325</c:v>
                      </c:pt>
                      <c:pt idx="367">
                        <c:v>32356</c:v>
                      </c:pt>
                      <c:pt idx="368">
                        <c:v>32387</c:v>
                      </c:pt>
                      <c:pt idx="369">
                        <c:v>32417</c:v>
                      </c:pt>
                      <c:pt idx="370">
                        <c:v>32448</c:v>
                      </c:pt>
                      <c:pt idx="371">
                        <c:v>32478</c:v>
                      </c:pt>
                      <c:pt idx="372">
                        <c:v>32509</c:v>
                      </c:pt>
                      <c:pt idx="373">
                        <c:v>32540</c:v>
                      </c:pt>
                      <c:pt idx="374">
                        <c:v>32568</c:v>
                      </c:pt>
                      <c:pt idx="375">
                        <c:v>32599</c:v>
                      </c:pt>
                      <c:pt idx="376">
                        <c:v>32629</c:v>
                      </c:pt>
                      <c:pt idx="377">
                        <c:v>32660</c:v>
                      </c:pt>
                      <c:pt idx="378">
                        <c:v>32690</c:v>
                      </c:pt>
                      <c:pt idx="379">
                        <c:v>32721</c:v>
                      </c:pt>
                      <c:pt idx="380">
                        <c:v>32752</c:v>
                      </c:pt>
                      <c:pt idx="381">
                        <c:v>32782</c:v>
                      </c:pt>
                      <c:pt idx="382">
                        <c:v>32813</c:v>
                      </c:pt>
                      <c:pt idx="383">
                        <c:v>32843</c:v>
                      </c:pt>
                      <c:pt idx="384">
                        <c:v>32874</c:v>
                      </c:pt>
                      <c:pt idx="385">
                        <c:v>32905</c:v>
                      </c:pt>
                      <c:pt idx="386">
                        <c:v>32933</c:v>
                      </c:pt>
                      <c:pt idx="387">
                        <c:v>32964</c:v>
                      </c:pt>
                      <c:pt idx="388">
                        <c:v>32994</c:v>
                      </c:pt>
                      <c:pt idx="389">
                        <c:v>33025</c:v>
                      </c:pt>
                      <c:pt idx="390">
                        <c:v>33055</c:v>
                      </c:pt>
                      <c:pt idx="391">
                        <c:v>33086</c:v>
                      </c:pt>
                      <c:pt idx="392">
                        <c:v>33117</c:v>
                      </c:pt>
                      <c:pt idx="393">
                        <c:v>33147</c:v>
                      </c:pt>
                      <c:pt idx="394">
                        <c:v>33178</c:v>
                      </c:pt>
                      <c:pt idx="395">
                        <c:v>33208</c:v>
                      </c:pt>
                      <c:pt idx="396">
                        <c:v>33239</c:v>
                      </c:pt>
                      <c:pt idx="397">
                        <c:v>33270</c:v>
                      </c:pt>
                      <c:pt idx="398">
                        <c:v>33298</c:v>
                      </c:pt>
                      <c:pt idx="399">
                        <c:v>33329</c:v>
                      </c:pt>
                      <c:pt idx="400">
                        <c:v>33359</c:v>
                      </c:pt>
                      <c:pt idx="401">
                        <c:v>33390</c:v>
                      </c:pt>
                      <c:pt idx="402">
                        <c:v>33420</c:v>
                      </c:pt>
                      <c:pt idx="403">
                        <c:v>33451</c:v>
                      </c:pt>
                      <c:pt idx="404">
                        <c:v>33482</c:v>
                      </c:pt>
                      <c:pt idx="405">
                        <c:v>33512</c:v>
                      </c:pt>
                      <c:pt idx="406">
                        <c:v>33543</c:v>
                      </c:pt>
                      <c:pt idx="407">
                        <c:v>33573</c:v>
                      </c:pt>
                      <c:pt idx="408">
                        <c:v>33604</c:v>
                      </c:pt>
                      <c:pt idx="409">
                        <c:v>33635</c:v>
                      </c:pt>
                      <c:pt idx="410">
                        <c:v>33664</c:v>
                      </c:pt>
                      <c:pt idx="411">
                        <c:v>33695</c:v>
                      </c:pt>
                      <c:pt idx="412">
                        <c:v>33725</c:v>
                      </c:pt>
                      <c:pt idx="413">
                        <c:v>33756</c:v>
                      </c:pt>
                      <c:pt idx="414">
                        <c:v>33786</c:v>
                      </c:pt>
                      <c:pt idx="415">
                        <c:v>33817</c:v>
                      </c:pt>
                      <c:pt idx="416">
                        <c:v>33848</c:v>
                      </c:pt>
                      <c:pt idx="417">
                        <c:v>33878</c:v>
                      </c:pt>
                      <c:pt idx="418">
                        <c:v>33909</c:v>
                      </c:pt>
                      <c:pt idx="419">
                        <c:v>33939</c:v>
                      </c:pt>
                      <c:pt idx="420">
                        <c:v>33970</c:v>
                      </c:pt>
                      <c:pt idx="421">
                        <c:v>34001</c:v>
                      </c:pt>
                      <c:pt idx="422">
                        <c:v>34029</c:v>
                      </c:pt>
                      <c:pt idx="423">
                        <c:v>34060</c:v>
                      </c:pt>
                      <c:pt idx="424">
                        <c:v>34090</c:v>
                      </c:pt>
                      <c:pt idx="425">
                        <c:v>34121</c:v>
                      </c:pt>
                      <c:pt idx="426">
                        <c:v>34151</c:v>
                      </c:pt>
                      <c:pt idx="427">
                        <c:v>34182</c:v>
                      </c:pt>
                      <c:pt idx="428">
                        <c:v>34213</c:v>
                      </c:pt>
                      <c:pt idx="429">
                        <c:v>34243</c:v>
                      </c:pt>
                      <c:pt idx="430">
                        <c:v>34274</c:v>
                      </c:pt>
                      <c:pt idx="431">
                        <c:v>34304</c:v>
                      </c:pt>
                      <c:pt idx="432">
                        <c:v>34335</c:v>
                      </c:pt>
                      <c:pt idx="433">
                        <c:v>34366</c:v>
                      </c:pt>
                      <c:pt idx="434">
                        <c:v>34394</c:v>
                      </c:pt>
                      <c:pt idx="435">
                        <c:v>34425</c:v>
                      </c:pt>
                      <c:pt idx="436">
                        <c:v>34455</c:v>
                      </c:pt>
                      <c:pt idx="437">
                        <c:v>34486</c:v>
                      </c:pt>
                      <c:pt idx="438">
                        <c:v>34516</c:v>
                      </c:pt>
                      <c:pt idx="439">
                        <c:v>34547</c:v>
                      </c:pt>
                      <c:pt idx="440">
                        <c:v>34578</c:v>
                      </c:pt>
                      <c:pt idx="441">
                        <c:v>34608</c:v>
                      </c:pt>
                      <c:pt idx="442">
                        <c:v>34639</c:v>
                      </c:pt>
                      <c:pt idx="443">
                        <c:v>34669</c:v>
                      </c:pt>
                      <c:pt idx="444">
                        <c:v>34700</c:v>
                      </c:pt>
                      <c:pt idx="445">
                        <c:v>34731</c:v>
                      </c:pt>
                      <c:pt idx="446">
                        <c:v>34759</c:v>
                      </c:pt>
                      <c:pt idx="447">
                        <c:v>34790</c:v>
                      </c:pt>
                      <c:pt idx="448">
                        <c:v>34820</c:v>
                      </c:pt>
                      <c:pt idx="449">
                        <c:v>34851</c:v>
                      </c:pt>
                      <c:pt idx="450">
                        <c:v>34881</c:v>
                      </c:pt>
                      <c:pt idx="451">
                        <c:v>34912</c:v>
                      </c:pt>
                      <c:pt idx="452">
                        <c:v>34943</c:v>
                      </c:pt>
                      <c:pt idx="453">
                        <c:v>34973</c:v>
                      </c:pt>
                      <c:pt idx="454">
                        <c:v>35004</c:v>
                      </c:pt>
                      <c:pt idx="455">
                        <c:v>35034</c:v>
                      </c:pt>
                      <c:pt idx="456">
                        <c:v>35065</c:v>
                      </c:pt>
                      <c:pt idx="457">
                        <c:v>35096</c:v>
                      </c:pt>
                      <c:pt idx="458">
                        <c:v>35125</c:v>
                      </c:pt>
                      <c:pt idx="459">
                        <c:v>35156</c:v>
                      </c:pt>
                      <c:pt idx="460">
                        <c:v>35186</c:v>
                      </c:pt>
                      <c:pt idx="461">
                        <c:v>35217</c:v>
                      </c:pt>
                      <c:pt idx="462">
                        <c:v>35247</c:v>
                      </c:pt>
                      <c:pt idx="463">
                        <c:v>35278</c:v>
                      </c:pt>
                      <c:pt idx="464">
                        <c:v>35309</c:v>
                      </c:pt>
                      <c:pt idx="465">
                        <c:v>35339</c:v>
                      </c:pt>
                      <c:pt idx="466">
                        <c:v>35370</c:v>
                      </c:pt>
                      <c:pt idx="467">
                        <c:v>35400</c:v>
                      </c:pt>
                      <c:pt idx="468">
                        <c:v>35431</c:v>
                      </c:pt>
                      <c:pt idx="469">
                        <c:v>35462</c:v>
                      </c:pt>
                      <c:pt idx="470">
                        <c:v>35490</c:v>
                      </c:pt>
                      <c:pt idx="471">
                        <c:v>35521</c:v>
                      </c:pt>
                      <c:pt idx="472">
                        <c:v>35551</c:v>
                      </c:pt>
                      <c:pt idx="473">
                        <c:v>35582</c:v>
                      </c:pt>
                      <c:pt idx="474">
                        <c:v>35612</c:v>
                      </c:pt>
                      <c:pt idx="475">
                        <c:v>35643</c:v>
                      </c:pt>
                      <c:pt idx="476">
                        <c:v>35674</c:v>
                      </c:pt>
                      <c:pt idx="477">
                        <c:v>35704</c:v>
                      </c:pt>
                      <c:pt idx="478">
                        <c:v>35735</c:v>
                      </c:pt>
                      <c:pt idx="479">
                        <c:v>35765</c:v>
                      </c:pt>
                      <c:pt idx="480">
                        <c:v>35796</c:v>
                      </c:pt>
                      <c:pt idx="481">
                        <c:v>35827</c:v>
                      </c:pt>
                      <c:pt idx="482">
                        <c:v>35855</c:v>
                      </c:pt>
                      <c:pt idx="483">
                        <c:v>35886</c:v>
                      </c:pt>
                      <c:pt idx="484">
                        <c:v>35916</c:v>
                      </c:pt>
                      <c:pt idx="485">
                        <c:v>35947</c:v>
                      </c:pt>
                      <c:pt idx="486">
                        <c:v>35977</c:v>
                      </c:pt>
                      <c:pt idx="487">
                        <c:v>36008</c:v>
                      </c:pt>
                      <c:pt idx="488">
                        <c:v>36039</c:v>
                      </c:pt>
                      <c:pt idx="489">
                        <c:v>36069</c:v>
                      </c:pt>
                      <c:pt idx="490">
                        <c:v>36100</c:v>
                      </c:pt>
                      <c:pt idx="491">
                        <c:v>36130</c:v>
                      </c:pt>
                      <c:pt idx="492">
                        <c:v>36161</c:v>
                      </c:pt>
                      <c:pt idx="493">
                        <c:v>36192</c:v>
                      </c:pt>
                      <c:pt idx="494">
                        <c:v>36220</c:v>
                      </c:pt>
                      <c:pt idx="495">
                        <c:v>36251</c:v>
                      </c:pt>
                      <c:pt idx="496">
                        <c:v>36281</c:v>
                      </c:pt>
                      <c:pt idx="497">
                        <c:v>36312</c:v>
                      </c:pt>
                      <c:pt idx="498">
                        <c:v>36342</c:v>
                      </c:pt>
                      <c:pt idx="499">
                        <c:v>36373</c:v>
                      </c:pt>
                      <c:pt idx="500">
                        <c:v>36404</c:v>
                      </c:pt>
                      <c:pt idx="501">
                        <c:v>36434</c:v>
                      </c:pt>
                      <c:pt idx="502">
                        <c:v>36465</c:v>
                      </c:pt>
                      <c:pt idx="503">
                        <c:v>36495</c:v>
                      </c:pt>
                      <c:pt idx="504">
                        <c:v>36526</c:v>
                      </c:pt>
                      <c:pt idx="505">
                        <c:v>36557</c:v>
                      </c:pt>
                      <c:pt idx="506">
                        <c:v>36586</c:v>
                      </c:pt>
                      <c:pt idx="507">
                        <c:v>36617</c:v>
                      </c:pt>
                      <c:pt idx="508">
                        <c:v>36647</c:v>
                      </c:pt>
                      <c:pt idx="509">
                        <c:v>36678</c:v>
                      </c:pt>
                      <c:pt idx="510">
                        <c:v>36708</c:v>
                      </c:pt>
                      <c:pt idx="511">
                        <c:v>36739</c:v>
                      </c:pt>
                      <c:pt idx="512">
                        <c:v>36770</c:v>
                      </c:pt>
                      <c:pt idx="513">
                        <c:v>36800</c:v>
                      </c:pt>
                      <c:pt idx="514">
                        <c:v>36831</c:v>
                      </c:pt>
                      <c:pt idx="515">
                        <c:v>36861</c:v>
                      </c:pt>
                      <c:pt idx="516">
                        <c:v>36892</c:v>
                      </c:pt>
                      <c:pt idx="517">
                        <c:v>36923</c:v>
                      </c:pt>
                      <c:pt idx="518">
                        <c:v>36951</c:v>
                      </c:pt>
                      <c:pt idx="519">
                        <c:v>36982</c:v>
                      </c:pt>
                      <c:pt idx="520">
                        <c:v>37012</c:v>
                      </c:pt>
                      <c:pt idx="521">
                        <c:v>37043</c:v>
                      </c:pt>
                      <c:pt idx="522">
                        <c:v>37073</c:v>
                      </c:pt>
                      <c:pt idx="523">
                        <c:v>37104</c:v>
                      </c:pt>
                      <c:pt idx="524">
                        <c:v>37135</c:v>
                      </c:pt>
                      <c:pt idx="525">
                        <c:v>37165</c:v>
                      </c:pt>
                      <c:pt idx="526">
                        <c:v>37196</c:v>
                      </c:pt>
                      <c:pt idx="527">
                        <c:v>37226</c:v>
                      </c:pt>
                      <c:pt idx="528">
                        <c:v>37257</c:v>
                      </c:pt>
                      <c:pt idx="529">
                        <c:v>37288</c:v>
                      </c:pt>
                      <c:pt idx="530">
                        <c:v>37316</c:v>
                      </c:pt>
                      <c:pt idx="531">
                        <c:v>37347</c:v>
                      </c:pt>
                      <c:pt idx="532">
                        <c:v>37377</c:v>
                      </c:pt>
                      <c:pt idx="533">
                        <c:v>37408</c:v>
                      </c:pt>
                      <c:pt idx="534">
                        <c:v>37438</c:v>
                      </c:pt>
                      <c:pt idx="535">
                        <c:v>37469</c:v>
                      </c:pt>
                      <c:pt idx="536">
                        <c:v>37500</c:v>
                      </c:pt>
                      <c:pt idx="537">
                        <c:v>37530</c:v>
                      </c:pt>
                      <c:pt idx="538">
                        <c:v>37561</c:v>
                      </c:pt>
                      <c:pt idx="539">
                        <c:v>37591</c:v>
                      </c:pt>
                      <c:pt idx="540">
                        <c:v>37622</c:v>
                      </c:pt>
                      <c:pt idx="541">
                        <c:v>37653</c:v>
                      </c:pt>
                      <c:pt idx="542">
                        <c:v>37681</c:v>
                      </c:pt>
                      <c:pt idx="543">
                        <c:v>37712</c:v>
                      </c:pt>
                      <c:pt idx="544">
                        <c:v>37742</c:v>
                      </c:pt>
                      <c:pt idx="545">
                        <c:v>37773</c:v>
                      </c:pt>
                      <c:pt idx="546">
                        <c:v>37803</c:v>
                      </c:pt>
                      <c:pt idx="547">
                        <c:v>37834</c:v>
                      </c:pt>
                      <c:pt idx="548">
                        <c:v>37865</c:v>
                      </c:pt>
                      <c:pt idx="549">
                        <c:v>37895</c:v>
                      </c:pt>
                      <c:pt idx="550">
                        <c:v>37926</c:v>
                      </c:pt>
                      <c:pt idx="551">
                        <c:v>37956</c:v>
                      </c:pt>
                      <c:pt idx="552">
                        <c:v>37987</c:v>
                      </c:pt>
                      <c:pt idx="553">
                        <c:v>38018</c:v>
                      </c:pt>
                      <c:pt idx="554">
                        <c:v>38047</c:v>
                      </c:pt>
                      <c:pt idx="555">
                        <c:v>38078</c:v>
                      </c:pt>
                      <c:pt idx="556">
                        <c:v>38108</c:v>
                      </c:pt>
                      <c:pt idx="557">
                        <c:v>38139</c:v>
                      </c:pt>
                      <c:pt idx="558">
                        <c:v>38169</c:v>
                      </c:pt>
                      <c:pt idx="559">
                        <c:v>38200</c:v>
                      </c:pt>
                      <c:pt idx="560">
                        <c:v>38231</c:v>
                      </c:pt>
                      <c:pt idx="561">
                        <c:v>38261</c:v>
                      </c:pt>
                      <c:pt idx="562">
                        <c:v>38292</c:v>
                      </c:pt>
                      <c:pt idx="563">
                        <c:v>38322</c:v>
                      </c:pt>
                      <c:pt idx="564">
                        <c:v>38353</c:v>
                      </c:pt>
                      <c:pt idx="565">
                        <c:v>38384</c:v>
                      </c:pt>
                      <c:pt idx="566">
                        <c:v>38412</c:v>
                      </c:pt>
                      <c:pt idx="567">
                        <c:v>38443</c:v>
                      </c:pt>
                      <c:pt idx="568">
                        <c:v>38473</c:v>
                      </c:pt>
                      <c:pt idx="569">
                        <c:v>38504</c:v>
                      </c:pt>
                      <c:pt idx="570">
                        <c:v>38534</c:v>
                      </c:pt>
                      <c:pt idx="571">
                        <c:v>38565</c:v>
                      </c:pt>
                      <c:pt idx="572">
                        <c:v>38596</c:v>
                      </c:pt>
                      <c:pt idx="573">
                        <c:v>38626</c:v>
                      </c:pt>
                      <c:pt idx="574">
                        <c:v>38657</c:v>
                      </c:pt>
                      <c:pt idx="575">
                        <c:v>38687</c:v>
                      </c:pt>
                      <c:pt idx="576">
                        <c:v>38718</c:v>
                      </c:pt>
                      <c:pt idx="577">
                        <c:v>38749</c:v>
                      </c:pt>
                      <c:pt idx="578">
                        <c:v>38777</c:v>
                      </c:pt>
                      <c:pt idx="579">
                        <c:v>38808</c:v>
                      </c:pt>
                      <c:pt idx="580">
                        <c:v>38838</c:v>
                      </c:pt>
                      <c:pt idx="581">
                        <c:v>38869</c:v>
                      </c:pt>
                      <c:pt idx="582">
                        <c:v>38899</c:v>
                      </c:pt>
                      <c:pt idx="583">
                        <c:v>38930</c:v>
                      </c:pt>
                      <c:pt idx="584">
                        <c:v>38961</c:v>
                      </c:pt>
                      <c:pt idx="585">
                        <c:v>38991</c:v>
                      </c:pt>
                      <c:pt idx="586">
                        <c:v>39022</c:v>
                      </c:pt>
                      <c:pt idx="587">
                        <c:v>39052</c:v>
                      </c:pt>
                      <c:pt idx="588">
                        <c:v>39083</c:v>
                      </c:pt>
                      <c:pt idx="589">
                        <c:v>39114</c:v>
                      </c:pt>
                      <c:pt idx="590">
                        <c:v>39142</c:v>
                      </c:pt>
                      <c:pt idx="591">
                        <c:v>39173</c:v>
                      </c:pt>
                      <c:pt idx="592">
                        <c:v>39203</c:v>
                      </c:pt>
                      <c:pt idx="593">
                        <c:v>39234</c:v>
                      </c:pt>
                      <c:pt idx="594">
                        <c:v>39264</c:v>
                      </c:pt>
                      <c:pt idx="595">
                        <c:v>39295</c:v>
                      </c:pt>
                      <c:pt idx="596">
                        <c:v>39326</c:v>
                      </c:pt>
                      <c:pt idx="597">
                        <c:v>39356</c:v>
                      </c:pt>
                      <c:pt idx="598">
                        <c:v>39387</c:v>
                      </c:pt>
                      <c:pt idx="599">
                        <c:v>39417</c:v>
                      </c:pt>
                      <c:pt idx="600">
                        <c:v>39448</c:v>
                      </c:pt>
                      <c:pt idx="601">
                        <c:v>39479</c:v>
                      </c:pt>
                      <c:pt idx="602">
                        <c:v>39508</c:v>
                      </c:pt>
                      <c:pt idx="603">
                        <c:v>39539</c:v>
                      </c:pt>
                      <c:pt idx="604">
                        <c:v>39569</c:v>
                      </c:pt>
                      <c:pt idx="605">
                        <c:v>39600</c:v>
                      </c:pt>
                      <c:pt idx="606">
                        <c:v>39630</c:v>
                      </c:pt>
                      <c:pt idx="607">
                        <c:v>39661</c:v>
                      </c:pt>
                      <c:pt idx="608">
                        <c:v>39692</c:v>
                      </c:pt>
                      <c:pt idx="609">
                        <c:v>39722</c:v>
                      </c:pt>
                      <c:pt idx="610">
                        <c:v>39753</c:v>
                      </c:pt>
                      <c:pt idx="611">
                        <c:v>39783</c:v>
                      </c:pt>
                      <c:pt idx="612">
                        <c:v>39814</c:v>
                      </c:pt>
                      <c:pt idx="613">
                        <c:v>39845</c:v>
                      </c:pt>
                      <c:pt idx="614">
                        <c:v>39873</c:v>
                      </c:pt>
                      <c:pt idx="615">
                        <c:v>39904</c:v>
                      </c:pt>
                      <c:pt idx="616">
                        <c:v>39934</c:v>
                      </c:pt>
                      <c:pt idx="617">
                        <c:v>39965</c:v>
                      </c:pt>
                      <c:pt idx="618">
                        <c:v>39995</c:v>
                      </c:pt>
                      <c:pt idx="619">
                        <c:v>40026</c:v>
                      </c:pt>
                      <c:pt idx="620">
                        <c:v>40057</c:v>
                      </c:pt>
                      <c:pt idx="621">
                        <c:v>40087</c:v>
                      </c:pt>
                      <c:pt idx="622">
                        <c:v>40118</c:v>
                      </c:pt>
                      <c:pt idx="623">
                        <c:v>40148</c:v>
                      </c:pt>
                      <c:pt idx="624">
                        <c:v>40179</c:v>
                      </c:pt>
                      <c:pt idx="625">
                        <c:v>40210</c:v>
                      </c:pt>
                      <c:pt idx="626">
                        <c:v>40238</c:v>
                      </c:pt>
                      <c:pt idx="627">
                        <c:v>40269</c:v>
                      </c:pt>
                      <c:pt idx="628">
                        <c:v>40299</c:v>
                      </c:pt>
                      <c:pt idx="629">
                        <c:v>40330</c:v>
                      </c:pt>
                      <c:pt idx="630">
                        <c:v>40360</c:v>
                      </c:pt>
                      <c:pt idx="631">
                        <c:v>40391</c:v>
                      </c:pt>
                      <c:pt idx="632">
                        <c:v>40422</c:v>
                      </c:pt>
                      <c:pt idx="633">
                        <c:v>40452</c:v>
                      </c:pt>
                      <c:pt idx="634">
                        <c:v>40483</c:v>
                      </c:pt>
                      <c:pt idx="635">
                        <c:v>40513</c:v>
                      </c:pt>
                      <c:pt idx="636">
                        <c:v>40544</c:v>
                      </c:pt>
                      <c:pt idx="637">
                        <c:v>40575</c:v>
                      </c:pt>
                      <c:pt idx="638">
                        <c:v>40603</c:v>
                      </c:pt>
                      <c:pt idx="639">
                        <c:v>40634</c:v>
                      </c:pt>
                      <c:pt idx="640">
                        <c:v>40664</c:v>
                      </c:pt>
                      <c:pt idx="641">
                        <c:v>40695</c:v>
                      </c:pt>
                      <c:pt idx="642">
                        <c:v>40725</c:v>
                      </c:pt>
                      <c:pt idx="643">
                        <c:v>40756</c:v>
                      </c:pt>
                      <c:pt idx="644">
                        <c:v>40787</c:v>
                      </c:pt>
                      <c:pt idx="645">
                        <c:v>40817</c:v>
                      </c:pt>
                      <c:pt idx="646">
                        <c:v>40848</c:v>
                      </c:pt>
                      <c:pt idx="647">
                        <c:v>40878</c:v>
                      </c:pt>
                      <c:pt idx="648">
                        <c:v>40909</c:v>
                      </c:pt>
                      <c:pt idx="649">
                        <c:v>40940</c:v>
                      </c:pt>
                      <c:pt idx="650">
                        <c:v>40969</c:v>
                      </c:pt>
                      <c:pt idx="651">
                        <c:v>41000</c:v>
                      </c:pt>
                      <c:pt idx="652">
                        <c:v>41030</c:v>
                      </c:pt>
                      <c:pt idx="653">
                        <c:v>41061</c:v>
                      </c:pt>
                      <c:pt idx="654">
                        <c:v>41091</c:v>
                      </c:pt>
                      <c:pt idx="655">
                        <c:v>41122</c:v>
                      </c:pt>
                      <c:pt idx="656">
                        <c:v>41153</c:v>
                      </c:pt>
                      <c:pt idx="657">
                        <c:v>41183</c:v>
                      </c:pt>
                      <c:pt idx="658">
                        <c:v>41214</c:v>
                      </c:pt>
                      <c:pt idx="659">
                        <c:v>41244</c:v>
                      </c:pt>
                      <c:pt idx="660">
                        <c:v>41275</c:v>
                      </c:pt>
                      <c:pt idx="661">
                        <c:v>41306</c:v>
                      </c:pt>
                      <c:pt idx="662">
                        <c:v>41334</c:v>
                      </c:pt>
                      <c:pt idx="663">
                        <c:v>41365</c:v>
                      </c:pt>
                      <c:pt idx="664">
                        <c:v>41395</c:v>
                      </c:pt>
                      <c:pt idx="665">
                        <c:v>41426</c:v>
                      </c:pt>
                      <c:pt idx="666">
                        <c:v>41456</c:v>
                      </c:pt>
                      <c:pt idx="667">
                        <c:v>41487</c:v>
                      </c:pt>
                      <c:pt idx="668">
                        <c:v>41518</c:v>
                      </c:pt>
                      <c:pt idx="669">
                        <c:v>41548</c:v>
                      </c:pt>
                      <c:pt idx="670">
                        <c:v>41579</c:v>
                      </c:pt>
                      <c:pt idx="671">
                        <c:v>41609</c:v>
                      </c:pt>
                      <c:pt idx="672">
                        <c:v>41640</c:v>
                      </c:pt>
                      <c:pt idx="673">
                        <c:v>41671</c:v>
                      </c:pt>
                      <c:pt idx="674">
                        <c:v>41699</c:v>
                      </c:pt>
                      <c:pt idx="675">
                        <c:v>41730</c:v>
                      </c:pt>
                      <c:pt idx="676">
                        <c:v>41760</c:v>
                      </c:pt>
                      <c:pt idx="677">
                        <c:v>41791</c:v>
                      </c:pt>
                      <c:pt idx="678">
                        <c:v>41821</c:v>
                      </c:pt>
                      <c:pt idx="679">
                        <c:v>41852</c:v>
                      </c:pt>
                      <c:pt idx="680">
                        <c:v>41883</c:v>
                      </c:pt>
                      <c:pt idx="681">
                        <c:v>41913</c:v>
                      </c:pt>
                      <c:pt idx="682">
                        <c:v>41944</c:v>
                      </c:pt>
                      <c:pt idx="683">
                        <c:v>41974</c:v>
                      </c:pt>
                      <c:pt idx="684">
                        <c:v>42005</c:v>
                      </c:pt>
                      <c:pt idx="685">
                        <c:v>42036</c:v>
                      </c:pt>
                      <c:pt idx="686">
                        <c:v>42064</c:v>
                      </c:pt>
                      <c:pt idx="687">
                        <c:v>42095</c:v>
                      </c:pt>
                      <c:pt idx="688">
                        <c:v>42125</c:v>
                      </c:pt>
                      <c:pt idx="689">
                        <c:v>42156</c:v>
                      </c:pt>
                      <c:pt idx="690">
                        <c:v>42186</c:v>
                      </c:pt>
                      <c:pt idx="691">
                        <c:v>42217</c:v>
                      </c:pt>
                      <c:pt idx="692">
                        <c:v>42248</c:v>
                      </c:pt>
                      <c:pt idx="693">
                        <c:v>42278</c:v>
                      </c:pt>
                      <c:pt idx="694">
                        <c:v>42309</c:v>
                      </c:pt>
                      <c:pt idx="695">
                        <c:v>42339</c:v>
                      </c:pt>
                      <c:pt idx="696">
                        <c:v>42370</c:v>
                      </c:pt>
                      <c:pt idx="697">
                        <c:v>42401</c:v>
                      </c:pt>
                      <c:pt idx="698">
                        <c:v>42430</c:v>
                      </c:pt>
                      <c:pt idx="699">
                        <c:v>42461</c:v>
                      </c:pt>
                      <c:pt idx="700">
                        <c:v>42491</c:v>
                      </c:pt>
                      <c:pt idx="701">
                        <c:v>42522</c:v>
                      </c:pt>
                      <c:pt idx="702">
                        <c:v>42552</c:v>
                      </c:pt>
                      <c:pt idx="703">
                        <c:v>42583</c:v>
                      </c:pt>
                      <c:pt idx="704">
                        <c:v>42614</c:v>
                      </c:pt>
                      <c:pt idx="705">
                        <c:v>42644</c:v>
                      </c:pt>
                      <c:pt idx="706">
                        <c:v>42675</c:v>
                      </c:pt>
                      <c:pt idx="707">
                        <c:v>42705</c:v>
                      </c:pt>
                      <c:pt idx="708">
                        <c:v>42736</c:v>
                      </c:pt>
                      <c:pt idx="709">
                        <c:v>42767</c:v>
                      </c:pt>
                      <c:pt idx="710">
                        <c:v>42795</c:v>
                      </c:pt>
                      <c:pt idx="711">
                        <c:v>42826</c:v>
                      </c:pt>
                      <c:pt idx="712">
                        <c:v>42856</c:v>
                      </c:pt>
                      <c:pt idx="713">
                        <c:v>42887</c:v>
                      </c:pt>
                      <c:pt idx="714">
                        <c:v>42917</c:v>
                      </c:pt>
                      <c:pt idx="715">
                        <c:v>42948</c:v>
                      </c:pt>
                      <c:pt idx="716">
                        <c:v>42979</c:v>
                      </c:pt>
                      <c:pt idx="717">
                        <c:v>43009</c:v>
                      </c:pt>
                      <c:pt idx="718">
                        <c:v>43040</c:v>
                      </c:pt>
                      <c:pt idx="719">
                        <c:v>43070</c:v>
                      </c:pt>
                      <c:pt idx="720">
                        <c:v>43101</c:v>
                      </c:pt>
                      <c:pt idx="721">
                        <c:v>43132</c:v>
                      </c:pt>
                      <c:pt idx="722">
                        <c:v>43160</c:v>
                      </c:pt>
                      <c:pt idx="723">
                        <c:v>43191</c:v>
                      </c:pt>
                      <c:pt idx="724">
                        <c:v>43221</c:v>
                      </c:pt>
                      <c:pt idx="725">
                        <c:v>43252</c:v>
                      </c:pt>
                      <c:pt idx="726">
                        <c:v>43282</c:v>
                      </c:pt>
                      <c:pt idx="727">
                        <c:v>43313</c:v>
                      </c:pt>
                      <c:pt idx="728">
                        <c:v>43344</c:v>
                      </c:pt>
                      <c:pt idx="729">
                        <c:v>43374</c:v>
                      </c:pt>
                      <c:pt idx="730">
                        <c:v>43405</c:v>
                      </c:pt>
                      <c:pt idx="731">
                        <c:v>43435</c:v>
                      </c:pt>
                      <c:pt idx="732">
                        <c:v>43466</c:v>
                      </c:pt>
                      <c:pt idx="733">
                        <c:v>43497</c:v>
                      </c:pt>
                      <c:pt idx="734">
                        <c:v>43525</c:v>
                      </c:pt>
                      <c:pt idx="735">
                        <c:v>43556</c:v>
                      </c:pt>
                      <c:pt idx="736">
                        <c:v>43586</c:v>
                      </c:pt>
                      <c:pt idx="737">
                        <c:v>43617</c:v>
                      </c:pt>
                      <c:pt idx="738">
                        <c:v>43647</c:v>
                      </c:pt>
                      <c:pt idx="739">
                        <c:v>43678</c:v>
                      </c:pt>
                      <c:pt idx="740">
                        <c:v>43709</c:v>
                      </c:pt>
                      <c:pt idx="741">
                        <c:v>43739</c:v>
                      </c:pt>
                      <c:pt idx="742">
                        <c:v>43770</c:v>
                      </c:pt>
                      <c:pt idx="743">
                        <c:v>43800</c:v>
                      </c:pt>
                      <c:pt idx="744">
                        <c:v>43831</c:v>
                      </c:pt>
                      <c:pt idx="745">
                        <c:v>43862</c:v>
                      </c:pt>
                      <c:pt idx="746">
                        <c:v>43891</c:v>
                      </c:pt>
                      <c:pt idx="747">
                        <c:v>43922</c:v>
                      </c:pt>
                      <c:pt idx="748">
                        <c:v>43952</c:v>
                      </c:pt>
                      <c:pt idx="749">
                        <c:v>43983</c:v>
                      </c:pt>
                      <c:pt idx="750">
                        <c:v>44013</c:v>
                      </c:pt>
                      <c:pt idx="751">
                        <c:v>44044</c:v>
                      </c:pt>
                      <c:pt idx="752">
                        <c:v>44075</c:v>
                      </c:pt>
                      <c:pt idx="753">
                        <c:v>44105</c:v>
                      </c:pt>
                      <c:pt idx="754">
                        <c:v>44136</c:v>
                      </c:pt>
                      <c:pt idx="755">
                        <c:v>44166</c:v>
                      </c:pt>
                      <c:pt idx="756">
                        <c:v>44197</c:v>
                      </c:pt>
                      <c:pt idx="757">
                        <c:v>44228</c:v>
                      </c:pt>
                      <c:pt idx="758">
                        <c:v>44256</c:v>
                      </c:pt>
                      <c:pt idx="759">
                        <c:v>44287</c:v>
                      </c:pt>
                      <c:pt idx="760">
                        <c:v>44317</c:v>
                      </c:pt>
                      <c:pt idx="761">
                        <c:v>44348</c:v>
                      </c:pt>
                      <c:pt idx="762">
                        <c:v>44378</c:v>
                      </c:pt>
                      <c:pt idx="763">
                        <c:v>44409</c:v>
                      </c:pt>
                      <c:pt idx="764">
                        <c:v>44440</c:v>
                      </c:pt>
                      <c:pt idx="765">
                        <c:v>44470</c:v>
                      </c:pt>
                      <c:pt idx="766">
                        <c:v>44501</c:v>
                      </c:pt>
                      <c:pt idx="767">
                        <c:v>44531</c:v>
                      </c:pt>
                      <c:pt idx="768">
                        <c:v>44562</c:v>
                      </c:pt>
                      <c:pt idx="769">
                        <c:v>44593</c:v>
                      </c:pt>
                      <c:pt idx="770">
                        <c:v>44621</c:v>
                      </c:pt>
                      <c:pt idx="771">
                        <c:v>44652</c:v>
                      </c:pt>
                      <c:pt idx="772">
                        <c:v>44682</c:v>
                      </c:pt>
                      <c:pt idx="773">
                        <c:v>44713</c:v>
                      </c:pt>
                      <c:pt idx="774">
                        <c:v>44743</c:v>
                      </c:pt>
                      <c:pt idx="775">
                        <c:v>44774</c:v>
                      </c:pt>
                      <c:pt idx="776">
                        <c:v>44805</c:v>
                      </c:pt>
                      <c:pt idx="777">
                        <c:v>44835</c:v>
                      </c:pt>
                      <c:pt idx="778">
                        <c:v>44866</c:v>
                      </c:pt>
                      <c:pt idx="779">
                        <c:v>44896</c:v>
                      </c:pt>
                      <c:pt idx="780">
                        <c:v>44927</c:v>
                      </c:pt>
                      <c:pt idx="781">
                        <c:v>44958</c:v>
                      </c:pt>
                      <c:pt idx="782">
                        <c:v>44986</c:v>
                      </c:pt>
                      <c:pt idx="783">
                        <c:v>45017</c:v>
                      </c:pt>
                      <c:pt idx="784">
                        <c:v>45047</c:v>
                      </c:pt>
                      <c:pt idx="785">
                        <c:v>45078</c:v>
                      </c:pt>
                      <c:pt idx="786">
                        <c:v>45108</c:v>
                      </c:pt>
                      <c:pt idx="787">
                        <c:v>45139</c:v>
                      </c:pt>
                      <c:pt idx="788">
                        <c:v>45170</c:v>
                      </c:pt>
                      <c:pt idx="789">
                        <c:v>45200</c:v>
                      </c:pt>
                      <c:pt idx="790">
                        <c:v>45231</c:v>
                      </c:pt>
                      <c:pt idx="791">
                        <c:v>45261</c:v>
                      </c:pt>
                      <c:pt idx="792">
                        <c:v>45292</c:v>
                      </c:pt>
                      <c:pt idx="793">
                        <c:v>45323</c:v>
                      </c:pt>
                      <c:pt idx="794">
                        <c:v>45352</c:v>
                      </c:pt>
                      <c:pt idx="795">
                        <c:v>45383</c:v>
                      </c:pt>
                      <c:pt idx="796">
                        <c:v>45413</c:v>
                      </c:pt>
                      <c:pt idx="797">
                        <c:v>45444</c:v>
                      </c:pt>
                      <c:pt idx="798">
                        <c:v>45474</c:v>
                      </c:pt>
                      <c:pt idx="799">
                        <c:v>45505</c:v>
                      </c:pt>
                      <c:pt idx="800">
                        <c:v>45536</c:v>
                      </c:pt>
                      <c:pt idx="801">
                        <c:v>45566</c:v>
                      </c:pt>
                      <c:pt idx="802">
                        <c:v>45597</c:v>
                      </c:pt>
                      <c:pt idx="803">
                        <c:v>45627</c:v>
                      </c:pt>
                      <c:pt idx="804">
                        <c:v>45658</c:v>
                      </c:pt>
                      <c:pt idx="805">
                        <c:v>45689</c:v>
                      </c:pt>
                      <c:pt idx="806">
                        <c:v>45717</c:v>
                      </c:pt>
                      <c:pt idx="807">
                        <c:v>45748</c:v>
                      </c:pt>
                      <c:pt idx="808">
                        <c:v>45778</c:v>
                      </c:pt>
                      <c:pt idx="809">
                        <c:v>45809</c:v>
                      </c:pt>
                      <c:pt idx="810">
                        <c:v>45839</c:v>
                      </c:pt>
                      <c:pt idx="811">
                        <c:v>45870</c:v>
                      </c:pt>
                      <c:pt idx="812">
                        <c:v>45901</c:v>
                      </c:pt>
                      <c:pt idx="813">
                        <c:v>45931</c:v>
                      </c:pt>
                      <c:pt idx="814">
                        <c:v>45962</c:v>
                      </c:pt>
                      <c:pt idx="815">
                        <c:v>45992</c:v>
                      </c:pt>
                      <c:pt idx="816">
                        <c:v>46023</c:v>
                      </c:pt>
                      <c:pt idx="817">
                        <c:v>46054</c:v>
                      </c:pt>
                      <c:pt idx="818">
                        <c:v>46082</c:v>
                      </c:pt>
                      <c:pt idx="819">
                        <c:v>46113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Inflation!$K$134:$K$953</c15:sqref>
                        </c15:formulaRef>
                      </c:ext>
                    </c:extLst>
                    <c:numCache>
                      <c:formatCode>General</c:formatCode>
                      <c:ptCount val="820"/>
                      <c:pt idx="0">
                        <c:v>3.042614885155287E-2</c:v>
                      </c:pt>
                      <c:pt idx="1">
                        <c:v>2.9512047971105793E-2</c:v>
                      </c:pt>
                      <c:pt idx="2">
                        <c:v>3.0691242670647045E-2</c:v>
                      </c:pt>
                      <c:pt idx="3">
                        <c:v>3.0141461636869982E-2</c:v>
                      </c:pt>
                      <c:pt idx="4">
                        <c:v>2.8943777701036233E-2</c:v>
                      </c:pt>
                      <c:pt idx="5">
                        <c:v>2.756329314541589E-2</c:v>
                      </c:pt>
                      <c:pt idx="6">
                        <c:v>2.514338875133959E-2</c:v>
                      </c:pt>
                      <c:pt idx="7">
                        <c:v>2.3626496948727593E-2</c:v>
                      </c:pt>
                      <c:pt idx="8">
                        <c:v>2.086474052842302E-2</c:v>
                      </c:pt>
                      <c:pt idx="9">
                        <c:v>1.7766189936520405E-2</c:v>
                      </c:pt>
                      <c:pt idx="10">
                        <c:v>1.604565071846159E-2</c:v>
                      </c:pt>
                      <c:pt idx="11">
                        <c:v>1.5420229977138711E-2</c:v>
                      </c:pt>
                      <c:pt idx="12">
                        <c:v>1.3873486174430183E-2</c:v>
                      </c:pt>
                      <c:pt idx="13">
                        <c:v>1.2147310934116751E-2</c:v>
                      </c:pt>
                      <c:pt idx="14">
                        <c:v>1.0722331117086759E-2</c:v>
                      </c:pt>
                      <c:pt idx="15">
                        <c:v>1.0769497907214265E-2</c:v>
                      </c:pt>
                      <c:pt idx="16">
                        <c:v>1.2357675900534437E-2</c:v>
                      </c:pt>
                      <c:pt idx="17">
                        <c:v>1.3428212539967288E-2</c:v>
                      </c:pt>
                      <c:pt idx="18">
                        <c:v>1.3996734472963623E-2</c:v>
                      </c:pt>
                      <c:pt idx="19">
                        <c:v>1.4157538123259372E-2</c:v>
                      </c:pt>
                      <c:pt idx="20">
                        <c:v>1.5633946405815113E-2</c:v>
                      </c:pt>
                      <c:pt idx="21">
                        <c:v>1.848021978004083E-2</c:v>
                      </c:pt>
                      <c:pt idx="22">
                        <c:v>1.7897173234104002E-2</c:v>
                      </c:pt>
                      <c:pt idx="23">
                        <c:v>1.8674374227988344E-2</c:v>
                      </c:pt>
                      <c:pt idx="24">
                        <c:v>1.8198867750508829E-2</c:v>
                      </c:pt>
                      <c:pt idx="25">
                        <c:v>1.9877691636115358E-2</c:v>
                      </c:pt>
                      <c:pt idx="26">
                        <c:v>1.8923521311263403E-2</c:v>
                      </c:pt>
                      <c:pt idx="27">
                        <c:v>1.8859889918861505E-2</c:v>
                      </c:pt>
                      <c:pt idx="28">
                        <c:v>1.7192623738643276E-2</c:v>
                      </c:pt>
                      <c:pt idx="29">
                        <c:v>1.6332135149875693E-2</c:v>
                      </c:pt>
                      <c:pt idx="30">
                        <c:v>1.3961595796738224E-2</c:v>
                      </c:pt>
                      <c:pt idx="31">
                        <c:v>1.3014610343930755E-2</c:v>
                      </c:pt>
                      <c:pt idx="32">
                        <c:v>1.0854716069757131E-2</c:v>
                      </c:pt>
                      <c:pt idx="33">
                        <c:v>1.2050466136527105E-2</c:v>
                      </c:pt>
                      <c:pt idx="34">
                        <c:v>1.2271126542439004E-2</c:v>
                      </c:pt>
                      <c:pt idx="35">
                        <c:v>9.8061158278897609E-3</c:v>
                      </c:pt>
                      <c:pt idx="36">
                        <c:v>1.1807826359415574E-2</c:v>
                      </c:pt>
                      <c:pt idx="37">
                        <c:v>1.1264811540534991E-2</c:v>
                      </c:pt>
                      <c:pt idx="38">
                        <c:v>1.2983442903087894E-2</c:v>
                      </c:pt>
                      <c:pt idx="39">
                        <c:v>1.0906814442731616E-2</c:v>
                      </c:pt>
                      <c:pt idx="40">
                        <c:v>1.0200179142105581E-2</c:v>
                      </c:pt>
                      <c:pt idx="41">
                        <c:v>1.0187540193302758E-2</c:v>
                      </c:pt>
                      <c:pt idx="42">
                        <c:v>1.1602018073079645E-2</c:v>
                      </c:pt>
                      <c:pt idx="43">
                        <c:v>1.1976578075747535E-2</c:v>
                      </c:pt>
                      <c:pt idx="44">
                        <c:v>1.1781809634277829E-2</c:v>
                      </c:pt>
                      <c:pt idx="45">
                        <c:v>9.5190731528388972E-3</c:v>
                      </c:pt>
                      <c:pt idx="46">
                        <c:v>1.0843402793785706E-2</c:v>
                      </c:pt>
                      <c:pt idx="47">
                        <c:v>1.1780384371415653E-2</c:v>
                      </c:pt>
                      <c:pt idx="48">
                        <c:v>1.1060870796219091E-2</c:v>
                      </c:pt>
                      <c:pt idx="49">
                        <c:v>1.1294176380466592E-2</c:v>
                      </c:pt>
                      <c:pt idx="50">
                        <c:v>1.192099756543985E-2</c:v>
                      </c:pt>
                      <c:pt idx="51">
                        <c:v>1.2672848198219566E-2</c:v>
                      </c:pt>
                      <c:pt idx="52">
                        <c:v>1.3537353206162672E-2</c:v>
                      </c:pt>
                      <c:pt idx="53">
                        <c:v>1.2544272276896196E-2</c:v>
                      </c:pt>
                      <c:pt idx="54">
                        <c:v>1.2113579438877642E-2</c:v>
                      </c:pt>
                      <c:pt idx="55">
                        <c:v>1.2968893622102851E-2</c:v>
                      </c:pt>
                      <c:pt idx="56">
                        <c:v>1.3959193849541696E-2</c:v>
                      </c:pt>
                      <c:pt idx="57">
                        <c:v>1.3449969454078614E-2</c:v>
                      </c:pt>
                      <c:pt idx="58">
                        <c:v>1.2027381474974175E-2</c:v>
                      </c:pt>
                      <c:pt idx="59">
                        <c:v>1.2485187498176509E-2</c:v>
                      </c:pt>
                      <c:pt idx="60">
                        <c:v>1.1767577177125677E-2</c:v>
                      </c:pt>
                      <c:pt idx="61">
                        <c:v>1.1853781454946144E-2</c:v>
                      </c:pt>
                      <c:pt idx="62">
                        <c:v>1.1138725995216425E-2</c:v>
                      </c:pt>
                      <c:pt idx="63">
                        <c:v>1.0357027124472007E-2</c:v>
                      </c:pt>
                      <c:pt idx="64">
                        <c:v>9.7837659581558323E-3</c:v>
                      </c:pt>
                      <c:pt idx="65">
                        <c:v>1.1818430507331001E-2</c:v>
                      </c:pt>
                      <c:pt idx="66">
                        <c:v>1.3006415669572224E-2</c:v>
                      </c:pt>
                      <c:pt idx="67">
                        <c:v>1.3708953096848053E-2</c:v>
                      </c:pt>
                      <c:pt idx="68">
                        <c:v>1.2619272855917241E-2</c:v>
                      </c:pt>
                      <c:pt idx="69">
                        <c:v>1.4720781255668336E-2</c:v>
                      </c:pt>
                      <c:pt idx="70">
                        <c:v>1.56123002108427E-2</c:v>
                      </c:pt>
                      <c:pt idx="71">
                        <c:v>1.6788602434002098E-2</c:v>
                      </c:pt>
                      <c:pt idx="72">
                        <c:v>1.8632608549576379E-2</c:v>
                      </c:pt>
                      <c:pt idx="73">
                        <c:v>1.6928536167643726E-2</c:v>
                      </c:pt>
                      <c:pt idx="74">
                        <c:v>1.6403985086014261E-2</c:v>
                      </c:pt>
                      <c:pt idx="75">
                        <c:v>1.6266034906992966E-2</c:v>
                      </c:pt>
                      <c:pt idx="76">
                        <c:v>1.5794394582927251E-2</c:v>
                      </c:pt>
                      <c:pt idx="77">
                        <c:v>1.4540640720622389E-2</c:v>
                      </c:pt>
                      <c:pt idx="78">
                        <c:v>1.2699547879939488E-2</c:v>
                      </c:pt>
                      <c:pt idx="79">
                        <c:v>1.1069399697369475E-2</c:v>
                      </c:pt>
                      <c:pt idx="80">
                        <c:v>1.0813754444874923E-2</c:v>
                      </c:pt>
                      <c:pt idx="81">
                        <c:v>1.0796075834701824E-2</c:v>
                      </c:pt>
                      <c:pt idx="82">
                        <c:v>1.2398192144304987E-2</c:v>
                      </c:pt>
                      <c:pt idx="83">
                        <c:v>1.140340195813655E-2</c:v>
                      </c:pt>
                      <c:pt idx="84">
                        <c:v>1.2150215079789806E-2</c:v>
                      </c:pt>
                      <c:pt idx="85">
                        <c:v>1.3155364979794359E-2</c:v>
                      </c:pt>
                      <c:pt idx="86">
                        <c:v>1.3912052830130528E-2</c:v>
                      </c:pt>
                      <c:pt idx="87">
                        <c:v>1.5668092586445082E-2</c:v>
                      </c:pt>
                      <c:pt idx="88">
                        <c:v>1.6066234182742167E-2</c:v>
                      </c:pt>
                      <c:pt idx="89">
                        <c:v>1.6397043745435325E-2</c:v>
                      </c:pt>
                      <c:pt idx="90">
                        <c:v>1.5650720493796122E-2</c:v>
                      </c:pt>
                      <c:pt idx="91">
                        <c:v>1.4743496623872754E-2</c:v>
                      </c:pt>
                      <c:pt idx="92">
                        <c:v>1.5782709622758129E-2</c:v>
                      </c:pt>
                      <c:pt idx="93">
                        <c:v>1.4415057162749823E-2</c:v>
                      </c:pt>
                      <c:pt idx="94">
                        <c:v>1.4464147250094705E-2</c:v>
                      </c:pt>
                      <c:pt idx="95">
                        <c:v>1.5631335435222105E-2</c:v>
                      </c:pt>
                      <c:pt idx="96">
                        <c:v>1.5352751103156759E-2</c:v>
                      </c:pt>
                      <c:pt idx="97">
                        <c:v>1.9175033939400121E-2</c:v>
                      </c:pt>
                      <c:pt idx="98">
                        <c:v>2.0639967564243578E-2</c:v>
                      </c:pt>
                      <c:pt idx="99">
                        <c:v>2.3595283158595326E-2</c:v>
                      </c:pt>
                      <c:pt idx="100">
                        <c:v>2.5737110609158398E-2</c:v>
                      </c:pt>
                      <c:pt idx="101">
                        <c:v>2.6952944383294042E-2</c:v>
                      </c:pt>
                      <c:pt idx="102">
                        <c:v>2.9984353900456118E-2</c:v>
                      </c:pt>
                      <c:pt idx="103">
                        <c:v>3.3158147783820202E-2</c:v>
                      </c:pt>
                      <c:pt idx="104">
                        <c:v>3.4367596969514247E-2</c:v>
                      </c:pt>
                      <c:pt idx="105">
                        <c:v>3.6738031895738488E-2</c:v>
                      </c:pt>
                      <c:pt idx="106">
                        <c:v>3.538905584237978E-2</c:v>
                      </c:pt>
                      <c:pt idx="107">
                        <c:v>3.5098677588949134E-2</c:v>
                      </c:pt>
                      <c:pt idx="108">
                        <c:v>3.5086180925013033E-2</c:v>
                      </c:pt>
                      <c:pt idx="109">
                        <c:v>3.259127312593102E-2</c:v>
                      </c:pt>
                      <c:pt idx="110">
                        <c:v>3.1152964093298818E-2</c:v>
                      </c:pt>
                      <c:pt idx="111">
                        <c:v>2.8692789653081974E-2</c:v>
                      </c:pt>
                      <c:pt idx="112">
                        <c:v>2.7022390238376048E-2</c:v>
                      </c:pt>
                      <c:pt idx="113">
                        <c:v>2.7606466386046635E-2</c:v>
                      </c:pt>
                      <c:pt idx="114">
                        <c:v>2.7643917585499223E-2</c:v>
                      </c:pt>
                      <c:pt idx="115">
                        <c:v>2.840510957065312E-2</c:v>
                      </c:pt>
                      <c:pt idx="116">
                        <c:v>2.9725253055298551E-2</c:v>
                      </c:pt>
                      <c:pt idx="117">
                        <c:v>3.0533861908352E-2</c:v>
                      </c:pt>
                      <c:pt idx="118">
                        <c:v>3.4508403024375023E-2</c:v>
                      </c:pt>
                      <c:pt idx="119">
                        <c:v>3.7184681303566169E-2</c:v>
                      </c:pt>
                      <c:pt idx="120">
                        <c:v>3.9278230975577588E-2</c:v>
                      </c:pt>
                      <c:pt idx="121">
                        <c:v>4.1408653517668093E-2</c:v>
                      </c:pt>
                      <c:pt idx="122">
                        <c:v>4.2566213193137525E-2</c:v>
                      </c:pt>
                      <c:pt idx="123">
                        <c:v>4.2934072155482395E-2</c:v>
                      </c:pt>
                      <c:pt idx="124">
                        <c:v>4.331302272096943E-2</c:v>
                      </c:pt>
                      <c:pt idx="125">
                        <c:v>4.3860095982507508E-2</c:v>
                      </c:pt>
                      <c:pt idx="126">
                        <c:v>4.5678210054934165E-2</c:v>
                      </c:pt>
                      <c:pt idx="127">
                        <c:v>4.5027818778365425E-2</c:v>
                      </c:pt>
                      <c:pt idx="128">
                        <c:v>4.6085188136399169E-2</c:v>
                      </c:pt>
                      <c:pt idx="129">
                        <c:v>4.8367226462544599E-2</c:v>
                      </c:pt>
                      <c:pt idx="130">
                        <c:v>4.9617693974753019E-2</c:v>
                      </c:pt>
                      <c:pt idx="131">
                        <c:v>5.0421342854717777E-2</c:v>
                      </c:pt>
                      <c:pt idx="132">
                        <c:v>5.0245393838200647E-2</c:v>
                      </c:pt>
                      <c:pt idx="133">
                        <c:v>5.1452349617495896E-2</c:v>
                      </c:pt>
                      <c:pt idx="134">
                        <c:v>5.4393689012115776E-2</c:v>
                      </c:pt>
                      <c:pt idx="135">
                        <c:v>5.7028406902161655E-2</c:v>
                      </c:pt>
                      <c:pt idx="136">
                        <c:v>5.6129219102673433E-2</c:v>
                      </c:pt>
                      <c:pt idx="137">
                        <c:v>5.6321215226306842E-2</c:v>
                      </c:pt>
                      <c:pt idx="138">
                        <c:v>5.7474210330930697E-2</c:v>
                      </c:pt>
                      <c:pt idx="139">
                        <c:v>5.8674751206184761E-2</c:v>
                      </c:pt>
                      <c:pt idx="140">
                        <c:v>5.9120082960998688E-2</c:v>
                      </c:pt>
                      <c:pt idx="141">
                        <c:v>5.8349342969607421E-2</c:v>
                      </c:pt>
                      <c:pt idx="142">
                        <c:v>5.8592745478198149E-2</c:v>
                      </c:pt>
                      <c:pt idx="143">
                        <c:v>5.9238754202062871E-2</c:v>
                      </c:pt>
                      <c:pt idx="144">
                        <c:v>6.0147979742584179E-2</c:v>
                      </c:pt>
                      <c:pt idx="145">
                        <c:v>6.0104311721719872E-2</c:v>
                      </c:pt>
                      <c:pt idx="146">
                        <c:v>6.0414395458741499E-2</c:v>
                      </c:pt>
                      <c:pt idx="147">
                        <c:v>6.1208931390745847E-2</c:v>
                      </c:pt>
                      <c:pt idx="148">
                        <c:v>6.2113978325453678E-2</c:v>
                      </c:pt>
                      <c:pt idx="149">
                        <c:v>6.3110570079703054E-2</c:v>
                      </c:pt>
                      <c:pt idx="150">
                        <c:v>6.1670598587608927E-2</c:v>
                      </c:pt>
                      <c:pt idx="151">
                        <c:v>6.1143593625802073E-2</c:v>
                      </c:pt>
                      <c:pt idx="152">
                        <c:v>6.0142518977410075E-2</c:v>
                      </c:pt>
                      <c:pt idx="153">
                        <c:v>5.8713111132841667E-2</c:v>
                      </c:pt>
                      <c:pt idx="154">
                        <c:v>5.9497742807114951E-2</c:v>
                      </c:pt>
                      <c:pt idx="155">
                        <c:v>5.8532289186426389E-2</c:v>
                      </c:pt>
                      <c:pt idx="156">
                        <c:v>5.6732480153020348E-2</c:v>
                      </c:pt>
                      <c:pt idx="157">
                        <c:v>5.40895107760343E-2</c:v>
                      </c:pt>
                      <c:pt idx="158">
                        <c:v>5.042059220740136E-2</c:v>
                      </c:pt>
                      <c:pt idx="159">
                        <c:v>4.8031482040155726E-2</c:v>
                      </c:pt>
                      <c:pt idx="160">
                        <c:v>4.7427053051668888E-2</c:v>
                      </c:pt>
                      <c:pt idx="161">
                        <c:v>4.5081446311213247E-2</c:v>
                      </c:pt>
                      <c:pt idx="162">
                        <c:v>4.3459299767407977E-2</c:v>
                      </c:pt>
                      <c:pt idx="163">
                        <c:v>4.1855088073535551E-2</c:v>
                      </c:pt>
                      <c:pt idx="164">
                        <c:v>3.9624724139026735E-2</c:v>
                      </c:pt>
                      <c:pt idx="165">
                        <c:v>3.8033196627194454E-2</c:v>
                      </c:pt>
                      <c:pt idx="166">
                        <c:v>3.5628998604226358E-2</c:v>
                      </c:pt>
                      <c:pt idx="167">
                        <c:v>3.3453629434097631E-2</c:v>
                      </c:pt>
                      <c:pt idx="168">
                        <c:v>3.3346134953037454E-2</c:v>
                      </c:pt>
                      <c:pt idx="169">
                        <c:v>3.3917935846605296E-2</c:v>
                      </c:pt>
                      <c:pt idx="170">
                        <c:v>3.2403277457200841E-2</c:v>
                      </c:pt>
                      <c:pt idx="171">
                        <c:v>3.1878813953574836E-2</c:v>
                      </c:pt>
                      <c:pt idx="172">
                        <c:v>3.053929694502594E-2</c:v>
                      </c:pt>
                      <c:pt idx="173">
                        <c:v>2.962208921887427E-2</c:v>
                      </c:pt>
                      <c:pt idx="174">
                        <c:v>2.9551063739665706E-2</c:v>
                      </c:pt>
                      <c:pt idx="175">
                        <c:v>2.984236398025164E-2</c:v>
                      </c:pt>
                      <c:pt idx="176">
                        <c:v>3.0801934302413625E-2</c:v>
                      </c:pt>
                      <c:pt idx="177">
                        <c:v>3.0735923133001886E-2</c:v>
                      </c:pt>
                      <c:pt idx="178">
                        <c:v>3.0712255190144422E-2</c:v>
                      </c:pt>
                      <c:pt idx="179">
                        <c:v>3.1429040454917345E-2</c:v>
                      </c:pt>
                      <c:pt idx="180">
                        <c:v>3.1213712949601902E-2</c:v>
                      </c:pt>
                      <c:pt idx="181">
                        <c:v>3.3134931295341508E-2</c:v>
                      </c:pt>
                      <c:pt idx="182">
                        <c:v>3.7873834495745606E-2</c:v>
                      </c:pt>
                      <c:pt idx="183">
                        <c:v>4.0216420367535477E-2</c:v>
                      </c:pt>
                      <c:pt idx="184">
                        <c:v>4.3473365195328129E-2</c:v>
                      </c:pt>
                      <c:pt idx="185">
                        <c:v>4.677246623493958E-2</c:v>
                      </c:pt>
                      <c:pt idx="186">
                        <c:v>4.8030933667649933E-2</c:v>
                      </c:pt>
                      <c:pt idx="187">
                        <c:v>5.4635841234799198E-2</c:v>
                      </c:pt>
                      <c:pt idx="188">
                        <c:v>5.7702105482554278E-2</c:v>
                      </c:pt>
                      <c:pt idx="189">
                        <c:v>6.2153245659237299E-2</c:v>
                      </c:pt>
                      <c:pt idx="190">
                        <c:v>6.5189318667577045E-2</c:v>
                      </c:pt>
                      <c:pt idx="191">
                        <c:v>6.8421825576335027E-2</c:v>
                      </c:pt>
                      <c:pt idx="192">
                        <c:v>7.416043669997785E-2</c:v>
                      </c:pt>
                      <c:pt idx="193">
                        <c:v>7.7152063232786838E-2</c:v>
                      </c:pt>
                      <c:pt idx="194">
                        <c:v>8.1033776984944739E-2</c:v>
                      </c:pt>
                      <c:pt idx="195">
                        <c:v>8.3608243672932681E-2</c:v>
                      </c:pt>
                      <c:pt idx="196">
                        <c:v>8.993062712325256E-2</c:v>
                      </c:pt>
                      <c:pt idx="197">
                        <c:v>9.5207435826832498E-2</c:v>
                      </c:pt>
                      <c:pt idx="198">
                        <c:v>0.10072835380255729</c:v>
                      </c:pt>
                      <c:pt idx="199">
                        <c:v>0.10475543712777957</c:v>
                      </c:pt>
                      <c:pt idx="200">
                        <c:v>0.11108713826383459</c:v>
                      </c:pt>
                      <c:pt idx="201">
                        <c:v>0.11523954434073985</c:v>
                      </c:pt>
                      <c:pt idx="202">
                        <c:v>0.11901179613683455</c:v>
                      </c:pt>
                      <c:pt idx="203">
                        <c:v>0.1208183330617299</c:v>
                      </c:pt>
                      <c:pt idx="204">
                        <c:v>0.12108819144721777</c:v>
                      </c:pt>
                      <c:pt idx="205">
                        <c:v>0.1194309602392728</c:v>
                      </c:pt>
                      <c:pt idx="206">
                        <c:v>0.11312903859141876</c:v>
                      </c:pt>
                      <c:pt idx="207">
                        <c:v>0.10793674050422836</c:v>
                      </c:pt>
                      <c:pt idx="208">
                        <c:v>9.8302016540715242E-2</c:v>
                      </c:pt>
                      <c:pt idx="209">
                        <c:v>9.2050279463820495E-2</c:v>
                      </c:pt>
                      <c:pt idx="210">
                        <c:v>8.6670615127672657E-2</c:v>
                      </c:pt>
                      <c:pt idx="211">
                        <c:v>7.7379758657536379E-2</c:v>
                      </c:pt>
                      <c:pt idx="212">
                        <c:v>7.2168837027089816E-2</c:v>
                      </c:pt>
                      <c:pt idx="213">
                        <c:v>6.8993806020514248E-2</c:v>
                      </c:pt>
                      <c:pt idx="214">
                        <c:v>6.8662042085363029E-2</c:v>
                      </c:pt>
                      <c:pt idx="215">
                        <c:v>6.789965938728576E-2</c:v>
                      </c:pt>
                      <c:pt idx="216">
                        <c:v>6.7492897661201201E-2</c:v>
                      </c:pt>
                      <c:pt idx="217">
                        <c:v>6.6299534097194135E-2</c:v>
                      </c:pt>
                      <c:pt idx="218">
                        <c:v>6.6153667963713858E-2</c:v>
                      </c:pt>
                      <c:pt idx="219">
                        <c:v>6.4400395413091949E-2</c:v>
                      </c:pt>
                      <c:pt idx="220">
                        <c:v>6.394085856427334E-2</c:v>
                      </c:pt>
                      <c:pt idx="221">
                        <c:v>6.1052837098132307E-2</c:v>
                      </c:pt>
                      <c:pt idx="222">
                        <c:v>5.943964650810396E-2</c:v>
                      </c:pt>
                      <c:pt idx="223">
                        <c:v>5.91552185052448E-2</c:v>
                      </c:pt>
                      <c:pt idx="224">
                        <c:v>5.8193657249987985E-2</c:v>
                      </c:pt>
                      <c:pt idx="225">
                        <c:v>5.8656300106226134E-2</c:v>
                      </c:pt>
                      <c:pt idx="226">
                        <c:v>5.7262543355114492E-2</c:v>
                      </c:pt>
                      <c:pt idx="227">
                        <c:v>5.745006978387629E-2</c:v>
                      </c:pt>
                      <c:pt idx="228">
                        <c:v>5.8375152250262796E-2</c:v>
                      </c:pt>
                      <c:pt idx="229">
                        <c:v>6.1872911148757703E-2</c:v>
                      </c:pt>
                      <c:pt idx="230">
                        <c:v>6.3258322929533262E-2</c:v>
                      </c:pt>
                      <c:pt idx="231">
                        <c:v>6.523628815636745E-2</c:v>
                      </c:pt>
                      <c:pt idx="232">
                        <c:v>6.5353197531612561E-2</c:v>
                      </c:pt>
                      <c:pt idx="233">
                        <c:v>6.7107396355316207E-2</c:v>
                      </c:pt>
                      <c:pt idx="234">
                        <c:v>6.675751292869847E-2</c:v>
                      </c:pt>
                      <c:pt idx="235">
                        <c:v>6.6103595791161762E-2</c:v>
                      </c:pt>
                      <c:pt idx="236">
                        <c:v>6.4876250886671871E-2</c:v>
                      </c:pt>
                      <c:pt idx="237">
                        <c:v>6.3226217969243936E-2</c:v>
                      </c:pt>
                      <c:pt idx="238">
                        <c:v>6.3501363315154824E-2</c:v>
                      </c:pt>
                      <c:pt idx="239">
                        <c:v>6.3023719905604458E-2</c:v>
                      </c:pt>
                      <c:pt idx="240">
                        <c:v>6.2800167511187999E-2</c:v>
                      </c:pt>
                      <c:pt idx="241">
                        <c:v>6.0970740870524121E-2</c:v>
                      </c:pt>
                      <c:pt idx="242">
                        <c:v>6.2352683392050079E-2</c:v>
                      </c:pt>
                      <c:pt idx="243">
                        <c:v>6.5101354920940269E-2</c:v>
                      </c:pt>
                      <c:pt idx="244">
                        <c:v>6.88444450835069E-2</c:v>
                      </c:pt>
                      <c:pt idx="245">
                        <c:v>7.2092690469058918E-2</c:v>
                      </c:pt>
                      <c:pt idx="246">
                        <c:v>7.5485845921219485E-2</c:v>
                      </c:pt>
                      <c:pt idx="247">
                        <c:v>7.8827568472105702E-2</c:v>
                      </c:pt>
                      <c:pt idx="248">
                        <c:v>8.3921599810151126E-2</c:v>
                      </c:pt>
                      <c:pt idx="249">
                        <c:v>8.7983960002682327E-2</c:v>
                      </c:pt>
                      <c:pt idx="250">
                        <c:v>8.9216942272686284E-2</c:v>
                      </c:pt>
                      <c:pt idx="251">
                        <c:v>8.9738600119844247E-2</c:v>
                      </c:pt>
                      <c:pt idx="252">
                        <c:v>9.1141619607395752E-2</c:v>
                      </c:pt>
                      <c:pt idx="253">
                        <c:v>9.4826844671924704E-2</c:v>
                      </c:pt>
                      <c:pt idx="254">
                        <c:v>9.6791626249650708E-2</c:v>
                      </c:pt>
                      <c:pt idx="255">
                        <c:v>9.7476541115032067E-2</c:v>
                      </c:pt>
                      <c:pt idx="256">
                        <c:v>9.9467723121228035E-2</c:v>
                      </c:pt>
                      <c:pt idx="257">
                        <c:v>0.10236750020733038</c:v>
                      </c:pt>
                      <c:pt idx="258">
                        <c:v>0.10614534237575346</c:v>
                      </c:pt>
                      <c:pt idx="259">
                        <c:v>0.10970505516874868</c:v>
                      </c:pt>
                      <c:pt idx="260">
                        <c:v>0.11107149503450764</c:v>
                      </c:pt>
                      <c:pt idx="261">
                        <c:v>0.11381742936981454</c:v>
                      </c:pt>
                      <c:pt idx="262">
                        <c:v>0.11783338621746026</c:v>
                      </c:pt>
                      <c:pt idx="263">
                        <c:v>0.12249048809092278</c:v>
                      </c:pt>
                      <c:pt idx="264">
                        <c:v>0.12742033187438906</c:v>
                      </c:pt>
                      <c:pt idx="265">
                        <c:v>0.13020343254762795</c:v>
                      </c:pt>
                      <c:pt idx="266">
                        <c:v>0.13588071551306385</c:v>
                      </c:pt>
                      <c:pt idx="267">
                        <c:v>0.13994743858130687</c:v>
                      </c:pt>
                      <c:pt idx="268">
                        <c:v>0.14185657241258259</c:v>
                      </c:pt>
                      <c:pt idx="269">
                        <c:v>0.14402094487178352</c:v>
                      </c:pt>
                      <c:pt idx="270">
                        <c:v>0.13602278314183869</c:v>
                      </c:pt>
                      <c:pt idx="271">
                        <c:v>0.13071209569850289</c:v>
                      </c:pt>
                      <c:pt idx="272">
                        <c:v>0.12573396814495241</c:v>
                      </c:pt>
                      <c:pt idx="273">
                        <c:v>0.12057335214841475</c:v>
                      </c:pt>
                      <c:pt idx="274">
                        <c:v>0.11619604515334403</c:v>
                      </c:pt>
                      <c:pt idx="275">
                        <c:v>0.11143000205751824</c:v>
                      </c:pt>
                      <c:pt idx="276">
                        <c:v>0.10809201443881622</c:v>
                      </c:pt>
                      <c:pt idx="277">
                        <c:v>0.10691521135398435</c:v>
                      </c:pt>
                      <c:pt idx="278">
                        <c:v>0.10410640171702584</c:v>
                      </c:pt>
                      <c:pt idx="279">
                        <c:v>0.10246390375873671</c:v>
                      </c:pt>
                      <c:pt idx="280">
                        <c:v>0.10194266641854233</c:v>
                      </c:pt>
                      <c:pt idx="281">
                        <c:v>0.10069938991740629</c:v>
                      </c:pt>
                      <c:pt idx="282">
                        <c:v>0.10677124052185122</c:v>
                      </c:pt>
                      <c:pt idx="283">
                        <c:v>0.10704249103319924</c:v>
                      </c:pt>
                      <c:pt idx="284">
                        <c:v>0.10851979189088928</c:v>
                      </c:pt>
                      <c:pt idx="285">
                        <c:v>0.10525776283650429</c:v>
                      </c:pt>
                      <c:pt idx="286">
                        <c:v>0.10214973282966205</c:v>
                      </c:pt>
                      <c:pt idx="287">
                        <c:v>9.8526719681621022E-2</c:v>
                      </c:pt>
                      <c:pt idx="288">
                        <c:v>9.3459218493797513E-2</c:v>
                      </c:pt>
                      <c:pt idx="289">
                        <c:v>8.796581368298223E-2</c:v>
                      </c:pt>
                      <c:pt idx="290">
                        <c:v>7.8443030500201127E-2</c:v>
                      </c:pt>
                      <c:pt idx="291">
                        <c:v>7.2924224324662057E-2</c:v>
                      </c:pt>
                      <c:pt idx="292">
                        <c:v>6.9319913752285689E-2</c:v>
                      </c:pt>
                      <c:pt idx="293">
                        <c:v>6.7428550171480639E-2</c:v>
                      </c:pt>
                      <c:pt idx="294">
                        <c:v>6.3835335989543829E-2</c:v>
                      </c:pt>
                      <c:pt idx="295">
                        <c:v>6.1281185600582933E-2</c:v>
                      </c:pt>
                      <c:pt idx="296">
                        <c:v>5.8068454011588166E-2</c:v>
                      </c:pt>
                      <c:pt idx="297">
                        <c:v>5.9674534654978739E-2</c:v>
                      </c:pt>
                      <c:pt idx="298">
                        <c:v>5.5541422583602951E-2</c:v>
                      </c:pt>
                      <c:pt idx="299">
                        <c:v>4.8267545330617279E-2</c:v>
                      </c:pt>
                      <c:pt idx="300">
                        <c:v>4.3395114113772504E-2</c:v>
                      </c:pt>
                      <c:pt idx="301">
                        <c:v>3.7868746404661813E-2</c:v>
                      </c:pt>
                      <c:pt idx="302">
                        <c:v>3.3991803954178779E-2</c:v>
                      </c:pt>
                      <c:pt idx="303">
                        <c:v>3.0233875004785582E-2</c:v>
                      </c:pt>
                      <c:pt idx="304">
                        <c:v>2.6644820753540799E-2</c:v>
                      </c:pt>
                      <c:pt idx="305">
                        <c:v>2.4745201838261122E-2</c:v>
                      </c:pt>
                      <c:pt idx="306">
                        <c:v>2.6812306069935732E-2</c:v>
                      </c:pt>
                      <c:pt idx="307">
                        <c:v>2.9344318864893582E-2</c:v>
                      </c:pt>
                      <c:pt idx="308">
                        <c:v>3.3626662671781826E-2</c:v>
                      </c:pt>
                      <c:pt idx="309">
                        <c:v>3.6310953382203082E-2</c:v>
                      </c:pt>
                      <c:pt idx="310">
                        <c:v>4.0579525732660771E-2</c:v>
                      </c:pt>
                      <c:pt idx="311">
                        <c:v>4.3888209478659124E-2</c:v>
                      </c:pt>
                      <c:pt idx="312">
                        <c:v>4.6562446626986498E-2</c:v>
                      </c:pt>
                      <c:pt idx="313">
                        <c:v>4.8042687308513188E-2</c:v>
                      </c:pt>
                      <c:pt idx="314">
                        <c:v>4.94455190277312E-2</c:v>
                      </c:pt>
                      <c:pt idx="315">
                        <c:v>4.939305088662499E-2</c:v>
                      </c:pt>
                      <c:pt idx="316">
                        <c:v>4.9385798952238547E-2</c:v>
                      </c:pt>
                      <c:pt idx="317">
                        <c:v>4.9816886354730028E-2</c:v>
                      </c:pt>
                      <c:pt idx="318">
                        <c:v>4.8912899506884322E-2</c:v>
                      </c:pt>
                      <c:pt idx="319">
                        <c:v>4.8310156022986606E-2</c:v>
                      </c:pt>
                      <c:pt idx="320">
                        <c:v>4.7451500781468148E-2</c:v>
                      </c:pt>
                      <c:pt idx="321">
                        <c:v>4.6246240146267992E-2</c:v>
                      </c:pt>
                      <c:pt idx="322">
                        <c:v>4.432628770836694E-2</c:v>
                      </c:pt>
                      <c:pt idx="323">
                        <c:v>4.3427066746523912E-2</c:v>
                      </c:pt>
                      <c:pt idx="324">
                        <c:v>4.0339314625414735E-2</c:v>
                      </c:pt>
                      <c:pt idx="325">
                        <c:v>4.0999265011822661E-2</c:v>
                      </c:pt>
                      <c:pt idx="326">
                        <c:v>4.1340527201706223E-2</c:v>
                      </c:pt>
                      <c:pt idx="327">
                        <c:v>4.0048631544309432E-2</c:v>
                      </c:pt>
                      <c:pt idx="328">
                        <c:v>4.0083963105024822E-2</c:v>
                      </c:pt>
                      <c:pt idx="329">
                        <c:v>4.0121494235401955E-2</c:v>
                      </c:pt>
                      <c:pt idx="330">
                        <c:v>3.9501129202275331E-2</c:v>
                      </c:pt>
                      <c:pt idx="331">
                        <c:v>3.8727639838051497E-2</c:v>
                      </c:pt>
                      <c:pt idx="332">
                        <c:v>3.6924208999666031E-2</c:v>
                      </c:pt>
                      <c:pt idx="333">
                        <c:v>3.6631446149553548E-2</c:v>
                      </c:pt>
                      <c:pt idx="334">
                        <c:v>3.8027810422006425E-2</c:v>
                      </c:pt>
                      <c:pt idx="335">
                        <c:v>3.8384963862332477E-2</c:v>
                      </c:pt>
                      <c:pt idx="336">
                        <c:v>3.9530239260753108E-2</c:v>
                      </c:pt>
                      <c:pt idx="337">
                        <c:v>3.7172237191946067E-2</c:v>
                      </c:pt>
                      <c:pt idx="338">
                        <c:v>3.4473701025974302E-2</c:v>
                      </c:pt>
                      <c:pt idx="339">
                        <c:v>3.2423617384521652E-2</c:v>
                      </c:pt>
                      <c:pt idx="340">
                        <c:v>3.0456206891248672E-2</c:v>
                      </c:pt>
                      <c:pt idx="341">
                        <c:v>2.8734549501871598E-2</c:v>
                      </c:pt>
                      <c:pt idx="342">
                        <c:v>2.6179200420714144E-2</c:v>
                      </c:pt>
                      <c:pt idx="343">
                        <c:v>2.410128666197614E-2</c:v>
                      </c:pt>
                      <c:pt idx="344">
                        <c:v>2.4575035443216431E-2</c:v>
                      </c:pt>
                      <c:pt idx="345">
                        <c:v>2.4556119151560085E-2</c:v>
                      </c:pt>
                      <c:pt idx="346">
                        <c:v>2.4315189108279789E-2</c:v>
                      </c:pt>
                      <c:pt idx="347">
                        <c:v>2.5320823195578435E-2</c:v>
                      </c:pt>
                      <c:pt idx="348">
                        <c:v>2.7172418942204735E-2</c:v>
                      </c:pt>
                      <c:pt idx="349">
                        <c:v>3.0271612024187933E-2</c:v>
                      </c:pt>
                      <c:pt idx="350">
                        <c:v>3.367959519824143E-2</c:v>
                      </c:pt>
                      <c:pt idx="351">
                        <c:v>3.7282025845347067E-2</c:v>
                      </c:pt>
                      <c:pt idx="352">
                        <c:v>3.8707582026572429E-2</c:v>
                      </c:pt>
                      <c:pt idx="353">
                        <c:v>3.9681522966400429E-2</c:v>
                      </c:pt>
                      <c:pt idx="354">
                        <c:v>4.0640931420664272E-2</c:v>
                      </c:pt>
                      <c:pt idx="355">
                        <c:v>4.2042696276582414E-2</c:v>
                      </c:pt>
                      <c:pt idx="356">
                        <c:v>4.279095743426875E-2</c:v>
                      </c:pt>
                      <c:pt idx="357">
                        <c:v>4.3313320561360724E-2</c:v>
                      </c:pt>
                      <c:pt idx="358">
                        <c:v>4.3485919200010992E-2</c:v>
                      </c:pt>
                      <c:pt idx="359">
                        <c:v>4.2577814093652466E-2</c:v>
                      </c:pt>
                      <c:pt idx="360">
                        <c:v>4.2394408883745183E-2</c:v>
                      </c:pt>
                      <c:pt idx="361">
                        <c:v>4.1354411447898365E-2</c:v>
                      </c:pt>
                      <c:pt idx="362">
                        <c:v>4.060212335264024E-2</c:v>
                      </c:pt>
                      <c:pt idx="363">
                        <c:v>4.0580650853957068E-2</c:v>
                      </c:pt>
                      <c:pt idx="364">
                        <c:v>4.036961468011202E-2</c:v>
                      </c:pt>
                      <c:pt idx="365">
                        <c:v>4.1313693819655328E-2</c:v>
                      </c:pt>
                      <c:pt idx="366">
                        <c:v>4.1911444186851277E-2</c:v>
                      </c:pt>
                      <c:pt idx="367">
                        <c:v>4.2638433769473405E-2</c:v>
                      </c:pt>
                      <c:pt idx="368">
                        <c:v>4.436253594337275E-2</c:v>
                      </c:pt>
                      <c:pt idx="369">
                        <c:v>4.4859645242707469E-2</c:v>
                      </c:pt>
                      <c:pt idx="370">
                        <c:v>4.5648966234551502E-2</c:v>
                      </c:pt>
                      <c:pt idx="371">
                        <c:v>4.6374615686711362E-2</c:v>
                      </c:pt>
                      <c:pt idx="372">
                        <c:v>4.6702042098764718E-2</c:v>
                      </c:pt>
                      <c:pt idx="373">
                        <c:v>4.7121355492236894E-2</c:v>
                      </c:pt>
                      <c:pt idx="374">
                        <c:v>4.7163984944576853E-2</c:v>
                      </c:pt>
                      <c:pt idx="375">
                        <c:v>4.7113605756167243E-2</c:v>
                      </c:pt>
                      <c:pt idx="376">
                        <c:v>4.8087450107434038E-2</c:v>
                      </c:pt>
                      <c:pt idx="377">
                        <c:v>4.818382381343228E-2</c:v>
                      </c:pt>
                      <c:pt idx="378">
                        <c:v>4.8080721090802081E-2</c:v>
                      </c:pt>
                      <c:pt idx="379">
                        <c:v>4.6658378620774599E-2</c:v>
                      </c:pt>
                      <c:pt idx="380">
                        <c:v>4.5233797469931947E-2</c:v>
                      </c:pt>
                      <c:pt idx="381">
                        <c:v>4.5378183460667909E-2</c:v>
                      </c:pt>
                      <c:pt idx="382">
                        <c:v>4.4844396633883288E-2</c:v>
                      </c:pt>
                      <c:pt idx="383">
                        <c:v>4.4042809256225057E-2</c:v>
                      </c:pt>
                      <c:pt idx="384">
                        <c:v>4.5234742043899545E-2</c:v>
                      </c:pt>
                      <c:pt idx="385">
                        <c:v>4.6489192262399004E-2</c:v>
                      </c:pt>
                      <c:pt idx="386">
                        <c:v>4.8444689957178988E-2</c:v>
                      </c:pt>
                      <c:pt idx="387">
                        <c:v>4.8427209378002434E-2</c:v>
                      </c:pt>
                      <c:pt idx="388">
                        <c:v>4.8251301970419103E-2</c:v>
                      </c:pt>
                      <c:pt idx="389">
                        <c:v>5.0695382983164505E-2</c:v>
                      </c:pt>
                      <c:pt idx="390">
                        <c:v>5.2020734445132333E-2</c:v>
                      </c:pt>
                      <c:pt idx="391">
                        <c:v>5.5569298317611482E-2</c:v>
                      </c:pt>
                      <c:pt idx="392">
                        <c:v>5.6821219609439588E-2</c:v>
                      </c:pt>
                      <c:pt idx="393">
                        <c:v>5.7565664108063408E-2</c:v>
                      </c:pt>
                      <c:pt idx="394">
                        <c:v>5.7875374368550225E-2</c:v>
                      </c:pt>
                      <c:pt idx="395">
                        <c:v>5.8497405923440382E-2</c:v>
                      </c:pt>
                      <c:pt idx="396">
                        <c:v>5.835680738710336E-2</c:v>
                      </c:pt>
                      <c:pt idx="397">
                        <c:v>5.7045524356063415E-2</c:v>
                      </c:pt>
                      <c:pt idx="398">
                        <c:v>5.3474090671530305E-2</c:v>
                      </c:pt>
                      <c:pt idx="399">
                        <c:v>5.1047705350538763E-2</c:v>
                      </c:pt>
                      <c:pt idx="400">
                        <c:v>4.9502882768428069E-2</c:v>
                      </c:pt>
                      <c:pt idx="401">
                        <c:v>4.6312826475995439E-2</c:v>
                      </c:pt>
                      <c:pt idx="402">
                        <c:v>4.2679365578316586E-2</c:v>
                      </c:pt>
                      <c:pt idx="403">
                        <c:v>3.9300230653276425E-2</c:v>
                      </c:pt>
                      <c:pt idx="404">
                        <c:v>3.7814424174877459E-2</c:v>
                      </c:pt>
                      <c:pt idx="405">
                        <c:v>3.5928159401976634E-2</c:v>
                      </c:pt>
                      <c:pt idx="406">
                        <c:v>3.6508411907032134E-2</c:v>
                      </c:pt>
                      <c:pt idx="407">
                        <c:v>3.6077541922681977E-2</c:v>
                      </c:pt>
                      <c:pt idx="408">
                        <c:v>3.4667453817914584E-2</c:v>
                      </c:pt>
                      <c:pt idx="409">
                        <c:v>3.4224800736503858E-2</c:v>
                      </c:pt>
                      <c:pt idx="410">
                        <c:v>3.5131038145350346E-2</c:v>
                      </c:pt>
                      <c:pt idx="411">
                        <c:v>3.4976603970932885E-2</c:v>
                      </c:pt>
                      <c:pt idx="412">
                        <c:v>3.4310858523419585E-2</c:v>
                      </c:pt>
                      <c:pt idx="413">
                        <c:v>3.3368709667253749E-2</c:v>
                      </c:pt>
                      <c:pt idx="414">
                        <c:v>3.352810359924624E-2</c:v>
                      </c:pt>
                      <c:pt idx="415">
                        <c:v>3.2836810221173296E-2</c:v>
                      </c:pt>
                      <c:pt idx="416">
                        <c:v>3.1796657748566826E-2</c:v>
                      </c:pt>
                      <c:pt idx="417">
                        <c:v>3.3150191073982926E-2</c:v>
                      </c:pt>
                      <c:pt idx="418">
                        <c:v>3.269290943215325E-2</c:v>
                      </c:pt>
                      <c:pt idx="419">
                        <c:v>3.2305118265883837E-2</c:v>
                      </c:pt>
                      <c:pt idx="420">
                        <c:v>3.3187112070385882E-2</c:v>
                      </c:pt>
                      <c:pt idx="421">
                        <c:v>3.3626198594996104E-2</c:v>
                      </c:pt>
                      <c:pt idx="422">
                        <c:v>3.2880921511560801E-2</c:v>
                      </c:pt>
                      <c:pt idx="423">
                        <c:v>3.3431766936729945E-2</c:v>
                      </c:pt>
                      <c:pt idx="424">
                        <c:v>3.3281327419880491E-2</c:v>
                      </c:pt>
                      <c:pt idx="425">
                        <c:v>3.2540375227416263E-2</c:v>
                      </c:pt>
                      <c:pt idx="426">
                        <c:v>3.1051697181041948E-2</c:v>
                      </c:pt>
                      <c:pt idx="427">
                        <c:v>3.0672072351661583E-2</c:v>
                      </c:pt>
                      <c:pt idx="428">
                        <c:v>2.9621277961871528E-2</c:v>
                      </c:pt>
                      <c:pt idx="429">
                        <c:v>2.8663301957375931E-2</c:v>
                      </c:pt>
                      <c:pt idx="430">
                        <c:v>2.8295629572538339E-2</c:v>
                      </c:pt>
                      <c:pt idx="431">
                        <c:v>2.8237946909890788E-2</c:v>
                      </c:pt>
                      <c:pt idx="432">
                        <c:v>2.6841101605065754E-2</c:v>
                      </c:pt>
                      <c:pt idx="433">
                        <c:v>2.6622737206714042E-2</c:v>
                      </c:pt>
                      <c:pt idx="434">
                        <c:v>2.7822530163228665E-2</c:v>
                      </c:pt>
                      <c:pt idx="435">
                        <c:v>2.6323286978775562E-2</c:v>
                      </c:pt>
                      <c:pt idx="436">
                        <c:v>2.5855848859473729E-2</c:v>
                      </c:pt>
                      <c:pt idx="437">
                        <c:v>2.636820092369313E-2</c:v>
                      </c:pt>
                      <c:pt idx="438">
                        <c:v>2.7177797396012504E-2</c:v>
                      </c:pt>
                      <c:pt idx="439">
                        <c:v>2.7861572647212451E-2</c:v>
                      </c:pt>
                      <c:pt idx="440">
                        <c:v>2.8423973919892487E-2</c:v>
                      </c:pt>
                      <c:pt idx="441">
                        <c:v>2.7611411085908755E-2</c:v>
                      </c:pt>
                      <c:pt idx="442">
                        <c:v>2.8004590767034709E-2</c:v>
                      </c:pt>
                      <c:pt idx="443">
                        <c:v>2.7693460331406183E-2</c:v>
                      </c:pt>
                      <c:pt idx="444">
                        <c:v>2.9196868842856438E-2</c:v>
                      </c:pt>
                      <c:pt idx="445">
                        <c:v>2.9058408984317996E-2</c:v>
                      </c:pt>
                      <c:pt idx="446">
                        <c:v>2.8746877693733963E-2</c:v>
                      </c:pt>
                      <c:pt idx="447">
                        <c:v>3.0303993174989274E-2</c:v>
                      </c:pt>
                      <c:pt idx="448">
                        <c:v>3.0178194938532021E-2</c:v>
                      </c:pt>
                      <c:pt idx="449">
                        <c:v>3.0310427895677006E-2</c:v>
                      </c:pt>
                      <c:pt idx="450">
                        <c:v>2.9782113619581829E-2</c:v>
                      </c:pt>
                      <c:pt idx="451">
                        <c:v>2.9306149139181059E-2</c:v>
                      </c:pt>
                      <c:pt idx="452">
                        <c:v>2.9017469580787159E-2</c:v>
                      </c:pt>
                      <c:pt idx="453">
                        <c:v>2.9224791816351792E-2</c:v>
                      </c:pt>
                      <c:pt idx="454">
                        <c:v>2.8159999422155413E-2</c:v>
                      </c:pt>
                      <c:pt idx="455">
                        <c:v>2.7068766697343871E-2</c:v>
                      </c:pt>
                      <c:pt idx="456">
                        <c:v>2.744124136248749E-2</c:v>
                      </c:pt>
                      <c:pt idx="457">
                        <c:v>2.700112000941679E-2</c:v>
                      </c:pt>
                      <c:pt idx="458">
                        <c:v>2.7334348303078182E-2</c:v>
                      </c:pt>
                      <c:pt idx="459">
                        <c:v>2.7076813303308578E-2</c:v>
                      </c:pt>
                      <c:pt idx="460">
                        <c:v>2.7629472297088398E-2</c:v>
                      </c:pt>
                      <c:pt idx="461">
                        <c:v>2.8446936352138852E-2</c:v>
                      </c:pt>
                      <c:pt idx="462">
                        <c:v>2.8509427427792777E-2</c:v>
                      </c:pt>
                      <c:pt idx="463">
                        <c:v>2.8078957449791664E-2</c:v>
                      </c:pt>
                      <c:pt idx="464">
                        <c:v>2.8500705743927823E-2</c:v>
                      </c:pt>
                      <c:pt idx="465">
                        <c:v>2.816253387327472E-2</c:v>
                      </c:pt>
                      <c:pt idx="466">
                        <c:v>2.8631398731961355E-2</c:v>
                      </c:pt>
                      <c:pt idx="467">
                        <c:v>2.868593231002764E-2</c:v>
                      </c:pt>
                      <c:pt idx="468">
                        <c:v>2.7579024937774865E-2</c:v>
                      </c:pt>
                      <c:pt idx="469">
                        <c:v>2.7735790600115551E-2</c:v>
                      </c:pt>
                      <c:pt idx="470">
                        <c:v>2.6713900211541353E-2</c:v>
                      </c:pt>
                      <c:pt idx="471">
                        <c:v>2.6038211430588987E-2</c:v>
                      </c:pt>
                      <c:pt idx="472">
                        <c:v>2.4657133424326794E-2</c:v>
                      </c:pt>
                      <c:pt idx="473">
                        <c:v>2.360551479540457E-2</c:v>
                      </c:pt>
                      <c:pt idx="474">
                        <c:v>2.2551260462999378E-2</c:v>
                      </c:pt>
                      <c:pt idx="475">
                        <c:v>2.1581134986620176E-2</c:v>
                      </c:pt>
                      <c:pt idx="476">
                        <c:v>2.079669993032196E-2</c:v>
                      </c:pt>
                      <c:pt idx="477">
                        <c:v>2.0330559803296122E-2</c:v>
                      </c:pt>
                      <c:pt idx="478">
                        <c:v>1.9628499674485267E-2</c:v>
                      </c:pt>
                      <c:pt idx="479">
                        <c:v>1.9585146331693448E-2</c:v>
                      </c:pt>
                      <c:pt idx="480">
                        <c:v>1.9707708512727906E-2</c:v>
                      </c:pt>
                      <c:pt idx="481">
                        <c:v>1.9457643057418594E-2</c:v>
                      </c:pt>
                      <c:pt idx="482">
                        <c:v>1.9057015855090675E-2</c:v>
                      </c:pt>
                      <c:pt idx="483">
                        <c:v>1.8510265476941512E-2</c:v>
                      </c:pt>
                      <c:pt idx="484">
                        <c:v>1.9035987412077016E-2</c:v>
                      </c:pt>
                      <c:pt idx="485">
                        <c:v>1.8783755935300017E-2</c:v>
                      </c:pt>
                      <c:pt idx="486">
                        <c:v>1.8856486543839479E-2</c:v>
                      </c:pt>
                      <c:pt idx="487">
                        <c:v>1.9208163810912227E-2</c:v>
                      </c:pt>
                      <c:pt idx="488">
                        <c:v>1.8773311360776257E-2</c:v>
                      </c:pt>
                      <c:pt idx="489">
                        <c:v>1.9119610546229571E-2</c:v>
                      </c:pt>
                      <c:pt idx="490">
                        <c:v>1.959855458120574E-2</c:v>
                      </c:pt>
                      <c:pt idx="491">
                        <c:v>2.0576716177143406E-2</c:v>
                      </c:pt>
                      <c:pt idx="492">
                        <c:v>2.0656907317725015E-2</c:v>
                      </c:pt>
                      <c:pt idx="493">
                        <c:v>1.9896310645076187E-2</c:v>
                      </c:pt>
                      <c:pt idx="494">
                        <c:v>1.9386542960616426E-2</c:v>
                      </c:pt>
                      <c:pt idx="495">
                        <c:v>2.133101568598017E-2</c:v>
                      </c:pt>
                      <c:pt idx="496">
                        <c:v>2.0645727729217023E-2</c:v>
                      </c:pt>
                      <c:pt idx="497">
                        <c:v>1.9532570958931905E-2</c:v>
                      </c:pt>
                      <c:pt idx="498">
                        <c:v>2.0210411137393025E-2</c:v>
                      </c:pt>
                      <c:pt idx="499">
                        <c:v>2.0662459276709344E-2</c:v>
                      </c:pt>
                      <c:pt idx="500">
                        <c:v>2.3147471453084212E-2</c:v>
                      </c:pt>
                      <c:pt idx="501">
                        <c:v>2.3148737755066151E-2</c:v>
                      </c:pt>
                      <c:pt idx="502">
                        <c:v>2.3469005225666306E-2</c:v>
                      </c:pt>
                      <c:pt idx="503">
                        <c:v>2.4190889080330846E-2</c:v>
                      </c:pt>
                      <c:pt idx="504">
                        <c:v>2.5664465170030681E-2</c:v>
                      </c:pt>
                      <c:pt idx="505">
                        <c:v>2.7287103718936556E-2</c:v>
                      </c:pt>
                      <c:pt idx="506">
                        <c:v>2.9469320704589907E-2</c:v>
                      </c:pt>
                      <c:pt idx="507">
                        <c:v>2.7619194532605473E-2</c:v>
                      </c:pt>
                      <c:pt idx="508">
                        <c:v>2.8554235519904325E-2</c:v>
                      </c:pt>
                      <c:pt idx="509">
                        <c:v>3.089061853431796E-2</c:v>
                      </c:pt>
                      <c:pt idx="510">
                        <c:v>3.0759554059150318E-2</c:v>
                      </c:pt>
                      <c:pt idx="511">
                        <c:v>3.0463833635878401E-2</c:v>
                      </c:pt>
                      <c:pt idx="512">
                        <c:v>3.0272191083687838E-2</c:v>
                      </c:pt>
                      <c:pt idx="513">
                        <c:v>3.0355309804074526E-2</c:v>
                      </c:pt>
                      <c:pt idx="514">
                        <c:v>3.0717635722146808E-2</c:v>
                      </c:pt>
                      <c:pt idx="515">
                        <c:v>2.9911540405835269E-2</c:v>
                      </c:pt>
                      <c:pt idx="516">
                        <c:v>3.0408033700966952E-2</c:v>
                      </c:pt>
                      <c:pt idx="517">
                        <c:v>3.0741547212628451E-2</c:v>
                      </c:pt>
                      <c:pt idx="518">
                        <c:v>2.8896381271274696E-2</c:v>
                      </c:pt>
                      <c:pt idx="519">
                        <c:v>2.9423150120102992E-2</c:v>
                      </c:pt>
                      <c:pt idx="520">
                        <c:v>2.9911743759655329E-2</c:v>
                      </c:pt>
                      <c:pt idx="521">
                        <c:v>2.9929852446467287E-2</c:v>
                      </c:pt>
                      <c:pt idx="522">
                        <c:v>2.8206469206410067E-2</c:v>
                      </c:pt>
                      <c:pt idx="523">
                        <c:v>2.700168197334063E-2</c:v>
                      </c:pt>
                      <c:pt idx="524">
                        <c:v>2.6391477466905344E-2</c:v>
                      </c:pt>
                      <c:pt idx="525">
                        <c:v>2.4471447987866546E-2</c:v>
                      </c:pt>
                      <c:pt idx="526">
                        <c:v>2.2999533880736722E-2</c:v>
                      </c:pt>
                      <c:pt idx="527">
                        <c:v>2.0617139476954038E-2</c:v>
                      </c:pt>
                      <c:pt idx="528">
                        <c:v>1.8345268547938054E-2</c:v>
                      </c:pt>
                      <c:pt idx="529">
                        <c:v>1.7693890299605108E-2</c:v>
                      </c:pt>
                      <c:pt idx="530">
                        <c:v>1.707125671938875E-2</c:v>
                      </c:pt>
                      <c:pt idx="531">
                        <c:v>1.811659001357091E-2</c:v>
                      </c:pt>
                      <c:pt idx="532">
                        <c:v>1.7661895582216203E-2</c:v>
                      </c:pt>
                      <c:pt idx="533">
                        <c:v>1.7434494995035521E-2</c:v>
                      </c:pt>
                      <c:pt idx="534">
                        <c:v>1.8987688636900368E-2</c:v>
                      </c:pt>
                      <c:pt idx="535">
                        <c:v>2.0791337422324196E-2</c:v>
                      </c:pt>
                      <c:pt idx="536">
                        <c:v>2.082164641833284E-2</c:v>
                      </c:pt>
                      <c:pt idx="537">
                        <c:v>2.1808078467906E-2</c:v>
                      </c:pt>
                      <c:pt idx="538">
                        <c:v>2.1935046017808935E-2</c:v>
                      </c:pt>
                      <c:pt idx="539">
                        <c:v>2.2384770329493264E-2</c:v>
                      </c:pt>
                      <c:pt idx="540">
                        <c:v>2.3234161458440095E-2</c:v>
                      </c:pt>
                      <c:pt idx="541">
                        <c:v>2.37913418642684E-2</c:v>
                      </c:pt>
                      <c:pt idx="542">
                        <c:v>2.3309664306675915E-2</c:v>
                      </c:pt>
                      <c:pt idx="543">
                        <c:v>2.0189163907910701E-2</c:v>
                      </c:pt>
                      <c:pt idx="544">
                        <c:v>1.89165765077417E-2</c:v>
                      </c:pt>
                      <c:pt idx="545">
                        <c:v>1.8039789283506691E-2</c:v>
                      </c:pt>
                      <c:pt idx="546">
                        <c:v>1.7321064471547021E-2</c:v>
                      </c:pt>
                      <c:pt idx="547">
                        <c:v>1.6019011701665642E-2</c:v>
                      </c:pt>
                      <c:pt idx="548">
                        <c:v>1.5399979273882591E-2</c:v>
                      </c:pt>
                      <c:pt idx="549">
                        <c:v>1.4757454739905251E-2</c:v>
                      </c:pt>
                      <c:pt idx="550">
                        <c:v>1.430326601601567E-2</c:v>
                      </c:pt>
                      <c:pt idx="551">
                        <c:v>1.5195587409417899E-2</c:v>
                      </c:pt>
                      <c:pt idx="552">
                        <c:v>1.6066830925898445E-2</c:v>
                      </c:pt>
                      <c:pt idx="553">
                        <c:v>1.6156714397932481E-2</c:v>
                      </c:pt>
                      <c:pt idx="554">
                        <c:v>1.7683043915519392E-2</c:v>
                      </c:pt>
                      <c:pt idx="555">
                        <c:v>2.011025029525354E-2</c:v>
                      </c:pt>
                      <c:pt idx="556">
                        <c:v>2.2449679116891441E-2</c:v>
                      </c:pt>
                      <c:pt idx="557">
                        <c:v>2.4469485522648382E-2</c:v>
                      </c:pt>
                      <c:pt idx="558">
                        <c:v>2.4134196120299656E-2</c:v>
                      </c:pt>
                      <c:pt idx="559">
                        <c:v>2.3440052223486496E-2</c:v>
                      </c:pt>
                      <c:pt idx="560">
                        <c:v>2.4445851606467728E-2</c:v>
                      </c:pt>
                      <c:pt idx="561">
                        <c:v>2.6622215989503983E-2</c:v>
                      </c:pt>
                      <c:pt idx="562">
                        <c:v>2.8273507991797175E-2</c:v>
                      </c:pt>
                      <c:pt idx="563">
                        <c:v>2.721874771132643E-2</c:v>
                      </c:pt>
                      <c:pt idx="564">
                        <c:v>2.5798616028105903E-2</c:v>
                      </c:pt>
                      <c:pt idx="565">
                        <c:v>2.6941388112961207E-2</c:v>
                      </c:pt>
                      <c:pt idx="566">
                        <c:v>2.7933640542778859E-2</c:v>
                      </c:pt>
                      <c:pt idx="567">
                        <c:v>2.7796051865716542E-2</c:v>
                      </c:pt>
                      <c:pt idx="568">
                        <c:v>2.5850939349649715E-2</c:v>
                      </c:pt>
                      <c:pt idx="569">
                        <c:v>2.4254461134397221E-2</c:v>
                      </c:pt>
                      <c:pt idx="570">
                        <c:v>2.5892107649920781E-2</c:v>
                      </c:pt>
                      <c:pt idx="571">
                        <c:v>2.7314634531707405E-2</c:v>
                      </c:pt>
                      <c:pt idx="572">
                        <c:v>2.9962303760732056E-2</c:v>
                      </c:pt>
                      <c:pt idx="573">
                        <c:v>3.0212845026628521E-2</c:v>
                      </c:pt>
                      <c:pt idx="574">
                        <c:v>2.8838150557665476E-2</c:v>
                      </c:pt>
                      <c:pt idx="575">
                        <c:v>2.9947301139002569E-2</c:v>
                      </c:pt>
                      <c:pt idx="576">
                        <c:v>3.2248953200940234E-2</c:v>
                      </c:pt>
                      <c:pt idx="577">
                        <c:v>3.1400865499987773E-2</c:v>
                      </c:pt>
                      <c:pt idx="578">
                        <c:v>2.9428303900303099E-2</c:v>
                      </c:pt>
                      <c:pt idx="579">
                        <c:v>2.9135714523038259E-2</c:v>
                      </c:pt>
                      <c:pt idx="580">
                        <c:v>3.018602254520969E-2</c:v>
                      </c:pt>
                      <c:pt idx="581">
                        <c:v>3.122923704298336E-2</c:v>
                      </c:pt>
                      <c:pt idx="582">
                        <c:v>3.1104338517079833E-2</c:v>
                      </c:pt>
                      <c:pt idx="583">
                        <c:v>3.1750961399635735E-2</c:v>
                      </c:pt>
                      <c:pt idx="584">
                        <c:v>2.8076021989158206E-2</c:v>
                      </c:pt>
                      <c:pt idx="585">
                        <c:v>2.5966589248382022E-2</c:v>
                      </c:pt>
                      <c:pt idx="586">
                        <c:v>2.5679752651477705E-2</c:v>
                      </c:pt>
                      <c:pt idx="587">
                        <c:v>2.5635383521026622E-2</c:v>
                      </c:pt>
                      <c:pt idx="588">
                        <c:v>2.2976817234838298E-2</c:v>
                      </c:pt>
                      <c:pt idx="589">
                        <c:v>2.1947376115164174E-2</c:v>
                      </c:pt>
                      <c:pt idx="590">
                        <c:v>2.180386040266763E-2</c:v>
                      </c:pt>
                      <c:pt idx="591">
                        <c:v>2.19463534894489E-2</c:v>
                      </c:pt>
                      <c:pt idx="592">
                        <c:v>2.348278751848043E-2</c:v>
                      </c:pt>
                      <c:pt idx="593">
                        <c:v>2.4425463060171515E-2</c:v>
                      </c:pt>
                      <c:pt idx="594">
                        <c:v>2.4903160127138668E-2</c:v>
                      </c:pt>
                      <c:pt idx="595">
                        <c:v>2.4757688458961313E-2</c:v>
                      </c:pt>
                      <c:pt idx="596">
                        <c:v>2.7390710428338405E-2</c:v>
                      </c:pt>
                      <c:pt idx="597">
                        <c:v>2.9204302205069588E-2</c:v>
                      </c:pt>
                      <c:pt idx="598">
                        <c:v>3.1377981712470693E-2</c:v>
                      </c:pt>
                      <c:pt idx="599">
                        <c:v>3.1143674089234796E-2</c:v>
                      </c:pt>
                      <c:pt idx="600">
                        <c:v>3.2174256548287039E-2</c:v>
                      </c:pt>
                      <c:pt idx="601">
                        <c:v>3.2288838741394321E-2</c:v>
                      </c:pt>
                      <c:pt idx="602">
                        <c:v>3.3026411329632799E-2</c:v>
                      </c:pt>
                      <c:pt idx="603">
                        <c:v>3.3235291056513683E-2</c:v>
                      </c:pt>
                      <c:pt idx="604">
                        <c:v>3.3705779980329587E-2</c:v>
                      </c:pt>
                      <c:pt idx="605">
                        <c:v>3.6475317804947727E-2</c:v>
                      </c:pt>
                      <c:pt idx="606">
                        <c:v>3.860367412620519E-2</c:v>
                      </c:pt>
                      <c:pt idx="607">
                        <c:v>3.840595669715241E-2</c:v>
                      </c:pt>
                      <c:pt idx="608">
                        <c:v>3.7293135462227733E-2</c:v>
                      </c:pt>
                      <c:pt idx="609">
                        <c:v>3.2849277731175575E-2</c:v>
                      </c:pt>
                      <c:pt idx="610">
                        <c:v>2.3030855628876468E-2</c:v>
                      </c:pt>
                      <c:pt idx="611">
                        <c:v>1.4466864476726987E-2</c:v>
                      </c:pt>
                      <c:pt idx="612">
                        <c:v>8.2429556623293265E-3</c:v>
                      </c:pt>
                      <c:pt idx="613">
                        <c:v>3.8553369382993419E-3</c:v>
                      </c:pt>
                      <c:pt idx="614">
                        <c:v>-2.0628631084672611E-3</c:v>
                      </c:pt>
                      <c:pt idx="615">
                        <c:v>-4.8799186854168175E-3</c:v>
                      </c:pt>
                      <c:pt idx="616">
                        <c:v>-5.5194205419041575E-3</c:v>
                      </c:pt>
                      <c:pt idx="617">
                        <c:v>-2.6073060153120331E-3</c:v>
                      </c:pt>
                      <c:pt idx="618">
                        <c:v>-9.5387063380916737E-4</c:v>
                      </c:pt>
                      <c:pt idx="619">
                        <c:v>3.4734848193223866E-3</c:v>
                      </c:pt>
                      <c:pt idx="620">
                        <c:v>7.713937166088175E-3</c:v>
                      </c:pt>
                      <c:pt idx="621">
                        <c:v>1.4339743704275904E-2</c:v>
                      </c:pt>
                      <c:pt idx="622">
                        <c:v>2.1337265295402752E-2</c:v>
                      </c:pt>
                      <c:pt idx="623">
                        <c:v>2.3338386714305659E-2</c:v>
                      </c:pt>
                      <c:pt idx="624">
                        <c:v>2.1832290532340759E-2</c:v>
                      </c:pt>
                      <c:pt idx="625">
                        <c:v>1.9691885576914703E-2</c:v>
                      </c:pt>
                      <c:pt idx="626">
                        <c:v>1.8483514916393384E-2</c:v>
                      </c:pt>
                      <c:pt idx="627">
                        <c:v>1.6079611484818734E-2</c:v>
                      </c:pt>
                      <c:pt idx="628">
                        <c:v>1.3303708223188659E-2</c:v>
                      </c:pt>
                      <c:pt idx="629">
                        <c:v>9.5108716694446427E-3</c:v>
                      </c:pt>
                      <c:pt idx="630">
                        <c:v>8.8058539278861314E-3</c:v>
                      </c:pt>
                      <c:pt idx="631">
                        <c:v>7.5910367969278525E-3</c:v>
                      </c:pt>
                      <c:pt idx="632">
                        <c:v>7.0578781979080962E-3</c:v>
                      </c:pt>
                      <c:pt idx="633">
                        <c:v>7.192338196926662E-3</c:v>
                      </c:pt>
                      <c:pt idx="634">
                        <c:v>8.3605148647630245E-3</c:v>
                      </c:pt>
                      <c:pt idx="635">
                        <c:v>1.0853683319050511E-2</c:v>
                      </c:pt>
                      <c:pt idx="636">
                        <c:v>1.3922021104960436E-2</c:v>
                      </c:pt>
                      <c:pt idx="637">
                        <c:v>1.6972581355707839E-2</c:v>
                      </c:pt>
                      <c:pt idx="638">
                        <c:v>2.0218096623052906E-2</c:v>
                      </c:pt>
                      <c:pt idx="639">
                        <c:v>2.3283977167513792E-2</c:v>
                      </c:pt>
                      <c:pt idx="640">
                        <c:v>2.6017721719027442E-2</c:v>
                      </c:pt>
                      <c:pt idx="641">
                        <c:v>2.7290156775319874E-2</c:v>
                      </c:pt>
                      <c:pt idx="642">
                        <c:v>2.8457295954904316E-2</c:v>
                      </c:pt>
                      <c:pt idx="643">
                        <c:v>2.9863834749434492E-2</c:v>
                      </c:pt>
                      <c:pt idx="644">
                        <c:v>2.9897659035282409E-2</c:v>
                      </c:pt>
                      <c:pt idx="645">
                        <c:v>2.8839453719797958E-2</c:v>
                      </c:pt>
                      <c:pt idx="646">
                        <c:v>2.7870569791649369E-2</c:v>
                      </c:pt>
                      <c:pt idx="647">
                        <c:v>2.6613924899182295E-2</c:v>
                      </c:pt>
                      <c:pt idx="648">
                        <c:v>2.5876279524922885E-2</c:v>
                      </c:pt>
                      <c:pt idx="649">
                        <c:v>2.4348892932918753E-2</c:v>
                      </c:pt>
                      <c:pt idx="650">
                        <c:v>2.3139447359435461E-2</c:v>
                      </c:pt>
                      <c:pt idx="651">
                        <c:v>2.2283922297055503E-2</c:v>
                      </c:pt>
                      <c:pt idx="652">
                        <c:v>2.0316342754728711E-2</c:v>
                      </c:pt>
                      <c:pt idx="653">
                        <c:v>1.9339883666777802E-2</c:v>
                      </c:pt>
                      <c:pt idx="654">
                        <c:v>1.7685630832398436E-2</c:v>
                      </c:pt>
                      <c:pt idx="655">
                        <c:v>1.7681452461799418E-2</c:v>
                      </c:pt>
                      <c:pt idx="656">
                        <c:v>1.8441862350540794E-2</c:v>
                      </c:pt>
                      <c:pt idx="657">
                        <c:v>1.88094142231508E-2</c:v>
                      </c:pt>
                      <c:pt idx="658">
                        <c:v>1.8077521277442443E-2</c:v>
                      </c:pt>
                      <c:pt idx="659">
                        <c:v>1.8312452120245792E-2</c:v>
                      </c:pt>
                      <c:pt idx="660">
                        <c:v>1.9061826067774235E-2</c:v>
                      </c:pt>
                      <c:pt idx="661">
                        <c:v>2.0657055571231209E-2</c:v>
                      </c:pt>
                      <c:pt idx="662">
                        <c:v>1.8779578594560031E-2</c:v>
                      </c:pt>
                      <c:pt idx="663">
                        <c:v>1.6425433740626716E-2</c:v>
                      </c:pt>
                      <c:pt idx="664">
                        <c:v>1.6012248942913254E-2</c:v>
                      </c:pt>
                      <c:pt idx="665">
                        <c:v>1.6045164540608614E-2</c:v>
                      </c:pt>
                      <c:pt idx="666">
                        <c:v>1.574893115517173E-2</c:v>
                      </c:pt>
                      <c:pt idx="667">
                        <c:v>1.3964330132116953E-2</c:v>
                      </c:pt>
                      <c:pt idx="668">
                        <c:v>1.2686431735376535E-2</c:v>
                      </c:pt>
                      <c:pt idx="669">
                        <c:v>1.2693610909569386E-2</c:v>
                      </c:pt>
                      <c:pt idx="670">
                        <c:v>1.453142374056382E-2</c:v>
                      </c:pt>
                      <c:pt idx="671">
                        <c:v>1.5884168196399651E-2</c:v>
                      </c:pt>
                      <c:pt idx="672">
                        <c:v>1.6230353615748316E-2</c:v>
                      </c:pt>
                      <c:pt idx="673">
                        <c:v>1.5597065361111107E-2</c:v>
                      </c:pt>
                      <c:pt idx="674">
                        <c:v>1.7493065637532834E-2</c:v>
                      </c:pt>
                      <c:pt idx="675">
                        <c:v>1.9281485883205274E-2</c:v>
                      </c:pt>
                      <c:pt idx="676">
                        <c:v>2.0107632333772218E-2</c:v>
                      </c:pt>
                      <c:pt idx="677">
                        <c:v>1.9731909381251245E-2</c:v>
                      </c:pt>
                      <c:pt idx="678">
                        <c:v>1.9300244205871897E-2</c:v>
                      </c:pt>
                      <c:pt idx="679">
                        <c:v>1.843573301510254E-2</c:v>
                      </c:pt>
                      <c:pt idx="680">
                        <c:v>1.8067223792845366E-2</c:v>
                      </c:pt>
                      <c:pt idx="681">
                        <c:v>1.7388183220113984E-2</c:v>
                      </c:pt>
                      <c:pt idx="682">
                        <c:v>1.5171838036877661E-2</c:v>
                      </c:pt>
                      <c:pt idx="683">
                        <c:v>1.2060236427633875E-2</c:v>
                      </c:pt>
                      <c:pt idx="684">
                        <c:v>7.8956096128239284E-3</c:v>
                      </c:pt>
                      <c:pt idx="685">
                        <c:v>6.8106122897405863E-3</c:v>
                      </c:pt>
                      <c:pt idx="686">
                        <c:v>6.0107475653372322E-3</c:v>
                      </c:pt>
                      <c:pt idx="687">
                        <c:v>5.199756596028976E-3</c:v>
                      </c:pt>
                      <c:pt idx="688">
                        <c:v>5.5020698664200451E-3</c:v>
                      </c:pt>
                      <c:pt idx="689">
                        <c:v>7.0132928386862081E-3</c:v>
                      </c:pt>
                      <c:pt idx="690">
                        <c:v>9.7838025309606169E-3</c:v>
                      </c:pt>
                      <c:pt idx="691">
                        <c:v>1.1863599877245889E-2</c:v>
                      </c:pt>
                      <c:pt idx="692">
                        <c:v>1.2672866785206349E-2</c:v>
                      </c:pt>
                      <c:pt idx="693">
                        <c:v>1.4065625801951198E-2</c:v>
                      </c:pt>
                      <c:pt idx="694">
                        <c:v>1.5507205900190779E-2</c:v>
                      </c:pt>
                      <c:pt idx="695">
                        <c:v>1.5723597125711419E-2</c:v>
                      </c:pt>
                      <c:pt idx="696">
                        <c:v>1.5959555117011859E-2</c:v>
                      </c:pt>
                      <c:pt idx="697">
                        <c:v>1.3986193531474345E-2</c:v>
                      </c:pt>
                      <c:pt idx="698">
                        <c:v>1.3568208751186528E-2</c:v>
                      </c:pt>
                      <c:pt idx="699">
                        <c:v>1.4333527007944713E-2</c:v>
                      </c:pt>
                      <c:pt idx="700">
                        <c:v>1.4635741964586502E-2</c:v>
                      </c:pt>
                      <c:pt idx="701">
                        <c:v>1.5651827696441245E-2</c:v>
                      </c:pt>
                      <c:pt idx="702">
                        <c:v>1.6049216059384641E-2</c:v>
                      </c:pt>
                      <c:pt idx="703">
                        <c:v>1.830832861575854E-2</c:v>
                      </c:pt>
                      <c:pt idx="704">
                        <c:v>2.0438896218856362E-2</c:v>
                      </c:pt>
                      <c:pt idx="705">
                        <c:v>2.106115029184441E-2</c:v>
                      </c:pt>
                      <c:pt idx="706">
                        <c:v>2.1031099902016515E-2</c:v>
                      </c:pt>
                      <c:pt idx="707">
                        <c:v>2.1828993076175807E-2</c:v>
                      </c:pt>
                      <c:pt idx="708">
                        <c:v>2.3386307691870001E-2</c:v>
                      </c:pt>
                      <c:pt idx="709">
                        <c:v>2.4048332960498131E-2</c:v>
                      </c:pt>
                      <c:pt idx="710">
                        <c:v>2.2213379705764535E-2</c:v>
                      </c:pt>
                      <c:pt idx="711">
                        <c:v>2.0881832134651612E-2</c:v>
                      </c:pt>
                      <c:pt idx="712">
                        <c:v>1.9360285040377956E-2</c:v>
                      </c:pt>
                      <c:pt idx="713">
                        <c:v>1.8211396127379875E-2</c:v>
                      </c:pt>
                      <c:pt idx="714">
                        <c:v>1.6963075679465811E-2</c:v>
                      </c:pt>
                      <c:pt idx="715">
                        <c:v>1.6258824291142282E-2</c:v>
                      </c:pt>
                      <c:pt idx="716">
                        <c:v>1.6590097316270758E-2</c:v>
                      </c:pt>
                      <c:pt idx="717">
                        <c:v>1.6655363540847068E-2</c:v>
                      </c:pt>
                      <c:pt idx="718">
                        <c:v>1.7564825082714397E-2</c:v>
                      </c:pt>
                      <c:pt idx="719">
                        <c:v>1.8518175150215532E-2</c:v>
                      </c:pt>
                      <c:pt idx="720">
                        <c:v>2.0814205232592753E-2</c:v>
                      </c:pt>
                      <c:pt idx="721">
                        <c:v>2.2694372020663656E-2</c:v>
                      </c:pt>
                      <c:pt idx="722">
                        <c:v>2.4195680033482103E-2</c:v>
                      </c:pt>
                      <c:pt idx="723">
                        <c:v>2.5266456613182942E-2</c:v>
                      </c:pt>
                      <c:pt idx="724">
                        <c:v>2.6716081340447284E-2</c:v>
                      </c:pt>
                      <c:pt idx="725">
                        <c:v>2.6686187065616374E-2</c:v>
                      </c:pt>
                      <c:pt idx="726">
                        <c:v>2.58057377417652E-2</c:v>
                      </c:pt>
                      <c:pt idx="727">
                        <c:v>2.3794040312726861E-2</c:v>
                      </c:pt>
                      <c:pt idx="728">
                        <c:v>2.2549983483894753E-2</c:v>
                      </c:pt>
                      <c:pt idx="729">
                        <c:v>2.2119608002597491E-2</c:v>
                      </c:pt>
                      <c:pt idx="730">
                        <c:v>2.0540134642065611E-2</c:v>
                      </c:pt>
                      <c:pt idx="731">
                        <c:v>1.9619848800019546E-2</c:v>
                      </c:pt>
                      <c:pt idx="732">
                        <c:v>1.7994760347704308E-2</c:v>
                      </c:pt>
                      <c:pt idx="733">
                        <c:v>1.816926076314529E-2</c:v>
                      </c:pt>
                      <c:pt idx="734">
                        <c:v>1.9069874737803028E-2</c:v>
                      </c:pt>
                      <c:pt idx="735">
                        <c:v>1.964192868970438E-2</c:v>
                      </c:pt>
                      <c:pt idx="736">
                        <c:v>1.9278001006385548E-2</c:v>
                      </c:pt>
                      <c:pt idx="737">
                        <c:v>1.9442983585298723E-2</c:v>
                      </c:pt>
                      <c:pt idx="738">
                        <c:v>2.0494306078254365E-2</c:v>
                      </c:pt>
                      <c:pt idx="739">
                        <c:v>2.0801279460946565E-2</c:v>
                      </c:pt>
                      <c:pt idx="740">
                        <c:v>2.0569154134582102E-2</c:v>
                      </c:pt>
                      <c:pt idx="741">
                        <c:v>2.047978786825938E-2</c:v>
                      </c:pt>
                      <c:pt idx="742">
                        <c:v>2.1538230530150027E-2</c:v>
                      </c:pt>
                      <c:pt idx="743">
                        <c:v>2.2444891095959041E-2</c:v>
                      </c:pt>
                      <c:pt idx="744">
                        <c:v>2.3427225267227125E-2</c:v>
                      </c:pt>
                      <c:pt idx="745">
                        <c:v>2.339778393146652E-2</c:v>
                      </c:pt>
                      <c:pt idx="746">
                        <c:v>2.0369288203840874E-2</c:v>
                      </c:pt>
                      <c:pt idx="747">
                        <c:v>1.4028369603438784E-2</c:v>
                      </c:pt>
                      <c:pt idx="748">
                        <c:v>1.0562094441112613E-2</c:v>
                      </c:pt>
                      <c:pt idx="749">
                        <c:v>9.032244872242412E-3</c:v>
                      </c:pt>
                      <c:pt idx="750">
                        <c:v>8.4654647969686914E-3</c:v>
                      </c:pt>
                      <c:pt idx="751">
                        <c:v>7.7925402061278515E-3</c:v>
                      </c:pt>
                      <c:pt idx="752">
                        <c:v>7.8993745129534998E-3</c:v>
                      </c:pt>
                      <c:pt idx="753">
                        <c:v>9.9088281461096606E-3</c:v>
                      </c:pt>
                      <c:pt idx="754">
                        <c:v>1.3666793993249382E-2</c:v>
                      </c:pt>
                      <c:pt idx="755">
                        <c:v>1.7540332667567493E-2</c:v>
                      </c:pt>
                      <c:pt idx="756">
                        <c:v>1.9463097602654245E-2</c:v>
                      </c:pt>
                      <c:pt idx="757">
                        <c:v>2.1754403606017103E-2</c:v>
                      </c:pt>
                      <c:pt idx="758">
                        <c:v>2.6360070220697918E-2</c:v>
                      </c:pt>
                      <c:pt idx="759">
                        <c:v>3.4214786483065307E-2</c:v>
                      </c:pt>
                      <c:pt idx="760">
                        <c:v>3.9213048953201379E-2</c:v>
                      </c:pt>
                      <c:pt idx="761">
                        <c:v>4.3798084939837167E-2</c:v>
                      </c:pt>
                      <c:pt idx="762">
                        <c:v>4.6305348146560066E-2</c:v>
                      </c:pt>
                      <c:pt idx="763">
                        <c:v>4.8764479501722524E-2</c:v>
                      </c:pt>
                      <c:pt idx="764">
                        <c:v>5.2462355545622841E-2</c:v>
                      </c:pt>
                      <c:pt idx="765">
                        <c:v>5.8382883515215811E-2</c:v>
                      </c:pt>
                      <c:pt idx="766">
                        <c:v>6.2647703675826505E-2</c:v>
                      </c:pt>
                      <c:pt idx="767">
                        <c:v>6.5035051097097396E-2</c:v>
                      </c:pt>
                      <c:pt idx="768">
                        <c:v>6.7637795169019854E-2</c:v>
                      </c:pt>
                      <c:pt idx="769">
                        <c:v>7.0612938627731103E-2</c:v>
                      </c:pt>
                      <c:pt idx="770">
                        <c:v>7.3970318952206071E-2</c:v>
                      </c:pt>
                      <c:pt idx="771">
                        <c:v>7.3024760681131451E-2</c:v>
                      </c:pt>
                      <c:pt idx="772">
                        <c:v>7.4046081526947027E-2</c:v>
                      </c:pt>
                      <c:pt idx="773">
                        <c:v>7.6288640952984654E-2</c:v>
                      </c:pt>
                      <c:pt idx="774">
                        <c:v>7.5362735220870614E-2</c:v>
                      </c:pt>
                      <c:pt idx="775">
                        <c:v>7.4781806216783764E-2</c:v>
                      </c:pt>
                      <c:pt idx="776">
                        <c:v>7.3648214153432479E-2</c:v>
                      </c:pt>
                      <c:pt idx="777">
                        <c:v>7.0737161230414902E-2</c:v>
                      </c:pt>
                      <c:pt idx="778">
                        <c:v>6.6510480936540495E-2</c:v>
                      </c:pt>
                      <c:pt idx="779">
                        <c:v>6.026185523181038E-2</c:v>
                      </c:pt>
                      <c:pt idx="780">
                        <c:v>5.7267769159946524E-2</c:v>
                      </c:pt>
                      <c:pt idx="781">
                        <c:v>5.4653619246458063E-2</c:v>
                      </c:pt>
                      <c:pt idx="782">
                        <c:v>5.0507403851425658E-2</c:v>
                      </c:pt>
                      <c:pt idx="783">
                        <c:v>4.8497553705461272E-2</c:v>
                      </c:pt>
                      <c:pt idx="784">
                        <c:v>4.4799136286257979E-2</c:v>
                      </c:pt>
                      <c:pt idx="785">
                        <c:v>4.1119667045244335E-2</c:v>
                      </c:pt>
                      <c:pt idx="786">
                        <c:v>4.0473762329290008E-2</c:v>
                      </c:pt>
                      <c:pt idx="787">
                        <c:v>3.9633778132041608E-2</c:v>
                      </c:pt>
                      <c:pt idx="788">
                        <c:v>3.8365770764206164E-2</c:v>
                      </c:pt>
                      <c:pt idx="789">
                        <c:v>3.6341668807253757E-2</c:v>
                      </c:pt>
                      <c:pt idx="790">
                        <c:v>3.5315395367307156E-2</c:v>
                      </c:pt>
                      <c:pt idx="791">
                        <c:v>3.4759104400525098E-2</c:v>
                      </c:pt>
                      <c:pt idx="792">
                        <c:v>3.3985291236299953E-2</c:v>
                      </c:pt>
                      <c:pt idx="793">
                        <c:v>3.4085705694211543E-2</c:v>
                      </c:pt>
                      <c:pt idx="794">
                        <c:v>3.5124994091538908E-2</c:v>
                      </c:pt>
                      <c:pt idx="795">
                        <c:v>3.4769163593058428E-2</c:v>
                      </c:pt>
                      <c:pt idx="796">
                        <c:v>3.4176119838596863E-2</c:v>
                      </c:pt>
                      <c:pt idx="797">
                        <c:v>3.3093587947670589E-2</c:v>
                      </c:pt>
                      <c:pt idx="798">
                        <c:v>3.2348321765255705E-2</c:v>
                      </c:pt>
                      <c:pt idx="799">
                        <c:v>3.0622100773528949E-2</c:v>
                      </c:pt>
                      <c:pt idx="800">
                        <c:v>2.8758951887050077E-2</c:v>
                      </c:pt>
                      <c:pt idx="801">
                        <c:v>2.7830239450014893E-2</c:v>
                      </c:pt>
                      <c:pt idx="802">
                        <c:v>2.7353717805226663E-2</c:v>
                      </c:pt>
                      <c:pt idx="803">
                        <c:v>2.7501042862283998E-2</c:v>
                      </c:pt>
                      <c:pt idx="804">
                        <c:v>2.8644206866681454E-2</c:v>
                      </c:pt>
                      <c:pt idx="805">
                        <c:v>2.8867085192598674E-2</c:v>
                      </c:pt>
                      <c:pt idx="806">
                        <c:v>2.7960197968872724E-2</c:v>
                      </c:pt>
                      <c:pt idx="807">
                        <c:v>2.8438686391791312E-2</c:v>
                      </c:pt>
                      <c:pt idx="808">
                        <c:v>2.8622648395212613E-2</c:v>
                      </c:pt>
                      <c:pt idx="809">
                        <c:v>2.9384600623860668E-2</c:v>
                      </c:pt>
                      <c:pt idx="810">
                        <c:v>2.8835927220168756E-2</c:v>
                      </c:pt>
                      <c:pt idx="811">
                        <c:v>2.8505597001711347E-2</c:v>
                      </c:pt>
                      <c:pt idx="812">
                        <c:v>2.8233627843500753E-2</c:v>
                      </c:pt>
                      <c:pt idx="813">
                        <c:v>2.6271351172218904E-2</c:v>
                      </c:pt>
                      <c:pt idx="814">
                        <c:v>2.5979872226832956E-2</c:v>
                      </c:pt>
                      <c:pt idx="815">
                        <c:v>2.6102089792902183E-2</c:v>
                      </c:pt>
                      <c:pt idx="816">
                        <c:v>2.5422627731155001E-2</c:v>
                      </c:pt>
                      <c:pt idx="817">
                        <c:v>2.544145595101549E-2</c:v>
                      </c:pt>
                      <c:pt idx="818">
                        <c:v>2.802897347779465E-2</c:v>
                      </c:pt>
                      <c:pt idx="819">
                        <c:v>3.0964634447857908E-2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5FC-4938-A0B3-58232DF1B83F}"/>
                  </c:ext>
                </c:extLst>
              </c15:ser>
            </c15:filteredLineSeries>
          </c:ext>
        </c:extLst>
      </c:lineChart>
      <c:dateAx>
        <c:axId val="1032436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35168"/>
        <c:crosses val="autoZero"/>
        <c:auto val="1"/>
        <c:lblOffset val="100"/>
        <c:baseTimeUnit val="months"/>
      </c:dateAx>
      <c:valAx>
        <c:axId val="10324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3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Commodity!$A$62:$A$809</c:f>
              <c:numCache>
                <c:formatCode>m/d/yyyy</c:formatCode>
                <c:ptCount val="748"/>
                <c:pt idx="0">
                  <c:v>23377</c:v>
                </c:pt>
                <c:pt idx="1">
                  <c:v>23408</c:v>
                </c:pt>
                <c:pt idx="2">
                  <c:v>23437</c:v>
                </c:pt>
                <c:pt idx="3">
                  <c:v>23468</c:v>
                </c:pt>
                <c:pt idx="4">
                  <c:v>23498</c:v>
                </c:pt>
                <c:pt idx="5">
                  <c:v>23529</c:v>
                </c:pt>
                <c:pt idx="6">
                  <c:v>23559</c:v>
                </c:pt>
                <c:pt idx="7">
                  <c:v>23590</c:v>
                </c:pt>
                <c:pt idx="8">
                  <c:v>23621</c:v>
                </c:pt>
                <c:pt idx="9">
                  <c:v>23651</c:v>
                </c:pt>
                <c:pt idx="10">
                  <c:v>23682</c:v>
                </c:pt>
                <c:pt idx="11">
                  <c:v>23712</c:v>
                </c:pt>
                <c:pt idx="12">
                  <c:v>23743</c:v>
                </c:pt>
                <c:pt idx="13">
                  <c:v>23774</c:v>
                </c:pt>
                <c:pt idx="14">
                  <c:v>23802</c:v>
                </c:pt>
                <c:pt idx="15">
                  <c:v>23833</c:v>
                </c:pt>
                <c:pt idx="16">
                  <c:v>23863</c:v>
                </c:pt>
                <c:pt idx="17">
                  <c:v>23894</c:v>
                </c:pt>
                <c:pt idx="18">
                  <c:v>23924</c:v>
                </c:pt>
                <c:pt idx="19">
                  <c:v>23955</c:v>
                </c:pt>
                <c:pt idx="20">
                  <c:v>23986</c:v>
                </c:pt>
                <c:pt idx="21">
                  <c:v>24016</c:v>
                </c:pt>
                <c:pt idx="22">
                  <c:v>24047</c:v>
                </c:pt>
                <c:pt idx="23">
                  <c:v>24077</c:v>
                </c:pt>
                <c:pt idx="24">
                  <c:v>24108</c:v>
                </c:pt>
                <c:pt idx="25">
                  <c:v>24139</c:v>
                </c:pt>
                <c:pt idx="26">
                  <c:v>24167</c:v>
                </c:pt>
                <c:pt idx="27">
                  <c:v>24198</c:v>
                </c:pt>
                <c:pt idx="28">
                  <c:v>24228</c:v>
                </c:pt>
                <c:pt idx="29">
                  <c:v>24259</c:v>
                </c:pt>
                <c:pt idx="30">
                  <c:v>24289</c:v>
                </c:pt>
                <c:pt idx="31">
                  <c:v>24320</c:v>
                </c:pt>
                <c:pt idx="32">
                  <c:v>24351</c:v>
                </c:pt>
                <c:pt idx="33">
                  <c:v>24381</c:v>
                </c:pt>
                <c:pt idx="34">
                  <c:v>24412</c:v>
                </c:pt>
                <c:pt idx="35">
                  <c:v>24442</c:v>
                </c:pt>
                <c:pt idx="36">
                  <c:v>24473</c:v>
                </c:pt>
                <c:pt idx="37">
                  <c:v>24504</c:v>
                </c:pt>
                <c:pt idx="38">
                  <c:v>24532</c:v>
                </c:pt>
                <c:pt idx="39">
                  <c:v>24563</c:v>
                </c:pt>
                <c:pt idx="40">
                  <c:v>24593</c:v>
                </c:pt>
                <c:pt idx="41">
                  <c:v>24624</c:v>
                </c:pt>
                <c:pt idx="42">
                  <c:v>24654</c:v>
                </c:pt>
                <c:pt idx="43">
                  <c:v>24685</c:v>
                </c:pt>
                <c:pt idx="44">
                  <c:v>24716</c:v>
                </c:pt>
                <c:pt idx="45">
                  <c:v>24746</c:v>
                </c:pt>
                <c:pt idx="46">
                  <c:v>24777</c:v>
                </c:pt>
                <c:pt idx="47">
                  <c:v>24807</c:v>
                </c:pt>
                <c:pt idx="48">
                  <c:v>24838</c:v>
                </c:pt>
                <c:pt idx="49">
                  <c:v>24869</c:v>
                </c:pt>
                <c:pt idx="50">
                  <c:v>24898</c:v>
                </c:pt>
                <c:pt idx="51">
                  <c:v>24929</c:v>
                </c:pt>
                <c:pt idx="52">
                  <c:v>24959</c:v>
                </c:pt>
                <c:pt idx="53">
                  <c:v>24990</c:v>
                </c:pt>
                <c:pt idx="54">
                  <c:v>25020</c:v>
                </c:pt>
                <c:pt idx="55">
                  <c:v>25051</c:v>
                </c:pt>
                <c:pt idx="56">
                  <c:v>25082</c:v>
                </c:pt>
                <c:pt idx="57">
                  <c:v>25112</c:v>
                </c:pt>
                <c:pt idx="58">
                  <c:v>25143</c:v>
                </c:pt>
                <c:pt idx="59">
                  <c:v>25173</c:v>
                </c:pt>
                <c:pt idx="60">
                  <c:v>25204</c:v>
                </c:pt>
                <c:pt idx="61">
                  <c:v>25235</c:v>
                </c:pt>
                <c:pt idx="62">
                  <c:v>25263</c:v>
                </c:pt>
                <c:pt idx="63">
                  <c:v>25294</c:v>
                </c:pt>
                <c:pt idx="64">
                  <c:v>25324</c:v>
                </c:pt>
                <c:pt idx="65">
                  <c:v>25355</c:v>
                </c:pt>
                <c:pt idx="66">
                  <c:v>25385</c:v>
                </c:pt>
                <c:pt idx="67">
                  <c:v>25416</c:v>
                </c:pt>
                <c:pt idx="68">
                  <c:v>25447</c:v>
                </c:pt>
                <c:pt idx="69">
                  <c:v>25477</c:v>
                </c:pt>
                <c:pt idx="70">
                  <c:v>25508</c:v>
                </c:pt>
                <c:pt idx="71">
                  <c:v>25538</c:v>
                </c:pt>
                <c:pt idx="72">
                  <c:v>25569</c:v>
                </c:pt>
                <c:pt idx="73">
                  <c:v>25600</c:v>
                </c:pt>
                <c:pt idx="74">
                  <c:v>25628</c:v>
                </c:pt>
                <c:pt idx="75">
                  <c:v>25659</c:v>
                </c:pt>
                <c:pt idx="76">
                  <c:v>25689</c:v>
                </c:pt>
                <c:pt idx="77">
                  <c:v>25720</c:v>
                </c:pt>
                <c:pt idx="78">
                  <c:v>25750</c:v>
                </c:pt>
                <c:pt idx="79">
                  <c:v>25781</c:v>
                </c:pt>
                <c:pt idx="80">
                  <c:v>25812</c:v>
                </c:pt>
                <c:pt idx="81">
                  <c:v>25842</c:v>
                </c:pt>
                <c:pt idx="82">
                  <c:v>25873</c:v>
                </c:pt>
                <c:pt idx="83">
                  <c:v>25903</c:v>
                </c:pt>
                <c:pt idx="84">
                  <c:v>25934</c:v>
                </c:pt>
                <c:pt idx="85">
                  <c:v>25965</c:v>
                </c:pt>
                <c:pt idx="86">
                  <c:v>25993</c:v>
                </c:pt>
                <c:pt idx="87">
                  <c:v>26024</c:v>
                </c:pt>
                <c:pt idx="88">
                  <c:v>26054</c:v>
                </c:pt>
                <c:pt idx="89">
                  <c:v>26085</c:v>
                </c:pt>
                <c:pt idx="90">
                  <c:v>26115</c:v>
                </c:pt>
                <c:pt idx="91">
                  <c:v>26146</c:v>
                </c:pt>
                <c:pt idx="92">
                  <c:v>26177</c:v>
                </c:pt>
                <c:pt idx="93">
                  <c:v>26207</c:v>
                </c:pt>
                <c:pt idx="94">
                  <c:v>26238</c:v>
                </c:pt>
                <c:pt idx="95">
                  <c:v>26268</c:v>
                </c:pt>
                <c:pt idx="96">
                  <c:v>26299</c:v>
                </c:pt>
                <c:pt idx="97">
                  <c:v>26330</c:v>
                </c:pt>
                <c:pt idx="98">
                  <c:v>26359</c:v>
                </c:pt>
                <c:pt idx="99">
                  <c:v>26390</c:v>
                </c:pt>
                <c:pt idx="100">
                  <c:v>26420</c:v>
                </c:pt>
                <c:pt idx="101">
                  <c:v>26451</c:v>
                </c:pt>
                <c:pt idx="102">
                  <c:v>26481</c:v>
                </c:pt>
                <c:pt idx="103">
                  <c:v>26512</c:v>
                </c:pt>
                <c:pt idx="104">
                  <c:v>26543</c:v>
                </c:pt>
                <c:pt idx="105">
                  <c:v>26573</c:v>
                </c:pt>
                <c:pt idx="106">
                  <c:v>26604</c:v>
                </c:pt>
                <c:pt idx="107">
                  <c:v>26634</c:v>
                </c:pt>
                <c:pt idx="108">
                  <c:v>26665</c:v>
                </c:pt>
                <c:pt idx="109">
                  <c:v>26696</c:v>
                </c:pt>
                <c:pt idx="110">
                  <c:v>26724</c:v>
                </c:pt>
                <c:pt idx="111">
                  <c:v>26755</c:v>
                </c:pt>
                <c:pt idx="112">
                  <c:v>26785</c:v>
                </c:pt>
                <c:pt idx="113">
                  <c:v>26816</c:v>
                </c:pt>
                <c:pt idx="114">
                  <c:v>26846</c:v>
                </c:pt>
                <c:pt idx="115">
                  <c:v>26877</c:v>
                </c:pt>
                <c:pt idx="116">
                  <c:v>26908</c:v>
                </c:pt>
                <c:pt idx="117">
                  <c:v>26938</c:v>
                </c:pt>
                <c:pt idx="118">
                  <c:v>26969</c:v>
                </c:pt>
                <c:pt idx="119">
                  <c:v>26999</c:v>
                </c:pt>
                <c:pt idx="120">
                  <c:v>27030</c:v>
                </c:pt>
                <c:pt idx="121">
                  <c:v>27061</c:v>
                </c:pt>
                <c:pt idx="122">
                  <c:v>27089</c:v>
                </c:pt>
                <c:pt idx="123">
                  <c:v>27120</c:v>
                </c:pt>
                <c:pt idx="124">
                  <c:v>27150</c:v>
                </c:pt>
                <c:pt idx="125">
                  <c:v>27181</c:v>
                </c:pt>
                <c:pt idx="126">
                  <c:v>27211</c:v>
                </c:pt>
                <c:pt idx="127">
                  <c:v>27242</c:v>
                </c:pt>
                <c:pt idx="128">
                  <c:v>27273</c:v>
                </c:pt>
                <c:pt idx="129">
                  <c:v>27303</c:v>
                </c:pt>
                <c:pt idx="130">
                  <c:v>27334</c:v>
                </c:pt>
                <c:pt idx="131">
                  <c:v>27364</c:v>
                </c:pt>
                <c:pt idx="132">
                  <c:v>27395</c:v>
                </c:pt>
                <c:pt idx="133">
                  <c:v>27426</c:v>
                </c:pt>
                <c:pt idx="134">
                  <c:v>27454</c:v>
                </c:pt>
                <c:pt idx="135">
                  <c:v>27485</c:v>
                </c:pt>
                <c:pt idx="136">
                  <c:v>27515</c:v>
                </c:pt>
                <c:pt idx="137">
                  <c:v>27546</c:v>
                </c:pt>
                <c:pt idx="138">
                  <c:v>27576</c:v>
                </c:pt>
                <c:pt idx="139">
                  <c:v>27607</c:v>
                </c:pt>
                <c:pt idx="140">
                  <c:v>27638</c:v>
                </c:pt>
                <c:pt idx="141">
                  <c:v>27668</c:v>
                </c:pt>
                <c:pt idx="142">
                  <c:v>27699</c:v>
                </c:pt>
                <c:pt idx="143">
                  <c:v>27729</c:v>
                </c:pt>
                <c:pt idx="144">
                  <c:v>27760</c:v>
                </c:pt>
                <c:pt idx="145">
                  <c:v>27791</c:v>
                </c:pt>
                <c:pt idx="146">
                  <c:v>27820</c:v>
                </c:pt>
                <c:pt idx="147">
                  <c:v>27851</c:v>
                </c:pt>
                <c:pt idx="148">
                  <c:v>27881</c:v>
                </c:pt>
                <c:pt idx="149">
                  <c:v>27912</c:v>
                </c:pt>
                <c:pt idx="150">
                  <c:v>27942</c:v>
                </c:pt>
                <c:pt idx="151">
                  <c:v>27973</c:v>
                </c:pt>
                <c:pt idx="152">
                  <c:v>28004</c:v>
                </c:pt>
                <c:pt idx="153">
                  <c:v>28034</c:v>
                </c:pt>
                <c:pt idx="154">
                  <c:v>28065</c:v>
                </c:pt>
                <c:pt idx="155">
                  <c:v>28095</c:v>
                </c:pt>
                <c:pt idx="156">
                  <c:v>28126</c:v>
                </c:pt>
                <c:pt idx="157">
                  <c:v>28157</c:v>
                </c:pt>
                <c:pt idx="158">
                  <c:v>28185</c:v>
                </c:pt>
                <c:pt idx="159">
                  <c:v>28216</c:v>
                </c:pt>
                <c:pt idx="160">
                  <c:v>28246</c:v>
                </c:pt>
                <c:pt idx="161">
                  <c:v>28277</c:v>
                </c:pt>
                <c:pt idx="162">
                  <c:v>28307</c:v>
                </c:pt>
                <c:pt idx="163">
                  <c:v>28338</c:v>
                </c:pt>
                <c:pt idx="164">
                  <c:v>28369</c:v>
                </c:pt>
                <c:pt idx="165">
                  <c:v>28399</c:v>
                </c:pt>
                <c:pt idx="166">
                  <c:v>28430</c:v>
                </c:pt>
                <c:pt idx="167">
                  <c:v>28460</c:v>
                </c:pt>
                <c:pt idx="168">
                  <c:v>28491</c:v>
                </c:pt>
                <c:pt idx="169">
                  <c:v>28522</c:v>
                </c:pt>
                <c:pt idx="170">
                  <c:v>28550</c:v>
                </c:pt>
                <c:pt idx="171">
                  <c:v>28581</c:v>
                </c:pt>
                <c:pt idx="172">
                  <c:v>28611</c:v>
                </c:pt>
                <c:pt idx="173">
                  <c:v>28642</c:v>
                </c:pt>
                <c:pt idx="174">
                  <c:v>28672</c:v>
                </c:pt>
                <c:pt idx="175">
                  <c:v>28703</c:v>
                </c:pt>
                <c:pt idx="176">
                  <c:v>28734</c:v>
                </c:pt>
                <c:pt idx="177">
                  <c:v>28764</c:v>
                </c:pt>
                <c:pt idx="178">
                  <c:v>28795</c:v>
                </c:pt>
                <c:pt idx="179">
                  <c:v>28825</c:v>
                </c:pt>
                <c:pt idx="180">
                  <c:v>28856</c:v>
                </c:pt>
                <c:pt idx="181">
                  <c:v>28887</c:v>
                </c:pt>
                <c:pt idx="182">
                  <c:v>28915</c:v>
                </c:pt>
                <c:pt idx="183">
                  <c:v>28946</c:v>
                </c:pt>
                <c:pt idx="184">
                  <c:v>28976</c:v>
                </c:pt>
                <c:pt idx="185">
                  <c:v>29007</c:v>
                </c:pt>
                <c:pt idx="186">
                  <c:v>29037</c:v>
                </c:pt>
                <c:pt idx="187">
                  <c:v>29068</c:v>
                </c:pt>
                <c:pt idx="188">
                  <c:v>29099</c:v>
                </c:pt>
                <c:pt idx="189">
                  <c:v>29129</c:v>
                </c:pt>
                <c:pt idx="190">
                  <c:v>29160</c:v>
                </c:pt>
                <c:pt idx="191">
                  <c:v>29190</c:v>
                </c:pt>
                <c:pt idx="192">
                  <c:v>29221</c:v>
                </c:pt>
                <c:pt idx="193">
                  <c:v>29252</c:v>
                </c:pt>
                <c:pt idx="194">
                  <c:v>29281</c:v>
                </c:pt>
                <c:pt idx="195">
                  <c:v>29312</c:v>
                </c:pt>
                <c:pt idx="196">
                  <c:v>29342</c:v>
                </c:pt>
                <c:pt idx="197">
                  <c:v>29373</c:v>
                </c:pt>
                <c:pt idx="198">
                  <c:v>29403</c:v>
                </c:pt>
                <c:pt idx="199">
                  <c:v>29434</c:v>
                </c:pt>
                <c:pt idx="200">
                  <c:v>29465</c:v>
                </c:pt>
                <c:pt idx="201">
                  <c:v>29495</c:v>
                </c:pt>
                <c:pt idx="202">
                  <c:v>29526</c:v>
                </c:pt>
                <c:pt idx="203">
                  <c:v>29556</c:v>
                </c:pt>
                <c:pt idx="204">
                  <c:v>29587</c:v>
                </c:pt>
                <c:pt idx="205">
                  <c:v>29618</c:v>
                </c:pt>
                <c:pt idx="206">
                  <c:v>29646</c:v>
                </c:pt>
                <c:pt idx="207">
                  <c:v>29677</c:v>
                </c:pt>
                <c:pt idx="208">
                  <c:v>29707</c:v>
                </c:pt>
                <c:pt idx="209">
                  <c:v>29738</c:v>
                </c:pt>
                <c:pt idx="210">
                  <c:v>29768</c:v>
                </c:pt>
                <c:pt idx="211">
                  <c:v>29799</c:v>
                </c:pt>
                <c:pt idx="212">
                  <c:v>29830</c:v>
                </c:pt>
                <c:pt idx="213">
                  <c:v>29860</c:v>
                </c:pt>
                <c:pt idx="214">
                  <c:v>29891</c:v>
                </c:pt>
                <c:pt idx="215">
                  <c:v>29921</c:v>
                </c:pt>
                <c:pt idx="216">
                  <c:v>29952</c:v>
                </c:pt>
                <c:pt idx="217">
                  <c:v>29983</c:v>
                </c:pt>
                <c:pt idx="218">
                  <c:v>30011</c:v>
                </c:pt>
                <c:pt idx="219">
                  <c:v>30042</c:v>
                </c:pt>
                <c:pt idx="220">
                  <c:v>30072</c:v>
                </c:pt>
                <c:pt idx="221">
                  <c:v>30103</c:v>
                </c:pt>
                <c:pt idx="222">
                  <c:v>30133</c:v>
                </c:pt>
                <c:pt idx="223">
                  <c:v>30164</c:v>
                </c:pt>
                <c:pt idx="224">
                  <c:v>30195</c:v>
                </c:pt>
                <c:pt idx="225">
                  <c:v>30225</c:v>
                </c:pt>
                <c:pt idx="226">
                  <c:v>30256</c:v>
                </c:pt>
                <c:pt idx="227">
                  <c:v>30286</c:v>
                </c:pt>
                <c:pt idx="228">
                  <c:v>30317</c:v>
                </c:pt>
                <c:pt idx="229">
                  <c:v>30348</c:v>
                </c:pt>
                <c:pt idx="230">
                  <c:v>30376</c:v>
                </c:pt>
                <c:pt idx="231">
                  <c:v>30407</c:v>
                </c:pt>
                <c:pt idx="232">
                  <c:v>30437</c:v>
                </c:pt>
                <c:pt idx="233">
                  <c:v>30468</c:v>
                </c:pt>
                <c:pt idx="234">
                  <c:v>30498</c:v>
                </c:pt>
                <c:pt idx="235">
                  <c:v>30529</c:v>
                </c:pt>
                <c:pt idx="236">
                  <c:v>30560</c:v>
                </c:pt>
                <c:pt idx="237">
                  <c:v>30590</c:v>
                </c:pt>
                <c:pt idx="238">
                  <c:v>30621</c:v>
                </c:pt>
                <c:pt idx="239">
                  <c:v>30651</c:v>
                </c:pt>
                <c:pt idx="240">
                  <c:v>30682</c:v>
                </c:pt>
                <c:pt idx="241">
                  <c:v>30713</c:v>
                </c:pt>
                <c:pt idx="242">
                  <c:v>30742</c:v>
                </c:pt>
                <c:pt idx="243">
                  <c:v>30773</c:v>
                </c:pt>
                <c:pt idx="244">
                  <c:v>30803</c:v>
                </c:pt>
                <c:pt idx="245">
                  <c:v>30834</c:v>
                </c:pt>
                <c:pt idx="246">
                  <c:v>30864</c:v>
                </c:pt>
                <c:pt idx="247">
                  <c:v>30895</c:v>
                </c:pt>
                <c:pt idx="248">
                  <c:v>30926</c:v>
                </c:pt>
                <c:pt idx="249">
                  <c:v>30956</c:v>
                </c:pt>
                <c:pt idx="250">
                  <c:v>30987</c:v>
                </c:pt>
                <c:pt idx="251">
                  <c:v>31017</c:v>
                </c:pt>
                <c:pt idx="252">
                  <c:v>31048</c:v>
                </c:pt>
                <c:pt idx="253">
                  <c:v>31079</c:v>
                </c:pt>
                <c:pt idx="254">
                  <c:v>31107</c:v>
                </c:pt>
                <c:pt idx="255">
                  <c:v>31138</c:v>
                </c:pt>
                <c:pt idx="256">
                  <c:v>31168</c:v>
                </c:pt>
                <c:pt idx="257">
                  <c:v>31199</c:v>
                </c:pt>
                <c:pt idx="258">
                  <c:v>31229</c:v>
                </c:pt>
                <c:pt idx="259">
                  <c:v>31260</c:v>
                </c:pt>
                <c:pt idx="260">
                  <c:v>31291</c:v>
                </c:pt>
                <c:pt idx="261">
                  <c:v>31321</c:v>
                </c:pt>
                <c:pt idx="262">
                  <c:v>31352</c:v>
                </c:pt>
                <c:pt idx="263">
                  <c:v>31382</c:v>
                </c:pt>
                <c:pt idx="264">
                  <c:v>31413</c:v>
                </c:pt>
                <c:pt idx="265">
                  <c:v>31444</c:v>
                </c:pt>
                <c:pt idx="266">
                  <c:v>31472</c:v>
                </c:pt>
                <c:pt idx="267">
                  <c:v>31503</c:v>
                </c:pt>
                <c:pt idx="268">
                  <c:v>31533</c:v>
                </c:pt>
                <c:pt idx="269">
                  <c:v>31564</c:v>
                </c:pt>
                <c:pt idx="270">
                  <c:v>31594</c:v>
                </c:pt>
                <c:pt idx="271">
                  <c:v>31625</c:v>
                </c:pt>
                <c:pt idx="272">
                  <c:v>31656</c:v>
                </c:pt>
                <c:pt idx="273">
                  <c:v>31686</c:v>
                </c:pt>
                <c:pt idx="274">
                  <c:v>31717</c:v>
                </c:pt>
                <c:pt idx="275">
                  <c:v>31747</c:v>
                </c:pt>
                <c:pt idx="276">
                  <c:v>31778</c:v>
                </c:pt>
                <c:pt idx="277">
                  <c:v>31809</c:v>
                </c:pt>
                <c:pt idx="278">
                  <c:v>31837</c:v>
                </c:pt>
                <c:pt idx="279">
                  <c:v>31868</c:v>
                </c:pt>
                <c:pt idx="280">
                  <c:v>31898</c:v>
                </c:pt>
                <c:pt idx="281">
                  <c:v>31929</c:v>
                </c:pt>
                <c:pt idx="282">
                  <c:v>31959</c:v>
                </c:pt>
                <c:pt idx="283">
                  <c:v>31990</c:v>
                </c:pt>
                <c:pt idx="284">
                  <c:v>32021</c:v>
                </c:pt>
                <c:pt idx="285">
                  <c:v>32051</c:v>
                </c:pt>
                <c:pt idx="286">
                  <c:v>32082</c:v>
                </c:pt>
                <c:pt idx="287">
                  <c:v>32112</c:v>
                </c:pt>
                <c:pt idx="288">
                  <c:v>32143</c:v>
                </c:pt>
                <c:pt idx="289">
                  <c:v>32174</c:v>
                </c:pt>
                <c:pt idx="290">
                  <c:v>32203</c:v>
                </c:pt>
                <c:pt idx="291">
                  <c:v>32234</c:v>
                </c:pt>
                <c:pt idx="292">
                  <c:v>32264</c:v>
                </c:pt>
                <c:pt idx="293">
                  <c:v>32295</c:v>
                </c:pt>
                <c:pt idx="294">
                  <c:v>32325</c:v>
                </c:pt>
                <c:pt idx="295">
                  <c:v>32356</c:v>
                </c:pt>
                <c:pt idx="296">
                  <c:v>32387</c:v>
                </c:pt>
                <c:pt idx="297">
                  <c:v>32417</c:v>
                </c:pt>
                <c:pt idx="298">
                  <c:v>32448</c:v>
                </c:pt>
                <c:pt idx="299">
                  <c:v>32478</c:v>
                </c:pt>
                <c:pt idx="300">
                  <c:v>32509</c:v>
                </c:pt>
                <c:pt idx="301">
                  <c:v>32540</c:v>
                </c:pt>
                <c:pt idx="302">
                  <c:v>32568</c:v>
                </c:pt>
                <c:pt idx="303">
                  <c:v>32599</c:v>
                </c:pt>
                <c:pt idx="304">
                  <c:v>32629</c:v>
                </c:pt>
                <c:pt idx="305">
                  <c:v>32660</c:v>
                </c:pt>
                <c:pt idx="306">
                  <c:v>32690</c:v>
                </c:pt>
                <c:pt idx="307">
                  <c:v>32721</c:v>
                </c:pt>
                <c:pt idx="308">
                  <c:v>32752</c:v>
                </c:pt>
                <c:pt idx="309">
                  <c:v>32782</c:v>
                </c:pt>
                <c:pt idx="310">
                  <c:v>32813</c:v>
                </c:pt>
                <c:pt idx="311">
                  <c:v>32843</c:v>
                </c:pt>
                <c:pt idx="312">
                  <c:v>32874</c:v>
                </c:pt>
                <c:pt idx="313">
                  <c:v>32905</c:v>
                </c:pt>
                <c:pt idx="314">
                  <c:v>32933</c:v>
                </c:pt>
                <c:pt idx="315">
                  <c:v>32964</c:v>
                </c:pt>
                <c:pt idx="316">
                  <c:v>32994</c:v>
                </c:pt>
                <c:pt idx="317">
                  <c:v>33025</c:v>
                </c:pt>
                <c:pt idx="318">
                  <c:v>33055</c:v>
                </c:pt>
                <c:pt idx="319">
                  <c:v>33086</c:v>
                </c:pt>
                <c:pt idx="320">
                  <c:v>33117</c:v>
                </c:pt>
                <c:pt idx="321">
                  <c:v>33147</c:v>
                </c:pt>
                <c:pt idx="322">
                  <c:v>33178</c:v>
                </c:pt>
                <c:pt idx="323">
                  <c:v>33208</c:v>
                </c:pt>
                <c:pt idx="324">
                  <c:v>33239</c:v>
                </c:pt>
                <c:pt idx="325">
                  <c:v>33270</c:v>
                </c:pt>
                <c:pt idx="326">
                  <c:v>33298</c:v>
                </c:pt>
                <c:pt idx="327">
                  <c:v>33329</c:v>
                </c:pt>
                <c:pt idx="328">
                  <c:v>33359</c:v>
                </c:pt>
                <c:pt idx="329">
                  <c:v>33390</c:v>
                </c:pt>
                <c:pt idx="330">
                  <c:v>33420</c:v>
                </c:pt>
                <c:pt idx="331">
                  <c:v>33451</c:v>
                </c:pt>
                <c:pt idx="332">
                  <c:v>33482</c:v>
                </c:pt>
                <c:pt idx="333">
                  <c:v>33512</c:v>
                </c:pt>
                <c:pt idx="334">
                  <c:v>33543</c:v>
                </c:pt>
                <c:pt idx="335">
                  <c:v>33573</c:v>
                </c:pt>
                <c:pt idx="336">
                  <c:v>33604</c:v>
                </c:pt>
                <c:pt idx="337">
                  <c:v>33635</c:v>
                </c:pt>
                <c:pt idx="338">
                  <c:v>33664</c:v>
                </c:pt>
                <c:pt idx="339">
                  <c:v>33695</c:v>
                </c:pt>
                <c:pt idx="340">
                  <c:v>33725</c:v>
                </c:pt>
                <c:pt idx="341">
                  <c:v>33756</c:v>
                </c:pt>
                <c:pt idx="342">
                  <c:v>33786</c:v>
                </c:pt>
                <c:pt idx="343">
                  <c:v>33817</c:v>
                </c:pt>
                <c:pt idx="344">
                  <c:v>33848</c:v>
                </c:pt>
                <c:pt idx="345">
                  <c:v>33878</c:v>
                </c:pt>
                <c:pt idx="346">
                  <c:v>33909</c:v>
                </c:pt>
                <c:pt idx="347">
                  <c:v>33939</c:v>
                </c:pt>
                <c:pt idx="348">
                  <c:v>33970</c:v>
                </c:pt>
                <c:pt idx="349">
                  <c:v>34001</c:v>
                </c:pt>
                <c:pt idx="350">
                  <c:v>34029</c:v>
                </c:pt>
                <c:pt idx="351">
                  <c:v>34060</c:v>
                </c:pt>
                <c:pt idx="352">
                  <c:v>34090</c:v>
                </c:pt>
                <c:pt idx="353">
                  <c:v>34121</c:v>
                </c:pt>
                <c:pt idx="354">
                  <c:v>34151</c:v>
                </c:pt>
                <c:pt idx="355">
                  <c:v>34182</c:v>
                </c:pt>
                <c:pt idx="356">
                  <c:v>34213</c:v>
                </c:pt>
                <c:pt idx="357">
                  <c:v>34243</c:v>
                </c:pt>
                <c:pt idx="358">
                  <c:v>34274</c:v>
                </c:pt>
                <c:pt idx="359">
                  <c:v>34304</c:v>
                </c:pt>
                <c:pt idx="360">
                  <c:v>34335</c:v>
                </c:pt>
                <c:pt idx="361">
                  <c:v>34366</c:v>
                </c:pt>
                <c:pt idx="362">
                  <c:v>34394</c:v>
                </c:pt>
                <c:pt idx="363">
                  <c:v>34425</c:v>
                </c:pt>
                <c:pt idx="364">
                  <c:v>34455</c:v>
                </c:pt>
                <c:pt idx="365">
                  <c:v>34486</c:v>
                </c:pt>
                <c:pt idx="366">
                  <c:v>34516</c:v>
                </c:pt>
                <c:pt idx="367">
                  <c:v>34547</c:v>
                </c:pt>
                <c:pt idx="368">
                  <c:v>34578</c:v>
                </c:pt>
                <c:pt idx="369">
                  <c:v>34608</c:v>
                </c:pt>
                <c:pt idx="370">
                  <c:v>34639</c:v>
                </c:pt>
                <c:pt idx="371">
                  <c:v>34669</c:v>
                </c:pt>
                <c:pt idx="372">
                  <c:v>34700</c:v>
                </c:pt>
                <c:pt idx="373">
                  <c:v>34731</c:v>
                </c:pt>
                <c:pt idx="374">
                  <c:v>34759</c:v>
                </c:pt>
                <c:pt idx="375">
                  <c:v>34790</c:v>
                </c:pt>
                <c:pt idx="376">
                  <c:v>34820</c:v>
                </c:pt>
                <c:pt idx="377">
                  <c:v>34851</c:v>
                </c:pt>
                <c:pt idx="378">
                  <c:v>34881</c:v>
                </c:pt>
                <c:pt idx="379">
                  <c:v>34912</c:v>
                </c:pt>
                <c:pt idx="380">
                  <c:v>34943</c:v>
                </c:pt>
                <c:pt idx="381">
                  <c:v>34973</c:v>
                </c:pt>
                <c:pt idx="382">
                  <c:v>35004</c:v>
                </c:pt>
                <c:pt idx="383">
                  <c:v>35034</c:v>
                </c:pt>
                <c:pt idx="384">
                  <c:v>35065</c:v>
                </c:pt>
                <c:pt idx="385">
                  <c:v>35096</c:v>
                </c:pt>
                <c:pt idx="386">
                  <c:v>35125</c:v>
                </c:pt>
                <c:pt idx="387">
                  <c:v>35156</c:v>
                </c:pt>
                <c:pt idx="388">
                  <c:v>35186</c:v>
                </c:pt>
                <c:pt idx="389">
                  <c:v>35217</c:v>
                </c:pt>
                <c:pt idx="390">
                  <c:v>35247</c:v>
                </c:pt>
                <c:pt idx="391">
                  <c:v>35278</c:v>
                </c:pt>
                <c:pt idx="392">
                  <c:v>35309</c:v>
                </c:pt>
                <c:pt idx="393">
                  <c:v>35339</c:v>
                </c:pt>
                <c:pt idx="394">
                  <c:v>35370</c:v>
                </c:pt>
                <c:pt idx="395">
                  <c:v>35400</c:v>
                </c:pt>
                <c:pt idx="396">
                  <c:v>35431</c:v>
                </c:pt>
                <c:pt idx="397">
                  <c:v>35462</c:v>
                </c:pt>
                <c:pt idx="398">
                  <c:v>35490</c:v>
                </c:pt>
                <c:pt idx="399">
                  <c:v>35521</c:v>
                </c:pt>
                <c:pt idx="400">
                  <c:v>35551</c:v>
                </c:pt>
                <c:pt idx="401">
                  <c:v>35582</c:v>
                </c:pt>
                <c:pt idx="402">
                  <c:v>35612</c:v>
                </c:pt>
                <c:pt idx="403">
                  <c:v>35643</c:v>
                </c:pt>
                <c:pt idx="404">
                  <c:v>35674</c:v>
                </c:pt>
                <c:pt idx="405">
                  <c:v>35704</c:v>
                </c:pt>
                <c:pt idx="406">
                  <c:v>35735</c:v>
                </c:pt>
                <c:pt idx="407">
                  <c:v>35765</c:v>
                </c:pt>
                <c:pt idx="408">
                  <c:v>35796</c:v>
                </c:pt>
                <c:pt idx="409">
                  <c:v>35827</c:v>
                </c:pt>
                <c:pt idx="410">
                  <c:v>35855</c:v>
                </c:pt>
                <c:pt idx="411">
                  <c:v>35886</c:v>
                </c:pt>
                <c:pt idx="412">
                  <c:v>35916</c:v>
                </c:pt>
                <c:pt idx="413">
                  <c:v>35947</c:v>
                </c:pt>
                <c:pt idx="414">
                  <c:v>35977</c:v>
                </c:pt>
                <c:pt idx="415">
                  <c:v>36008</c:v>
                </c:pt>
                <c:pt idx="416">
                  <c:v>36039</c:v>
                </c:pt>
                <c:pt idx="417">
                  <c:v>36069</c:v>
                </c:pt>
                <c:pt idx="418">
                  <c:v>36100</c:v>
                </c:pt>
                <c:pt idx="419">
                  <c:v>36130</c:v>
                </c:pt>
                <c:pt idx="420">
                  <c:v>36161</c:v>
                </c:pt>
                <c:pt idx="421">
                  <c:v>36192</c:v>
                </c:pt>
                <c:pt idx="422">
                  <c:v>36220</c:v>
                </c:pt>
                <c:pt idx="423">
                  <c:v>36251</c:v>
                </c:pt>
                <c:pt idx="424">
                  <c:v>36281</c:v>
                </c:pt>
                <c:pt idx="425">
                  <c:v>36312</c:v>
                </c:pt>
                <c:pt idx="426">
                  <c:v>36342</c:v>
                </c:pt>
                <c:pt idx="427">
                  <c:v>36373</c:v>
                </c:pt>
                <c:pt idx="428">
                  <c:v>36404</c:v>
                </c:pt>
                <c:pt idx="429">
                  <c:v>36434</c:v>
                </c:pt>
                <c:pt idx="430">
                  <c:v>36465</c:v>
                </c:pt>
                <c:pt idx="431">
                  <c:v>36495</c:v>
                </c:pt>
                <c:pt idx="432">
                  <c:v>36526</c:v>
                </c:pt>
                <c:pt idx="433">
                  <c:v>36557</c:v>
                </c:pt>
                <c:pt idx="434">
                  <c:v>36586</c:v>
                </c:pt>
                <c:pt idx="435">
                  <c:v>36617</c:v>
                </c:pt>
                <c:pt idx="436">
                  <c:v>36647</c:v>
                </c:pt>
                <c:pt idx="437">
                  <c:v>36678</c:v>
                </c:pt>
                <c:pt idx="438">
                  <c:v>36708</c:v>
                </c:pt>
                <c:pt idx="439">
                  <c:v>36739</c:v>
                </c:pt>
                <c:pt idx="440">
                  <c:v>36770</c:v>
                </c:pt>
                <c:pt idx="441">
                  <c:v>36800</c:v>
                </c:pt>
                <c:pt idx="442">
                  <c:v>36831</c:v>
                </c:pt>
                <c:pt idx="443">
                  <c:v>36861</c:v>
                </c:pt>
                <c:pt idx="444">
                  <c:v>36892</c:v>
                </c:pt>
                <c:pt idx="445">
                  <c:v>36923</c:v>
                </c:pt>
                <c:pt idx="446">
                  <c:v>36951</c:v>
                </c:pt>
                <c:pt idx="447">
                  <c:v>36982</c:v>
                </c:pt>
                <c:pt idx="448">
                  <c:v>37012</c:v>
                </c:pt>
                <c:pt idx="449">
                  <c:v>37043</c:v>
                </c:pt>
                <c:pt idx="450">
                  <c:v>37073</c:v>
                </c:pt>
                <c:pt idx="451">
                  <c:v>37104</c:v>
                </c:pt>
                <c:pt idx="452">
                  <c:v>37135</c:v>
                </c:pt>
                <c:pt idx="453">
                  <c:v>37165</c:v>
                </c:pt>
                <c:pt idx="454">
                  <c:v>37196</c:v>
                </c:pt>
                <c:pt idx="455">
                  <c:v>37226</c:v>
                </c:pt>
                <c:pt idx="456">
                  <c:v>37257</c:v>
                </c:pt>
                <c:pt idx="457">
                  <c:v>37288</c:v>
                </c:pt>
                <c:pt idx="458">
                  <c:v>37316</c:v>
                </c:pt>
                <c:pt idx="459">
                  <c:v>37347</c:v>
                </c:pt>
                <c:pt idx="460">
                  <c:v>37377</c:v>
                </c:pt>
                <c:pt idx="461">
                  <c:v>37408</c:v>
                </c:pt>
                <c:pt idx="462">
                  <c:v>37438</c:v>
                </c:pt>
                <c:pt idx="463">
                  <c:v>37469</c:v>
                </c:pt>
                <c:pt idx="464">
                  <c:v>37500</c:v>
                </c:pt>
                <c:pt idx="465">
                  <c:v>37530</c:v>
                </c:pt>
                <c:pt idx="466">
                  <c:v>37561</c:v>
                </c:pt>
                <c:pt idx="467">
                  <c:v>37591</c:v>
                </c:pt>
                <c:pt idx="468">
                  <c:v>37622</c:v>
                </c:pt>
                <c:pt idx="469">
                  <c:v>37653</c:v>
                </c:pt>
                <c:pt idx="470">
                  <c:v>37681</c:v>
                </c:pt>
                <c:pt idx="471">
                  <c:v>37712</c:v>
                </c:pt>
                <c:pt idx="472">
                  <c:v>37742</c:v>
                </c:pt>
                <c:pt idx="473">
                  <c:v>37773</c:v>
                </c:pt>
                <c:pt idx="474">
                  <c:v>37803</c:v>
                </c:pt>
                <c:pt idx="475">
                  <c:v>37834</c:v>
                </c:pt>
                <c:pt idx="476">
                  <c:v>37865</c:v>
                </c:pt>
                <c:pt idx="477">
                  <c:v>37895</c:v>
                </c:pt>
                <c:pt idx="478">
                  <c:v>37926</c:v>
                </c:pt>
                <c:pt idx="479">
                  <c:v>37956</c:v>
                </c:pt>
                <c:pt idx="480">
                  <c:v>37987</c:v>
                </c:pt>
                <c:pt idx="481">
                  <c:v>38018</c:v>
                </c:pt>
                <c:pt idx="482">
                  <c:v>38047</c:v>
                </c:pt>
                <c:pt idx="483">
                  <c:v>38078</c:v>
                </c:pt>
                <c:pt idx="484">
                  <c:v>38108</c:v>
                </c:pt>
                <c:pt idx="485">
                  <c:v>38139</c:v>
                </c:pt>
                <c:pt idx="486">
                  <c:v>38169</c:v>
                </c:pt>
                <c:pt idx="487">
                  <c:v>38200</c:v>
                </c:pt>
                <c:pt idx="488">
                  <c:v>38231</c:v>
                </c:pt>
                <c:pt idx="489">
                  <c:v>38261</c:v>
                </c:pt>
                <c:pt idx="490">
                  <c:v>38292</c:v>
                </c:pt>
                <c:pt idx="491">
                  <c:v>38322</c:v>
                </c:pt>
                <c:pt idx="492">
                  <c:v>38353</c:v>
                </c:pt>
                <c:pt idx="493">
                  <c:v>38384</c:v>
                </c:pt>
                <c:pt idx="494">
                  <c:v>38412</c:v>
                </c:pt>
                <c:pt idx="495">
                  <c:v>38443</c:v>
                </c:pt>
                <c:pt idx="496">
                  <c:v>38473</c:v>
                </c:pt>
                <c:pt idx="497">
                  <c:v>38504</c:v>
                </c:pt>
                <c:pt idx="498">
                  <c:v>38534</c:v>
                </c:pt>
                <c:pt idx="499">
                  <c:v>38565</c:v>
                </c:pt>
                <c:pt idx="500">
                  <c:v>38596</c:v>
                </c:pt>
                <c:pt idx="501">
                  <c:v>38626</c:v>
                </c:pt>
                <c:pt idx="502">
                  <c:v>38657</c:v>
                </c:pt>
                <c:pt idx="503">
                  <c:v>38687</c:v>
                </c:pt>
                <c:pt idx="504">
                  <c:v>38718</c:v>
                </c:pt>
                <c:pt idx="505">
                  <c:v>38749</c:v>
                </c:pt>
                <c:pt idx="506">
                  <c:v>38777</c:v>
                </c:pt>
                <c:pt idx="507">
                  <c:v>38808</c:v>
                </c:pt>
                <c:pt idx="508">
                  <c:v>38838</c:v>
                </c:pt>
                <c:pt idx="509">
                  <c:v>38869</c:v>
                </c:pt>
                <c:pt idx="510">
                  <c:v>38899</c:v>
                </c:pt>
                <c:pt idx="511">
                  <c:v>38930</c:v>
                </c:pt>
                <c:pt idx="512">
                  <c:v>38961</c:v>
                </c:pt>
                <c:pt idx="513">
                  <c:v>38991</c:v>
                </c:pt>
                <c:pt idx="514">
                  <c:v>39022</c:v>
                </c:pt>
                <c:pt idx="515">
                  <c:v>39052</c:v>
                </c:pt>
                <c:pt idx="516">
                  <c:v>39083</c:v>
                </c:pt>
                <c:pt idx="517">
                  <c:v>39114</c:v>
                </c:pt>
                <c:pt idx="518">
                  <c:v>39142</c:v>
                </c:pt>
                <c:pt idx="519">
                  <c:v>39173</c:v>
                </c:pt>
                <c:pt idx="520">
                  <c:v>39203</c:v>
                </c:pt>
                <c:pt idx="521">
                  <c:v>39234</c:v>
                </c:pt>
                <c:pt idx="522">
                  <c:v>39264</c:v>
                </c:pt>
                <c:pt idx="523">
                  <c:v>39295</c:v>
                </c:pt>
                <c:pt idx="524">
                  <c:v>39326</c:v>
                </c:pt>
                <c:pt idx="525">
                  <c:v>39356</c:v>
                </c:pt>
                <c:pt idx="526">
                  <c:v>39387</c:v>
                </c:pt>
                <c:pt idx="527">
                  <c:v>39417</c:v>
                </c:pt>
                <c:pt idx="528">
                  <c:v>39448</c:v>
                </c:pt>
                <c:pt idx="529">
                  <c:v>39479</c:v>
                </c:pt>
                <c:pt idx="530">
                  <c:v>39508</c:v>
                </c:pt>
                <c:pt idx="531">
                  <c:v>39539</c:v>
                </c:pt>
                <c:pt idx="532">
                  <c:v>39569</c:v>
                </c:pt>
                <c:pt idx="533">
                  <c:v>39600</c:v>
                </c:pt>
                <c:pt idx="534">
                  <c:v>39630</c:v>
                </c:pt>
                <c:pt idx="535">
                  <c:v>39661</c:v>
                </c:pt>
                <c:pt idx="536">
                  <c:v>39692</c:v>
                </c:pt>
                <c:pt idx="537">
                  <c:v>39722</c:v>
                </c:pt>
                <c:pt idx="538">
                  <c:v>39753</c:v>
                </c:pt>
                <c:pt idx="539">
                  <c:v>39783</c:v>
                </c:pt>
                <c:pt idx="540">
                  <c:v>39814</c:v>
                </c:pt>
                <c:pt idx="541">
                  <c:v>39845</c:v>
                </c:pt>
                <c:pt idx="542">
                  <c:v>39873</c:v>
                </c:pt>
                <c:pt idx="543">
                  <c:v>39904</c:v>
                </c:pt>
                <c:pt idx="544">
                  <c:v>39934</c:v>
                </c:pt>
                <c:pt idx="545">
                  <c:v>39965</c:v>
                </c:pt>
                <c:pt idx="546">
                  <c:v>39995</c:v>
                </c:pt>
                <c:pt idx="547">
                  <c:v>40026</c:v>
                </c:pt>
                <c:pt idx="548">
                  <c:v>40057</c:v>
                </c:pt>
                <c:pt idx="549">
                  <c:v>40087</c:v>
                </c:pt>
                <c:pt idx="550">
                  <c:v>40118</c:v>
                </c:pt>
                <c:pt idx="551">
                  <c:v>40148</c:v>
                </c:pt>
                <c:pt idx="552">
                  <c:v>40179</c:v>
                </c:pt>
                <c:pt idx="553">
                  <c:v>40210</c:v>
                </c:pt>
                <c:pt idx="554">
                  <c:v>40238</c:v>
                </c:pt>
                <c:pt idx="555">
                  <c:v>40269</c:v>
                </c:pt>
                <c:pt idx="556">
                  <c:v>40299</c:v>
                </c:pt>
                <c:pt idx="557">
                  <c:v>40330</c:v>
                </c:pt>
                <c:pt idx="558">
                  <c:v>40360</c:v>
                </c:pt>
                <c:pt idx="559">
                  <c:v>40391</c:v>
                </c:pt>
                <c:pt idx="560">
                  <c:v>40422</c:v>
                </c:pt>
                <c:pt idx="561">
                  <c:v>40452</c:v>
                </c:pt>
                <c:pt idx="562">
                  <c:v>40483</c:v>
                </c:pt>
                <c:pt idx="563">
                  <c:v>40513</c:v>
                </c:pt>
                <c:pt idx="564">
                  <c:v>40544</c:v>
                </c:pt>
                <c:pt idx="565">
                  <c:v>40575</c:v>
                </c:pt>
                <c:pt idx="566">
                  <c:v>40603</c:v>
                </c:pt>
                <c:pt idx="567">
                  <c:v>40634</c:v>
                </c:pt>
                <c:pt idx="568">
                  <c:v>40664</c:v>
                </c:pt>
                <c:pt idx="569">
                  <c:v>40695</c:v>
                </c:pt>
                <c:pt idx="570">
                  <c:v>40725</c:v>
                </c:pt>
                <c:pt idx="571">
                  <c:v>40756</c:v>
                </c:pt>
                <c:pt idx="572">
                  <c:v>40787</c:v>
                </c:pt>
                <c:pt idx="573">
                  <c:v>40817</c:v>
                </c:pt>
                <c:pt idx="574">
                  <c:v>40848</c:v>
                </c:pt>
                <c:pt idx="575">
                  <c:v>40878</c:v>
                </c:pt>
                <c:pt idx="576">
                  <c:v>40909</c:v>
                </c:pt>
                <c:pt idx="577">
                  <c:v>40940</c:v>
                </c:pt>
                <c:pt idx="578">
                  <c:v>40969</c:v>
                </c:pt>
                <c:pt idx="579">
                  <c:v>41000</c:v>
                </c:pt>
                <c:pt idx="580">
                  <c:v>41030</c:v>
                </c:pt>
                <c:pt idx="581">
                  <c:v>41061</c:v>
                </c:pt>
                <c:pt idx="582">
                  <c:v>41091</c:v>
                </c:pt>
                <c:pt idx="583">
                  <c:v>41122</c:v>
                </c:pt>
                <c:pt idx="584">
                  <c:v>41153</c:v>
                </c:pt>
                <c:pt idx="585">
                  <c:v>41183</c:v>
                </c:pt>
                <c:pt idx="586">
                  <c:v>41214</c:v>
                </c:pt>
                <c:pt idx="587">
                  <c:v>41244</c:v>
                </c:pt>
                <c:pt idx="588">
                  <c:v>41275</c:v>
                </c:pt>
                <c:pt idx="589">
                  <c:v>41306</c:v>
                </c:pt>
                <c:pt idx="590">
                  <c:v>41334</c:v>
                </c:pt>
                <c:pt idx="591">
                  <c:v>41365</c:v>
                </c:pt>
                <c:pt idx="592">
                  <c:v>41395</c:v>
                </c:pt>
                <c:pt idx="593">
                  <c:v>41426</c:v>
                </c:pt>
                <c:pt idx="594">
                  <c:v>41456</c:v>
                </c:pt>
                <c:pt idx="595">
                  <c:v>41487</c:v>
                </c:pt>
                <c:pt idx="596">
                  <c:v>41518</c:v>
                </c:pt>
                <c:pt idx="597">
                  <c:v>41548</c:v>
                </c:pt>
                <c:pt idx="598">
                  <c:v>41579</c:v>
                </c:pt>
                <c:pt idx="599">
                  <c:v>41609</c:v>
                </c:pt>
                <c:pt idx="600">
                  <c:v>41640</c:v>
                </c:pt>
                <c:pt idx="601">
                  <c:v>41671</c:v>
                </c:pt>
                <c:pt idx="602">
                  <c:v>41699</c:v>
                </c:pt>
                <c:pt idx="603">
                  <c:v>41730</c:v>
                </c:pt>
                <c:pt idx="604">
                  <c:v>41760</c:v>
                </c:pt>
                <c:pt idx="605">
                  <c:v>41791</c:v>
                </c:pt>
                <c:pt idx="606">
                  <c:v>41821</c:v>
                </c:pt>
                <c:pt idx="607">
                  <c:v>41852</c:v>
                </c:pt>
                <c:pt idx="608">
                  <c:v>41883</c:v>
                </c:pt>
                <c:pt idx="609">
                  <c:v>41913</c:v>
                </c:pt>
                <c:pt idx="610">
                  <c:v>41944</c:v>
                </c:pt>
                <c:pt idx="611">
                  <c:v>41974</c:v>
                </c:pt>
                <c:pt idx="612">
                  <c:v>42005</c:v>
                </c:pt>
                <c:pt idx="613">
                  <c:v>42036</c:v>
                </c:pt>
                <c:pt idx="614">
                  <c:v>42064</c:v>
                </c:pt>
                <c:pt idx="615">
                  <c:v>42095</c:v>
                </c:pt>
                <c:pt idx="616">
                  <c:v>42125</c:v>
                </c:pt>
                <c:pt idx="617">
                  <c:v>42156</c:v>
                </c:pt>
                <c:pt idx="618">
                  <c:v>42186</c:v>
                </c:pt>
                <c:pt idx="619">
                  <c:v>42217</c:v>
                </c:pt>
                <c:pt idx="620">
                  <c:v>42248</c:v>
                </c:pt>
                <c:pt idx="621">
                  <c:v>42278</c:v>
                </c:pt>
                <c:pt idx="622">
                  <c:v>42309</c:v>
                </c:pt>
                <c:pt idx="623">
                  <c:v>42339</c:v>
                </c:pt>
                <c:pt idx="624">
                  <c:v>42370</c:v>
                </c:pt>
                <c:pt idx="625">
                  <c:v>42401</c:v>
                </c:pt>
                <c:pt idx="626">
                  <c:v>42430</c:v>
                </c:pt>
                <c:pt idx="627">
                  <c:v>42461</c:v>
                </c:pt>
                <c:pt idx="628">
                  <c:v>42491</c:v>
                </c:pt>
                <c:pt idx="629">
                  <c:v>42522</c:v>
                </c:pt>
                <c:pt idx="630">
                  <c:v>42552</c:v>
                </c:pt>
                <c:pt idx="631">
                  <c:v>42583</c:v>
                </c:pt>
                <c:pt idx="632">
                  <c:v>42614</c:v>
                </c:pt>
                <c:pt idx="633">
                  <c:v>42644</c:v>
                </c:pt>
                <c:pt idx="634">
                  <c:v>42675</c:v>
                </c:pt>
                <c:pt idx="635">
                  <c:v>42705</c:v>
                </c:pt>
                <c:pt idx="636">
                  <c:v>42736</c:v>
                </c:pt>
                <c:pt idx="637">
                  <c:v>42767</c:v>
                </c:pt>
                <c:pt idx="638">
                  <c:v>42795</c:v>
                </c:pt>
                <c:pt idx="639">
                  <c:v>42826</c:v>
                </c:pt>
                <c:pt idx="640">
                  <c:v>42856</c:v>
                </c:pt>
                <c:pt idx="641">
                  <c:v>42887</c:v>
                </c:pt>
                <c:pt idx="642">
                  <c:v>42917</c:v>
                </c:pt>
                <c:pt idx="643">
                  <c:v>42948</c:v>
                </c:pt>
                <c:pt idx="644">
                  <c:v>42979</c:v>
                </c:pt>
                <c:pt idx="645">
                  <c:v>43009</c:v>
                </c:pt>
                <c:pt idx="646">
                  <c:v>43040</c:v>
                </c:pt>
                <c:pt idx="647">
                  <c:v>43070</c:v>
                </c:pt>
                <c:pt idx="648">
                  <c:v>43101</c:v>
                </c:pt>
                <c:pt idx="649">
                  <c:v>43132</c:v>
                </c:pt>
                <c:pt idx="650">
                  <c:v>43160</c:v>
                </c:pt>
                <c:pt idx="651">
                  <c:v>43191</c:v>
                </c:pt>
                <c:pt idx="652">
                  <c:v>43221</c:v>
                </c:pt>
                <c:pt idx="653">
                  <c:v>43252</c:v>
                </c:pt>
                <c:pt idx="654">
                  <c:v>43282</c:v>
                </c:pt>
                <c:pt idx="655">
                  <c:v>43313</c:v>
                </c:pt>
                <c:pt idx="656">
                  <c:v>43344</c:v>
                </c:pt>
                <c:pt idx="657">
                  <c:v>43374</c:v>
                </c:pt>
                <c:pt idx="658">
                  <c:v>43405</c:v>
                </c:pt>
                <c:pt idx="659">
                  <c:v>43435</c:v>
                </c:pt>
                <c:pt idx="660">
                  <c:v>43466</c:v>
                </c:pt>
                <c:pt idx="661">
                  <c:v>43497</c:v>
                </c:pt>
                <c:pt idx="662">
                  <c:v>43525</c:v>
                </c:pt>
                <c:pt idx="663">
                  <c:v>43556</c:v>
                </c:pt>
                <c:pt idx="664">
                  <c:v>43586</c:v>
                </c:pt>
                <c:pt idx="665">
                  <c:v>43617</c:v>
                </c:pt>
                <c:pt idx="666">
                  <c:v>43647</c:v>
                </c:pt>
                <c:pt idx="667">
                  <c:v>43678</c:v>
                </c:pt>
                <c:pt idx="668">
                  <c:v>43709</c:v>
                </c:pt>
                <c:pt idx="669">
                  <c:v>43739</c:v>
                </c:pt>
                <c:pt idx="670">
                  <c:v>43770</c:v>
                </c:pt>
                <c:pt idx="671">
                  <c:v>43800</c:v>
                </c:pt>
                <c:pt idx="672">
                  <c:v>43831</c:v>
                </c:pt>
                <c:pt idx="673">
                  <c:v>43862</c:v>
                </c:pt>
                <c:pt idx="674">
                  <c:v>43891</c:v>
                </c:pt>
                <c:pt idx="675">
                  <c:v>43922</c:v>
                </c:pt>
                <c:pt idx="676">
                  <c:v>43952</c:v>
                </c:pt>
                <c:pt idx="677">
                  <c:v>43983</c:v>
                </c:pt>
                <c:pt idx="678">
                  <c:v>44013</c:v>
                </c:pt>
                <c:pt idx="679">
                  <c:v>44044</c:v>
                </c:pt>
                <c:pt idx="680">
                  <c:v>44075</c:v>
                </c:pt>
                <c:pt idx="681">
                  <c:v>44105</c:v>
                </c:pt>
                <c:pt idx="682">
                  <c:v>44136</c:v>
                </c:pt>
                <c:pt idx="683">
                  <c:v>44166</c:v>
                </c:pt>
                <c:pt idx="684">
                  <c:v>44197</c:v>
                </c:pt>
                <c:pt idx="685">
                  <c:v>44228</c:v>
                </c:pt>
                <c:pt idx="686">
                  <c:v>44256</c:v>
                </c:pt>
                <c:pt idx="687">
                  <c:v>44287</c:v>
                </c:pt>
                <c:pt idx="688">
                  <c:v>44317</c:v>
                </c:pt>
                <c:pt idx="689">
                  <c:v>44348</c:v>
                </c:pt>
                <c:pt idx="690">
                  <c:v>44378</c:v>
                </c:pt>
                <c:pt idx="691">
                  <c:v>44409</c:v>
                </c:pt>
                <c:pt idx="692">
                  <c:v>44440</c:v>
                </c:pt>
                <c:pt idx="693">
                  <c:v>44470</c:v>
                </c:pt>
                <c:pt idx="694">
                  <c:v>44501</c:v>
                </c:pt>
                <c:pt idx="695">
                  <c:v>44531</c:v>
                </c:pt>
                <c:pt idx="696">
                  <c:v>44562</c:v>
                </c:pt>
                <c:pt idx="697">
                  <c:v>44593</c:v>
                </c:pt>
                <c:pt idx="698">
                  <c:v>44621</c:v>
                </c:pt>
                <c:pt idx="699">
                  <c:v>44652</c:v>
                </c:pt>
                <c:pt idx="700">
                  <c:v>44682</c:v>
                </c:pt>
                <c:pt idx="701">
                  <c:v>44713</c:v>
                </c:pt>
                <c:pt idx="702">
                  <c:v>44743</c:v>
                </c:pt>
                <c:pt idx="703">
                  <c:v>44774</c:v>
                </c:pt>
                <c:pt idx="704">
                  <c:v>44805</c:v>
                </c:pt>
                <c:pt idx="705">
                  <c:v>44835</c:v>
                </c:pt>
                <c:pt idx="706">
                  <c:v>44866</c:v>
                </c:pt>
                <c:pt idx="707">
                  <c:v>44896</c:v>
                </c:pt>
                <c:pt idx="708">
                  <c:v>44927</c:v>
                </c:pt>
                <c:pt idx="709">
                  <c:v>44958</c:v>
                </c:pt>
                <c:pt idx="710">
                  <c:v>44986</c:v>
                </c:pt>
                <c:pt idx="711">
                  <c:v>45017</c:v>
                </c:pt>
                <c:pt idx="712">
                  <c:v>45047</c:v>
                </c:pt>
                <c:pt idx="713">
                  <c:v>45078</c:v>
                </c:pt>
                <c:pt idx="714">
                  <c:v>45108</c:v>
                </c:pt>
                <c:pt idx="715">
                  <c:v>45139</c:v>
                </c:pt>
                <c:pt idx="716">
                  <c:v>45170</c:v>
                </c:pt>
                <c:pt idx="717">
                  <c:v>45200</c:v>
                </c:pt>
                <c:pt idx="718">
                  <c:v>45231</c:v>
                </c:pt>
                <c:pt idx="719">
                  <c:v>45261</c:v>
                </c:pt>
                <c:pt idx="720">
                  <c:v>45292</c:v>
                </c:pt>
                <c:pt idx="721">
                  <c:v>45323</c:v>
                </c:pt>
                <c:pt idx="722">
                  <c:v>45352</c:v>
                </c:pt>
                <c:pt idx="723">
                  <c:v>45383</c:v>
                </c:pt>
                <c:pt idx="724">
                  <c:v>45413</c:v>
                </c:pt>
                <c:pt idx="725">
                  <c:v>45444</c:v>
                </c:pt>
                <c:pt idx="726">
                  <c:v>45474</c:v>
                </c:pt>
                <c:pt idx="727">
                  <c:v>45505</c:v>
                </c:pt>
                <c:pt idx="728">
                  <c:v>45536</c:v>
                </c:pt>
                <c:pt idx="729">
                  <c:v>45566</c:v>
                </c:pt>
                <c:pt idx="730">
                  <c:v>45597</c:v>
                </c:pt>
                <c:pt idx="731">
                  <c:v>45627</c:v>
                </c:pt>
                <c:pt idx="732">
                  <c:v>45658</c:v>
                </c:pt>
                <c:pt idx="733">
                  <c:v>45689</c:v>
                </c:pt>
                <c:pt idx="734">
                  <c:v>45717</c:v>
                </c:pt>
                <c:pt idx="735">
                  <c:v>45748</c:v>
                </c:pt>
                <c:pt idx="736">
                  <c:v>45778</c:v>
                </c:pt>
                <c:pt idx="737">
                  <c:v>45809</c:v>
                </c:pt>
                <c:pt idx="738">
                  <c:v>45839</c:v>
                </c:pt>
                <c:pt idx="739">
                  <c:v>45870</c:v>
                </c:pt>
                <c:pt idx="740">
                  <c:v>45901</c:v>
                </c:pt>
                <c:pt idx="741">
                  <c:v>45931</c:v>
                </c:pt>
                <c:pt idx="742">
                  <c:v>45962</c:v>
                </c:pt>
                <c:pt idx="743">
                  <c:v>45992</c:v>
                </c:pt>
                <c:pt idx="744">
                  <c:v>46023</c:v>
                </c:pt>
                <c:pt idx="745">
                  <c:v>46054</c:v>
                </c:pt>
                <c:pt idx="746">
                  <c:v>46082</c:v>
                </c:pt>
                <c:pt idx="747">
                  <c:v>46113</c:v>
                </c:pt>
              </c:numCache>
            </c:numRef>
          </c:cat>
          <c:val>
            <c:numRef>
              <c:f>Commodity!$C$62:$C$809</c:f>
              <c:numCache>
                <c:formatCode>General</c:formatCode>
                <c:ptCount val="7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A-4F5B-B3EF-F0D118CBC218}"/>
            </c:ext>
          </c:extLst>
        </c:ser>
        <c:ser>
          <c:idx val="4"/>
          <c:order val="1"/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Commodity!$A$62:$A$809</c:f>
              <c:numCache>
                <c:formatCode>m/d/yyyy</c:formatCode>
                <c:ptCount val="748"/>
                <c:pt idx="0">
                  <c:v>23377</c:v>
                </c:pt>
                <c:pt idx="1">
                  <c:v>23408</c:v>
                </c:pt>
                <c:pt idx="2">
                  <c:v>23437</c:v>
                </c:pt>
                <c:pt idx="3">
                  <c:v>23468</c:v>
                </c:pt>
                <c:pt idx="4">
                  <c:v>23498</c:v>
                </c:pt>
                <c:pt idx="5">
                  <c:v>23529</c:v>
                </c:pt>
                <c:pt idx="6">
                  <c:v>23559</c:v>
                </c:pt>
                <c:pt idx="7">
                  <c:v>23590</c:v>
                </c:pt>
                <c:pt idx="8">
                  <c:v>23621</c:v>
                </c:pt>
                <c:pt idx="9">
                  <c:v>23651</c:v>
                </c:pt>
                <c:pt idx="10">
                  <c:v>23682</c:v>
                </c:pt>
                <c:pt idx="11">
                  <c:v>23712</c:v>
                </c:pt>
                <c:pt idx="12">
                  <c:v>23743</c:v>
                </c:pt>
                <c:pt idx="13">
                  <c:v>23774</c:v>
                </c:pt>
                <c:pt idx="14">
                  <c:v>23802</c:v>
                </c:pt>
                <c:pt idx="15">
                  <c:v>23833</c:v>
                </c:pt>
                <c:pt idx="16">
                  <c:v>23863</c:v>
                </c:pt>
                <c:pt idx="17">
                  <c:v>23894</c:v>
                </c:pt>
                <c:pt idx="18">
                  <c:v>23924</c:v>
                </c:pt>
                <c:pt idx="19">
                  <c:v>23955</c:v>
                </c:pt>
                <c:pt idx="20">
                  <c:v>23986</c:v>
                </c:pt>
                <c:pt idx="21">
                  <c:v>24016</c:v>
                </c:pt>
                <c:pt idx="22">
                  <c:v>24047</c:v>
                </c:pt>
                <c:pt idx="23">
                  <c:v>24077</c:v>
                </c:pt>
                <c:pt idx="24">
                  <c:v>24108</c:v>
                </c:pt>
                <c:pt idx="25">
                  <c:v>24139</c:v>
                </c:pt>
                <c:pt idx="26">
                  <c:v>24167</c:v>
                </c:pt>
                <c:pt idx="27">
                  <c:v>24198</c:v>
                </c:pt>
                <c:pt idx="28">
                  <c:v>24228</c:v>
                </c:pt>
                <c:pt idx="29">
                  <c:v>24259</c:v>
                </c:pt>
                <c:pt idx="30">
                  <c:v>24289</c:v>
                </c:pt>
                <c:pt idx="31">
                  <c:v>24320</c:v>
                </c:pt>
                <c:pt idx="32">
                  <c:v>24351</c:v>
                </c:pt>
                <c:pt idx="33">
                  <c:v>24381</c:v>
                </c:pt>
                <c:pt idx="34">
                  <c:v>24412</c:v>
                </c:pt>
                <c:pt idx="35">
                  <c:v>24442</c:v>
                </c:pt>
                <c:pt idx="36">
                  <c:v>24473</c:v>
                </c:pt>
                <c:pt idx="37">
                  <c:v>24504</c:v>
                </c:pt>
                <c:pt idx="38">
                  <c:v>24532</c:v>
                </c:pt>
                <c:pt idx="39">
                  <c:v>24563</c:v>
                </c:pt>
                <c:pt idx="40">
                  <c:v>24593</c:v>
                </c:pt>
                <c:pt idx="41">
                  <c:v>24624</c:v>
                </c:pt>
                <c:pt idx="42">
                  <c:v>24654</c:v>
                </c:pt>
                <c:pt idx="43">
                  <c:v>24685</c:v>
                </c:pt>
                <c:pt idx="44">
                  <c:v>24716</c:v>
                </c:pt>
                <c:pt idx="45">
                  <c:v>24746</c:v>
                </c:pt>
                <c:pt idx="46">
                  <c:v>24777</c:v>
                </c:pt>
                <c:pt idx="47">
                  <c:v>24807</c:v>
                </c:pt>
                <c:pt idx="48">
                  <c:v>24838</c:v>
                </c:pt>
                <c:pt idx="49">
                  <c:v>24869</c:v>
                </c:pt>
                <c:pt idx="50">
                  <c:v>24898</c:v>
                </c:pt>
                <c:pt idx="51">
                  <c:v>24929</c:v>
                </c:pt>
                <c:pt idx="52">
                  <c:v>24959</c:v>
                </c:pt>
                <c:pt idx="53">
                  <c:v>24990</c:v>
                </c:pt>
                <c:pt idx="54">
                  <c:v>25020</c:v>
                </c:pt>
                <c:pt idx="55">
                  <c:v>25051</c:v>
                </c:pt>
                <c:pt idx="56">
                  <c:v>25082</c:v>
                </c:pt>
                <c:pt idx="57">
                  <c:v>25112</c:v>
                </c:pt>
                <c:pt idx="58">
                  <c:v>25143</c:v>
                </c:pt>
                <c:pt idx="59">
                  <c:v>25173</c:v>
                </c:pt>
                <c:pt idx="60">
                  <c:v>25204</c:v>
                </c:pt>
                <c:pt idx="61">
                  <c:v>25235</c:v>
                </c:pt>
                <c:pt idx="62">
                  <c:v>25263</c:v>
                </c:pt>
                <c:pt idx="63">
                  <c:v>25294</c:v>
                </c:pt>
                <c:pt idx="64">
                  <c:v>25324</c:v>
                </c:pt>
                <c:pt idx="65">
                  <c:v>25355</c:v>
                </c:pt>
                <c:pt idx="66">
                  <c:v>25385</c:v>
                </c:pt>
                <c:pt idx="67">
                  <c:v>25416</c:v>
                </c:pt>
                <c:pt idx="68">
                  <c:v>25447</c:v>
                </c:pt>
                <c:pt idx="69">
                  <c:v>25477</c:v>
                </c:pt>
                <c:pt idx="70">
                  <c:v>25508</c:v>
                </c:pt>
                <c:pt idx="71">
                  <c:v>25538</c:v>
                </c:pt>
                <c:pt idx="72">
                  <c:v>25569</c:v>
                </c:pt>
                <c:pt idx="73">
                  <c:v>25600</c:v>
                </c:pt>
                <c:pt idx="74">
                  <c:v>25628</c:v>
                </c:pt>
                <c:pt idx="75">
                  <c:v>25659</c:v>
                </c:pt>
                <c:pt idx="76">
                  <c:v>25689</c:v>
                </c:pt>
                <c:pt idx="77">
                  <c:v>25720</c:v>
                </c:pt>
                <c:pt idx="78">
                  <c:v>25750</c:v>
                </c:pt>
                <c:pt idx="79">
                  <c:v>25781</c:v>
                </c:pt>
                <c:pt idx="80">
                  <c:v>25812</c:v>
                </c:pt>
                <c:pt idx="81">
                  <c:v>25842</c:v>
                </c:pt>
                <c:pt idx="82">
                  <c:v>25873</c:v>
                </c:pt>
                <c:pt idx="83">
                  <c:v>25903</c:v>
                </c:pt>
                <c:pt idx="84">
                  <c:v>25934</c:v>
                </c:pt>
                <c:pt idx="85">
                  <c:v>25965</c:v>
                </c:pt>
                <c:pt idx="86">
                  <c:v>25993</c:v>
                </c:pt>
                <c:pt idx="87">
                  <c:v>26024</c:v>
                </c:pt>
                <c:pt idx="88">
                  <c:v>26054</c:v>
                </c:pt>
                <c:pt idx="89">
                  <c:v>26085</c:v>
                </c:pt>
                <c:pt idx="90">
                  <c:v>26115</c:v>
                </c:pt>
                <c:pt idx="91">
                  <c:v>26146</c:v>
                </c:pt>
                <c:pt idx="92">
                  <c:v>26177</c:v>
                </c:pt>
                <c:pt idx="93">
                  <c:v>26207</c:v>
                </c:pt>
                <c:pt idx="94">
                  <c:v>26238</c:v>
                </c:pt>
                <c:pt idx="95">
                  <c:v>26268</c:v>
                </c:pt>
                <c:pt idx="96">
                  <c:v>26299</c:v>
                </c:pt>
                <c:pt idx="97">
                  <c:v>26330</c:v>
                </c:pt>
                <c:pt idx="98">
                  <c:v>26359</c:v>
                </c:pt>
                <c:pt idx="99">
                  <c:v>26390</c:v>
                </c:pt>
                <c:pt idx="100">
                  <c:v>26420</c:v>
                </c:pt>
                <c:pt idx="101">
                  <c:v>26451</c:v>
                </c:pt>
                <c:pt idx="102">
                  <c:v>26481</c:v>
                </c:pt>
                <c:pt idx="103">
                  <c:v>26512</c:v>
                </c:pt>
                <c:pt idx="104">
                  <c:v>26543</c:v>
                </c:pt>
                <c:pt idx="105">
                  <c:v>26573</c:v>
                </c:pt>
                <c:pt idx="106">
                  <c:v>26604</c:v>
                </c:pt>
                <c:pt idx="107">
                  <c:v>26634</c:v>
                </c:pt>
                <c:pt idx="108">
                  <c:v>26665</c:v>
                </c:pt>
                <c:pt idx="109">
                  <c:v>26696</c:v>
                </c:pt>
                <c:pt idx="110">
                  <c:v>26724</c:v>
                </c:pt>
                <c:pt idx="111">
                  <c:v>26755</c:v>
                </c:pt>
                <c:pt idx="112">
                  <c:v>26785</c:v>
                </c:pt>
                <c:pt idx="113">
                  <c:v>26816</c:v>
                </c:pt>
                <c:pt idx="114">
                  <c:v>26846</c:v>
                </c:pt>
                <c:pt idx="115">
                  <c:v>26877</c:v>
                </c:pt>
                <c:pt idx="116">
                  <c:v>26908</c:v>
                </c:pt>
                <c:pt idx="117">
                  <c:v>26938</c:v>
                </c:pt>
                <c:pt idx="118">
                  <c:v>26969</c:v>
                </c:pt>
                <c:pt idx="119">
                  <c:v>26999</c:v>
                </c:pt>
                <c:pt idx="120">
                  <c:v>27030</c:v>
                </c:pt>
                <c:pt idx="121">
                  <c:v>27061</c:v>
                </c:pt>
                <c:pt idx="122">
                  <c:v>27089</c:v>
                </c:pt>
                <c:pt idx="123">
                  <c:v>27120</c:v>
                </c:pt>
                <c:pt idx="124">
                  <c:v>27150</c:v>
                </c:pt>
                <c:pt idx="125">
                  <c:v>27181</c:v>
                </c:pt>
                <c:pt idx="126">
                  <c:v>27211</c:v>
                </c:pt>
                <c:pt idx="127">
                  <c:v>27242</c:v>
                </c:pt>
                <c:pt idx="128">
                  <c:v>27273</c:v>
                </c:pt>
                <c:pt idx="129">
                  <c:v>27303</c:v>
                </c:pt>
                <c:pt idx="130">
                  <c:v>27334</c:v>
                </c:pt>
                <c:pt idx="131">
                  <c:v>27364</c:v>
                </c:pt>
                <c:pt idx="132">
                  <c:v>27395</c:v>
                </c:pt>
                <c:pt idx="133">
                  <c:v>27426</c:v>
                </c:pt>
                <c:pt idx="134">
                  <c:v>27454</c:v>
                </c:pt>
                <c:pt idx="135">
                  <c:v>27485</c:v>
                </c:pt>
                <c:pt idx="136">
                  <c:v>27515</c:v>
                </c:pt>
                <c:pt idx="137">
                  <c:v>27546</c:v>
                </c:pt>
                <c:pt idx="138">
                  <c:v>27576</c:v>
                </c:pt>
                <c:pt idx="139">
                  <c:v>27607</c:v>
                </c:pt>
                <c:pt idx="140">
                  <c:v>27638</c:v>
                </c:pt>
                <c:pt idx="141">
                  <c:v>27668</c:v>
                </c:pt>
                <c:pt idx="142">
                  <c:v>27699</c:v>
                </c:pt>
                <c:pt idx="143">
                  <c:v>27729</c:v>
                </c:pt>
                <c:pt idx="144">
                  <c:v>27760</c:v>
                </c:pt>
                <c:pt idx="145">
                  <c:v>27791</c:v>
                </c:pt>
                <c:pt idx="146">
                  <c:v>27820</c:v>
                </c:pt>
                <c:pt idx="147">
                  <c:v>27851</c:v>
                </c:pt>
                <c:pt idx="148">
                  <c:v>27881</c:v>
                </c:pt>
                <c:pt idx="149">
                  <c:v>27912</c:v>
                </c:pt>
                <c:pt idx="150">
                  <c:v>27942</c:v>
                </c:pt>
                <c:pt idx="151">
                  <c:v>27973</c:v>
                </c:pt>
                <c:pt idx="152">
                  <c:v>28004</c:v>
                </c:pt>
                <c:pt idx="153">
                  <c:v>28034</c:v>
                </c:pt>
                <c:pt idx="154">
                  <c:v>28065</c:v>
                </c:pt>
                <c:pt idx="155">
                  <c:v>28095</c:v>
                </c:pt>
                <c:pt idx="156">
                  <c:v>28126</c:v>
                </c:pt>
                <c:pt idx="157">
                  <c:v>28157</c:v>
                </c:pt>
                <c:pt idx="158">
                  <c:v>28185</c:v>
                </c:pt>
                <c:pt idx="159">
                  <c:v>28216</c:v>
                </c:pt>
                <c:pt idx="160">
                  <c:v>28246</c:v>
                </c:pt>
                <c:pt idx="161">
                  <c:v>28277</c:v>
                </c:pt>
                <c:pt idx="162">
                  <c:v>28307</c:v>
                </c:pt>
                <c:pt idx="163">
                  <c:v>28338</c:v>
                </c:pt>
                <c:pt idx="164">
                  <c:v>28369</c:v>
                </c:pt>
                <c:pt idx="165">
                  <c:v>28399</c:v>
                </c:pt>
                <c:pt idx="166">
                  <c:v>28430</c:v>
                </c:pt>
                <c:pt idx="167">
                  <c:v>28460</c:v>
                </c:pt>
                <c:pt idx="168">
                  <c:v>28491</c:v>
                </c:pt>
                <c:pt idx="169">
                  <c:v>28522</c:v>
                </c:pt>
                <c:pt idx="170">
                  <c:v>28550</c:v>
                </c:pt>
                <c:pt idx="171">
                  <c:v>28581</c:v>
                </c:pt>
                <c:pt idx="172">
                  <c:v>28611</c:v>
                </c:pt>
                <c:pt idx="173">
                  <c:v>28642</c:v>
                </c:pt>
                <c:pt idx="174">
                  <c:v>28672</c:v>
                </c:pt>
                <c:pt idx="175">
                  <c:v>28703</c:v>
                </c:pt>
                <c:pt idx="176">
                  <c:v>28734</c:v>
                </c:pt>
                <c:pt idx="177">
                  <c:v>28764</c:v>
                </c:pt>
                <c:pt idx="178">
                  <c:v>28795</c:v>
                </c:pt>
                <c:pt idx="179">
                  <c:v>28825</c:v>
                </c:pt>
                <c:pt idx="180">
                  <c:v>28856</c:v>
                </c:pt>
                <c:pt idx="181">
                  <c:v>28887</c:v>
                </c:pt>
                <c:pt idx="182">
                  <c:v>28915</c:v>
                </c:pt>
                <c:pt idx="183">
                  <c:v>28946</c:v>
                </c:pt>
                <c:pt idx="184">
                  <c:v>28976</c:v>
                </c:pt>
                <c:pt idx="185">
                  <c:v>29007</c:v>
                </c:pt>
                <c:pt idx="186">
                  <c:v>29037</c:v>
                </c:pt>
                <c:pt idx="187">
                  <c:v>29068</c:v>
                </c:pt>
                <c:pt idx="188">
                  <c:v>29099</c:v>
                </c:pt>
                <c:pt idx="189">
                  <c:v>29129</c:v>
                </c:pt>
                <c:pt idx="190">
                  <c:v>29160</c:v>
                </c:pt>
                <c:pt idx="191">
                  <c:v>29190</c:v>
                </c:pt>
                <c:pt idx="192">
                  <c:v>29221</c:v>
                </c:pt>
                <c:pt idx="193">
                  <c:v>29252</c:v>
                </c:pt>
                <c:pt idx="194">
                  <c:v>29281</c:v>
                </c:pt>
                <c:pt idx="195">
                  <c:v>29312</c:v>
                </c:pt>
                <c:pt idx="196">
                  <c:v>29342</c:v>
                </c:pt>
                <c:pt idx="197">
                  <c:v>29373</c:v>
                </c:pt>
                <c:pt idx="198">
                  <c:v>29403</c:v>
                </c:pt>
                <c:pt idx="199">
                  <c:v>29434</c:v>
                </c:pt>
                <c:pt idx="200">
                  <c:v>29465</c:v>
                </c:pt>
                <c:pt idx="201">
                  <c:v>29495</c:v>
                </c:pt>
                <c:pt idx="202">
                  <c:v>29526</c:v>
                </c:pt>
                <c:pt idx="203">
                  <c:v>29556</c:v>
                </c:pt>
                <c:pt idx="204">
                  <c:v>29587</c:v>
                </c:pt>
                <c:pt idx="205">
                  <c:v>29618</c:v>
                </c:pt>
                <c:pt idx="206">
                  <c:v>29646</c:v>
                </c:pt>
                <c:pt idx="207">
                  <c:v>29677</c:v>
                </c:pt>
                <c:pt idx="208">
                  <c:v>29707</c:v>
                </c:pt>
                <c:pt idx="209">
                  <c:v>29738</c:v>
                </c:pt>
                <c:pt idx="210">
                  <c:v>29768</c:v>
                </c:pt>
                <c:pt idx="211">
                  <c:v>29799</c:v>
                </c:pt>
                <c:pt idx="212">
                  <c:v>29830</c:v>
                </c:pt>
                <c:pt idx="213">
                  <c:v>29860</c:v>
                </c:pt>
                <c:pt idx="214">
                  <c:v>29891</c:v>
                </c:pt>
                <c:pt idx="215">
                  <c:v>29921</c:v>
                </c:pt>
                <c:pt idx="216">
                  <c:v>29952</c:v>
                </c:pt>
                <c:pt idx="217">
                  <c:v>29983</c:v>
                </c:pt>
                <c:pt idx="218">
                  <c:v>30011</c:v>
                </c:pt>
                <c:pt idx="219">
                  <c:v>30042</c:v>
                </c:pt>
                <c:pt idx="220">
                  <c:v>30072</c:v>
                </c:pt>
                <c:pt idx="221">
                  <c:v>30103</c:v>
                </c:pt>
                <c:pt idx="222">
                  <c:v>30133</c:v>
                </c:pt>
                <c:pt idx="223">
                  <c:v>30164</c:v>
                </c:pt>
                <c:pt idx="224">
                  <c:v>30195</c:v>
                </c:pt>
                <c:pt idx="225">
                  <c:v>30225</c:v>
                </c:pt>
                <c:pt idx="226">
                  <c:v>30256</c:v>
                </c:pt>
                <c:pt idx="227">
                  <c:v>30286</c:v>
                </c:pt>
                <c:pt idx="228">
                  <c:v>30317</c:v>
                </c:pt>
                <c:pt idx="229">
                  <c:v>30348</c:v>
                </c:pt>
                <c:pt idx="230">
                  <c:v>30376</c:v>
                </c:pt>
                <c:pt idx="231">
                  <c:v>30407</c:v>
                </c:pt>
                <c:pt idx="232">
                  <c:v>30437</c:v>
                </c:pt>
                <c:pt idx="233">
                  <c:v>30468</c:v>
                </c:pt>
                <c:pt idx="234">
                  <c:v>30498</c:v>
                </c:pt>
                <c:pt idx="235">
                  <c:v>30529</c:v>
                </c:pt>
                <c:pt idx="236">
                  <c:v>30560</c:v>
                </c:pt>
                <c:pt idx="237">
                  <c:v>30590</c:v>
                </c:pt>
                <c:pt idx="238">
                  <c:v>30621</c:v>
                </c:pt>
                <c:pt idx="239">
                  <c:v>30651</c:v>
                </c:pt>
                <c:pt idx="240">
                  <c:v>30682</c:v>
                </c:pt>
                <c:pt idx="241">
                  <c:v>30713</c:v>
                </c:pt>
                <c:pt idx="242">
                  <c:v>30742</c:v>
                </c:pt>
                <c:pt idx="243">
                  <c:v>30773</c:v>
                </c:pt>
                <c:pt idx="244">
                  <c:v>30803</c:v>
                </c:pt>
                <c:pt idx="245">
                  <c:v>30834</c:v>
                </c:pt>
                <c:pt idx="246">
                  <c:v>30864</c:v>
                </c:pt>
                <c:pt idx="247">
                  <c:v>30895</c:v>
                </c:pt>
                <c:pt idx="248">
                  <c:v>30926</c:v>
                </c:pt>
                <c:pt idx="249">
                  <c:v>30956</c:v>
                </c:pt>
                <c:pt idx="250">
                  <c:v>30987</c:v>
                </c:pt>
                <c:pt idx="251">
                  <c:v>31017</c:v>
                </c:pt>
                <c:pt idx="252">
                  <c:v>31048</c:v>
                </c:pt>
                <c:pt idx="253">
                  <c:v>31079</c:v>
                </c:pt>
                <c:pt idx="254">
                  <c:v>31107</c:v>
                </c:pt>
                <c:pt idx="255">
                  <c:v>31138</c:v>
                </c:pt>
                <c:pt idx="256">
                  <c:v>31168</c:v>
                </c:pt>
                <c:pt idx="257">
                  <c:v>31199</c:v>
                </c:pt>
                <c:pt idx="258">
                  <c:v>31229</c:v>
                </c:pt>
                <c:pt idx="259">
                  <c:v>31260</c:v>
                </c:pt>
                <c:pt idx="260">
                  <c:v>31291</c:v>
                </c:pt>
                <c:pt idx="261">
                  <c:v>31321</c:v>
                </c:pt>
                <c:pt idx="262">
                  <c:v>31352</c:v>
                </c:pt>
                <c:pt idx="263">
                  <c:v>31382</c:v>
                </c:pt>
                <c:pt idx="264">
                  <c:v>31413</c:v>
                </c:pt>
                <c:pt idx="265">
                  <c:v>31444</c:v>
                </c:pt>
                <c:pt idx="266">
                  <c:v>31472</c:v>
                </c:pt>
                <c:pt idx="267">
                  <c:v>31503</c:v>
                </c:pt>
                <c:pt idx="268">
                  <c:v>31533</c:v>
                </c:pt>
                <c:pt idx="269">
                  <c:v>31564</c:v>
                </c:pt>
                <c:pt idx="270">
                  <c:v>31594</c:v>
                </c:pt>
                <c:pt idx="271">
                  <c:v>31625</c:v>
                </c:pt>
                <c:pt idx="272">
                  <c:v>31656</c:v>
                </c:pt>
                <c:pt idx="273">
                  <c:v>31686</c:v>
                </c:pt>
                <c:pt idx="274">
                  <c:v>31717</c:v>
                </c:pt>
                <c:pt idx="275">
                  <c:v>31747</c:v>
                </c:pt>
                <c:pt idx="276">
                  <c:v>31778</c:v>
                </c:pt>
                <c:pt idx="277">
                  <c:v>31809</c:v>
                </c:pt>
                <c:pt idx="278">
                  <c:v>31837</c:v>
                </c:pt>
                <c:pt idx="279">
                  <c:v>31868</c:v>
                </c:pt>
                <c:pt idx="280">
                  <c:v>31898</c:v>
                </c:pt>
                <c:pt idx="281">
                  <c:v>31929</c:v>
                </c:pt>
                <c:pt idx="282">
                  <c:v>31959</c:v>
                </c:pt>
                <c:pt idx="283">
                  <c:v>31990</c:v>
                </c:pt>
                <c:pt idx="284">
                  <c:v>32021</c:v>
                </c:pt>
                <c:pt idx="285">
                  <c:v>32051</c:v>
                </c:pt>
                <c:pt idx="286">
                  <c:v>32082</c:v>
                </c:pt>
                <c:pt idx="287">
                  <c:v>32112</c:v>
                </c:pt>
                <c:pt idx="288">
                  <c:v>32143</c:v>
                </c:pt>
                <c:pt idx="289">
                  <c:v>32174</c:v>
                </c:pt>
                <c:pt idx="290">
                  <c:v>32203</c:v>
                </c:pt>
                <c:pt idx="291">
                  <c:v>32234</c:v>
                </c:pt>
                <c:pt idx="292">
                  <c:v>32264</c:v>
                </c:pt>
                <c:pt idx="293">
                  <c:v>32295</c:v>
                </c:pt>
                <c:pt idx="294">
                  <c:v>32325</c:v>
                </c:pt>
                <c:pt idx="295">
                  <c:v>32356</c:v>
                </c:pt>
                <c:pt idx="296">
                  <c:v>32387</c:v>
                </c:pt>
                <c:pt idx="297">
                  <c:v>32417</c:v>
                </c:pt>
                <c:pt idx="298">
                  <c:v>32448</c:v>
                </c:pt>
                <c:pt idx="299">
                  <c:v>32478</c:v>
                </c:pt>
                <c:pt idx="300">
                  <c:v>32509</c:v>
                </c:pt>
                <c:pt idx="301">
                  <c:v>32540</c:v>
                </c:pt>
                <c:pt idx="302">
                  <c:v>32568</c:v>
                </c:pt>
                <c:pt idx="303">
                  <c:v>32599</c:v>
                </c:pt>
                <c:pt idx="304">
                  <c:v>32629</c:v>
                </c:pt>
                <c:pt idx="305">
                  <c:v>32660</c:v>
                </c:pt>
                <c:pt idx="306">
                  <c:v>32690</c:v>
                </c:pt>
                <c:pt idx="307">
                  <c:v>32721</c:v>
                </c:pt>
                <c:pt idx="308">
                  <c:v>32752</c:v>
                </c:pt>
                <c:pt idx="309">
                  <c:v>32782</c:v>
                </c:pt>
                <c:pt idx="310">
                  <c:v>32813</c:v>
                </c:pt>
                <c:pt idx="311">
                  <c:v>32843</c:v>
                </c:pt>
                <c:pt idx="312">
                  <c:v>32874</c:v>
                </c:pt>
                <c:pt idx="313">
                  <c:v>32905</c:v>
                </c:pt>
                <c:pt idx="314">
                  <c:v>32933</c:v>
                </c:pt>
                <c:pt idx="315">
                  <c:v>32964</c:v>
                </c:pt>
                <c:pt idx="316">
                  <c:v>32994</c:v>
                </c:pt>
                <c:pt idx="317">
                  <c:v>33025</c:v>
                </c:pt>
                <c:pt idx="318">
                  <c:v>33055</c:v>
                </c:pt>
                <c:pt idx="319">
                  <c:v>33086</c:v>
                </c:pt>
                <c:pt idx="320">
                  <c:v>33117</c:v>
                </c:pt>
                <c:pt idx="321">
                  <c:v>33147</c:v>
                </c:pt>
                <c:pt idx="322">
                  <c:v>33178</c:v>
                </c:pt>
                <c:pt idx="323">
                  <c:v>33208</c:v>
                </c:pt>
                <c:pt idx="324">
                  <c:v>33239</c:v>
                </c:pt>
                <c:pt idx="325">
                  <c:v>33270</c:v>
                </c:pt>
                <c:pt idx="326">
                  <c:v>33298</c:v>
                </c:pt>
                <c:pt idx="327">
                  <c:v>33329</c:v>
                </c:pt>
                <c:pt idx="328">
                  <c:v>33359</c:v>
                </c:pt>
                <c:pt idx="329">
                  <c:v>33390</c:v>
                </c:pt>
                <c:pt idx="330">
                  <c:v>33420</c:v>
                </c:pt>
                <c:pt idx="331">
                  <c:v>33451</c:v>
                </c:pt>
                <c:pt idx="332">
                  <c:v>33482</c:v>
                </c:pt>
                <c:pt idx="333">
                  <c:v>33512</c:v>
                </c:pt>
                <c:pt idx="334">
                  <c:v>33543</c:v>
                </c:pt>
                <c:pt idx="335">
                  <c:v>33573</c:v>
                </c:pt>
                <c:pt idx="336">
                  <c:v>33604</c:v>
                </c:pt>
                <c:pt idx="337">
                  <c:v>33635</c:v>
                </c:pt>
                <c:pt idx="338">
                  <c:v>33664</c:v>
                </c:pt>
                <c:pt idx="339">
                  <c:v>33695</c:v>
                </c:pt>
                <c:pt idx="340">
                  <c:v>33725</c:v>
                </c:pt>
                <c:pt idx="341">
                  <c:v>33756</c:v>
                </c:pt>
                <c:pt idx="342">
                  <c:v>33786</c:v>
                </c:pt>
                <c:pt idx="343">
                  <c:v>33817</c:v>
                </c:pt>
                <c:pt idx="344">
                  <c:v>33848</c:v>
                </c:pt>
                <c:pt idx="345">
                  <c:v>33878</c:v>
                </c:pt>
                <c:pt idx="346">
                  <c:v>33909</c:v>
                </c:pt>
                <c:pt idx="347">
                  <c:v>33939</c:v>
                </c:pt>
                <c:pt idx="348">
                  <c:v>33970</c:v>
                </c:pt>
                <c:pt idx="349">
                  <c:v>34001</c:v>
                </c:pt>
                <c:pt idx="350">
                  <c:v>34029</c:v>
                </c:pt>
                <c:pt idx="351">
                  <c:v>34060</c:v>
                </c:pt>
                <c:pt idx="352">
                  <c:v>34090</c:v>
                </c:pt>
                <c:pt idx="353">
                  <c:v>34121</c:v>
                </c:pt>
                <c:pt idx="354">
                  <c:v>34151</c:v>
                </c:pt>
                <c:pt idx="355">
                  <c:v>34182</c:v>
                </c:pt>
                <c:pt idx="356">
                  <c:v>34213</c:v>
                </c:pt>
                <c:pt idx="357">
                  <c:v>34243</c:v>
                </c:pt>
                <c:pt idx="358">
                  <c:v>34274</c:v>
                </c:pt>
                <c:pt idx="359">
                  <c:v>34304</c:v>
                </c:pt>
                <c:pt idx="360">
                  <c:v>34335</c:v>
                </c:pt>
                <c:pt idx="361">
                  <c:v>34366</c:v>
                </c:pt>
                <c:pt idx="362">
                  <c:v>34394</c:v>
                </c:pt>
                <c:pt idx="363">
                  <c:v>34425</c:v>
                </c:pt>
                <c:pt idx="364">
                  <c:v>34455</c:v>
                </c:pt>
                <c:pt idx="365">
                  <c:v>34486</c:v>
                </c:pt>
                <c:pt idx="366">
                  <c:v>34516</c:v>
                </c:pt>
                <c:pt idx="367">
                  <c:v>34547</c:v>
                </c:pt>
                <c:pt idx="368">
                  <c:v>34578</c:v>
                </c:pt>
                <c:pt idx="369">
                  <c:v>34608</c:v>
                </c:pt>
                <c:pt idx="370">
                  <c:v>34639</c:v>
                </c:pt>
                <c:pt idx="371">
                  <c:v>34669</c:v>
                </c:pt>
                <c:pt idx="372">
                  <c:v>34700</c:v>
                </c:pt>
                <c:pt idx="373">
                  <c:v>34731</c:v>
                </c:pt>
                <c:pt idx="374">
                  <c:v>34759</c:v>
                </c:pt>
                <c:pt idx="375">
                  <c:v>34790</c:v>
                </c:pt>
                <c:pt idx="376">
                  <c:v>34820</c:v>
                </c:pt>
                <c:pt idx="377">
                  <c:v>34851</c:v>
                </c:pt>
                <c:pt idx="378">
                  <c:v>34881</c:v>
                </c:pt>
                <c:pt idx="379">
                  <c:v>34912</c:v>
                </c:pt>
                <c:pt idx="380">
                  <c:v>34943</c:v>
                </c:pt>
                <c:pt idx="381">
                  <c:v>34973</c:v>
                </c:pt>
                <c:pt idx="382">
                  <c:v>35004</c:v>
                </c:pt>
                <c:pt idx="383">
                  <c:v>35034</c:v>
                </c:pt>
                <c:pt idx="384">
                  <c:v>35065</c:v>
                </c:pt>
                <c:pt idx="385">
                  <c:v>35096</c:v>
                </c:pt>
                <c:pt idx="386">
                  <c:v>35125</c:v>
                </c:pt>
                <c:pt idx="387">
                  <c:v>35156</c:v>
                </c:pt>
                <c:pt idx="388">
                  <c:v>35186</c:v>
                </c:pt>
                <c:pt idx="389">
                  <c:v>35217</c:v>
                </c:pt>
                <c:pt idx="390">
                  <c:v>35247</c:v>
                </c:pt>
                <c:pt idx="391">
                  <c:v>35278</c:v>
                </c:pt>
                <c:pt idx="392">
                  <c:v>35309</c:v>
                </c:pt>
                <c:pt idx="393">
                  <c:v>35339</c:v>
                </c:pt>
                <c:pt idx="394">
                  <c:v>35370</c:v>
                </c:pt>
                <c:pt idx="395">
                  <c:v>35400</c:v>
                </c:pt>
                <c:pt idx="396">
                  <c:v>35431</c:v>
                </c:pt>
                <c:pt idx="397">
                  <c:v>35462</c:v>
                </c:pt>
                <c:pt idx="398">
                  <c:v>35490</c:v>
                </c:pt>
                <c:pt idx="399">
                  <c:v>35521</c:v>
                </c:pt>
                <c:pt idx="400">
                  <c:v>35551</c:v>
                </c:pt>
                <c:pt idx="401">
                  <c:v>35582</c:v>
                </c:pt>
                <c:pt idx="402">
                  <c:v>35612</c:v>
                </c:pt>
                <c:pt idx="403">
                  <c:v>35643</c:v>
                </c:pt>
                <c:pt idx="404">
                  <c:v>35674</c:v>
                </c:pt>
                <c:pt idx="405">
                  <c:v>35704</c:v>
                </c:pt>
                <c:pt idx="406">
                  <c:v>35735</c:v>
                </c:pt>
                <c:pt idx="407">
                  <c:v>35765</c:v>
                </c:pt>
                <c:pt idx="408">
                  <c:v>35796</c:v>
                </c:pt>
                <c:pt idx="409">
                  <c:v>35827</c:v>
                </c:pt>
                <c:pt idx="410">
                  <c:v>35855</c:v>
                </c:pt>
                <c:pt idx="411">
                  <c:v>35886</c:v>
                </c:pt>
                <c:pt idx="412">
                  <c:v>35916</c:v>
                </c:pt>
                <c:pt idx="413">
                  <c:v>35947</c:v>
                </c:pt>
                <c:pt idx="414">
                  <c:v>35977</c:v>
                </c:pt>
                <c:pt idx="415">
                  <c:v>36008</c:v>
                </c:pt>
                <c:pt idx="416">
                  <c:v>36039</c:v>
                </c:pt>
                <c:pt idx="417">
                  <c:v>36069</c:v>
                </c:pt>
                <c:pt idx="418">
                  <c:v>36100</c:v>
                </c:pt>
                <c:pt idx="419">
                  <c:v>36130</c:v>
                </c:pt>
                <c:pt idx="420">
                  <c:v>36161</c:v>
                </c:pt>
                <c:pt idx="421">
                  <c:v>36192</c:v>
                </c:pt>
                <c:pt idx="422">
                  <c:v>36220</c:v>
                </c:pt>
                <c:pt idx="423">
                  <c:v>36251</c:v>
                </c:pt>
                <c:pt idx="424">
                  <c:v>36281</c:v>
                </c:pt>
                <c:pt idx="425">
                  <c:v>36312</c:v>
                </c:pt>
                <c:pt idx="426">
                  <c:v>36342</c:v>
                </c:pt>
                <c:pt idx="427">
                  <c:v>36373</c:v>
                </c:pt>
                <c:pt idx="428">
                  <c:v>36404</c:v>
                </c:pt>
                <c:pt idx="429">
                  <c:v>36434</c:v>
                </c:pt>
                <c:pt idx="430">
                  <c:v>36465</c:v>
                </c:pt>
                <c:pt idx="431">
                  <c:v>36495</c:v>
                </c:pt>
                <c:pt idx="432">
                  <c:v>36526</c:v>
                </c:pt>
                <c:pt idx="433">
                  <c:v>36557</c:v>
                </c:pt>
                <c:pt idx="434">
                  <c:v>36586</c:v>
                </c:pt>
                <c:pt idx="435">
                  <c:v>36617</c:v>
                </c:pt>
                <c:pt idx="436">
                  <c:v>36647</c:v>
                </c:pt>
                <c:pt idx="437">
                  <c:v>36678</c:v>
                </c:pt>
                <c:pt idx="438">
                  <c:v>36708</c:v>
                </c:pt>
                <c:pt idx="439">
                  <c:v>36739</c:v>
                </c:pt>
                <c:pt idx="440">
                  <c:v>36770</c:v>
                </c:pt>
                <c:pt idx="441">
                  <c:v>36800</c:v>
                </c:pt>
                <c:pt idx="442">
                  <c:v>36831</c:v>
                </c:pt>
                <c:pt idx="443">
                  <c:v>36861</c:v>
                </c:pt>
                <c:pt idx="444">
                  <c:v>36892</c:v>
                </c:pt>
                <c:pt idx="445">
                  <c:v>36923</c:v>
                </c:pt>
                <c:pt idx="446">
                  <c:v>36951</c:v>
                </c:pt>
                <c:pt idx="447">
                  <c:v>36982</c:v>
                </c:pt>
                <c:pt idx="448">
                  <c:v>37012</c:v>
                </c:pt>
                <c:pt idx="449">
                  <c:v>37043</c:v>
                </c:pt>
                <c:pt idx="450">
                  <c:v>37073</c:v>
                </c:pt>
                <c:pt idx="451">
                  <c:v>37104</c:v>
                </c:pt>
                <c:pt idx="452">
                  <c:v>37135</c:v>
                </c:pt>
                <c:pt idx="453">
                  <c:v>37165</c:v>
                </c:pt>
                <c:pt idx="454">
                  <c:v>37196</c:v>
                </c:pt>
                <c:pt idx="455">
                  <c:v>37226</c:v>
                </c:pt>
                <c:pt idx="456">
                  <c:v>37257</c:v>
                </c:pt>
                <c:pt idx="457">
                  <c:v>37288</c:v>
                </c:pt>
                <c:pt idx="458">
                  <c:v>37316</c:v>
                </c:pt>
                <c:pt idx="459">
                  <c:v>37347</c:v>
                </c:pt>
                <c:pt idx="460">
                  <c:v>37377</c:v>
                </c:pt>
                <c:pt idx="461">
                  <c:v>37408</c:v>
                </c:pt>
                <c:pt idx="462">
                  <c:v>37438</c:v>
                </c:pt>
                <c:pt idx="463">
                  <c:v>37469</c:v>
                </c:pt>
                <c:pt idx="464">
                  <c:v>37500</c:v>
                </c:pt>
                <c:pt idx="465">
                  <c:v>37530</c:v>
                </c:pt>
                <c:pt idx="466">
                  <c:v>37561</c:v>
                </c:pt>
                <c:pt idx="467">
                  <c:v>37591</c:v>
                </c:pt>
                <c:pt idx="468">
                  <c:v>37622</c:v>
                </c:pt>
                <c:pt idx="469">
                  <c:v>37653</c:v>
                </c:pt>
                <c:pt idx="470">
                  <c:v>37681</c:v>
                </c:pt>
                <c:pt idx="471">
                  <c:v>37712</c:v>
                </c:pt>
                <c:pt idx="472">
                  <c:v>37742</c:v>
                </c:pt>
                <c:pt idx="473">
                  <c:v>37773</c:v>
                </c:pt>
                <c:pt idx="474">
                  <c:v>37803</c:v>
                </c:pt>
                <c:pt idx="475">
                  <c:v>37834</c:v>
                </c:pt>
                <c:pt idx="476">
                  <c:v>37865</c:v>
                </c:pt>
                <c:pt idx="477">
                  <c:v>37895</c:v>
                </c:pt>
                <c:pt idx="478">
                  <c:v>37926</c:v>
                </c:pt>
                <c:pt idx="479">
                  <c:v>37956</c:v>
                </c:pt>
                <c:pt idx="480">
                  <c:v>37987</c:v>
                </c:pt>
                <c:pt idx="481">
                  <c:v>38018</c:v>
                </c:pt>
                <c:pt idx="482">
                  <c:v>38047</c:v>
                </c:pt>
                <c:pt idx="483">
                  <c:v>38078</c:v>
                </c:pt>
                <c:pt idx="484">
                  <c:v>38108</c:v>
                </c:pt>
                <c:pt idx="485">
                  <c:v>38139</c:v>
                </c:pt>
                <c:pt idx="486">
                  <c:v>38169</c:v>
                </c:pt>
                <c:pt idx="487">
                  <c:v>38200</c:v>
                </c:pt>
                <c:pt idx="488">
                  <c:v>38231</c:v>
                </c:pt>
                <c:pt idx="489">
                  <c:v>38261</c:v>
                </c:pt>
                <c:pt idx="490">
                  <c:v>38292</c:v>
                </c:pt>
                <c:pt idx="491">
                  <c:v>38322</c:v>
                </c:pt>
                <c:pt idx="492">
                  <c:v>38353</c:v>
                </c:pt>
                <c:pt idx="493">
                  <c:v>38384</c:v>
                </c:pt>
                <c:pt idx="494">
                  <c:v>38412</c:v>
                </c:pt>
                <c:pt idx="495">
                  <c:v>38443</c:v>
                </c:pt>
                <c:pt idx="496">
                  <c:v>38473</c:v>
                </c:pt>
                <c:pt idx="497">
                  <c:v>38504</c:v>
                </c:pt>
                <c:pt idx="498">
                  <c:v>38534</c:v>
                </c:pt>
                <c:pt idx="499">
                  <c:v>38565</c:v>
                </c:pt>
                <c:pt idx="500">
                  <c:v>38596</c:v>
                </c:pt>
                <c:pt idx="501">
                  <c:v>38626</c:v>
                </c:pt>
                <c:pt idx="502">
                  <c:v>38657</c:v>
                </c:pt>
                <c:pt idx="503">
                  <c:v>38687</c:v>
                </c:pt>
                <c:pt idx="504">
                  <c:v>38718</c:v>
                </c:pt>
                <c:pt idx="505">
                  <c:v>38749</c:v>
                </c:pt>
                <c:pt idx="506">
                  <c:v>38777</c:v>
                </c:pt>
                <c:pt idx="507">
                  <c:v>38808</c:v>
                </c:pt>
                <c:pt idx="508">
                  <c:v>38838</c:v>
                </c:pt>
                <c:pt idx="509">
                  <c:v>38869</c:v>
                </c:pt>
                <c:pt idx="510">
                  <c:v>38899</c:v>
                </c:pt>
                <c:pt idx="511">
                  <c:v>38930</c:v>
                </c:pt>
                <c:pt idx="512">
                  <c:v>38961</c:v>
                </c:pt>
                <c:pt idx="513">
                  <c:v>38991</c:v>
                </c:pt>
                <c:pt idx="514">
                  <c:v>39022</c:v>
                </c:pt>
                <c:pt idx="515">
                  <c:v>39052</c:v>
                </c:pt>
                <c:pt idx="516">
                  <c:v>39083</c:v>
                </c:pt>
                <c:pt idx="517">
                  <c:v>39114</c:v>
                </c:pt>
                <c:pt idx="518">
                  <c:v>39142</c:v>
                </c:pt>
                <c:pt idx="519">
                  <c:v>39173</c:v>
                </c:pt>
                <c:pt idx="520">
                  <c:v>39203</c:v>
                </c:pt>
                <c:pt idx="521">
                  <c:v>39234</c:v>
                </c:pt>
                <c:pt idx="522">
                  <c:v>39264</c:v>
                </c:pt>
                <c:pt idx="523">
                  <c:v>39295</c:v>
                </c:pt>
                <c:pt idx="524">
                  <c:v>39326</c:v>
                </c:pt>
                <c:pt idx="525">
                  <c:v>39356</c:v>
                </c:pt>
                <c:pt idx="526">
                  <c:v>39387</c:v>
                </c:pt>
                <c:pt idx="527">
                  <c:v>39417</c:v>
                </c:pt>
                <c:pt idx="528">
                  <c:v>39448</c:v>
                </c:pt>
                <c:pt idx="529">
                  <c:v>39479</c:v>
                </c:pt>
                <c:pt idx="530">
                  <c:v>39508</c:v>
                </c:pt>
                <c:pt idx="531">
                  <c:v>39539</c:v>
                </c:pt>
                <c:pt idx="532">
                  <c:v>39569</c:v>
                </c:pt>
                <c:pt idx="533">
                  <c:v>39600</c:v>
                </c:pt>
                <c:pt idx="534">
                  <c:v>39630</c:v>
                </c:pt>
                <c:pt idx="535">
                  <c:v>39661</c:v>
                </c:pt>
                <c:pt idx="536">
                  <c:v>39692</c:v>
                </c:pt>
                <c:pt idx="537">
                  <c:v>39722</c:v>
                </c:pt>
                <c:pt idx="538">
                  <c:v>39753</c:v>
                </c:pt>
                <c:pt idx="539">
                  <c:v>39783</c:v>
                </c:pt>
                <c:pt idx="540">
                  <c:v>39814</c:v>
                </c:pt>
                <c:pt idx="541">
                  <c:v>39845</c:v>
                </c:pt>
                <c:pt idx="542">
                  <c:v>39873</c:v>
                </c:pt>
                <c:pt idx="543">
                  <c:v>39904</c:v>
                </c:pt>
                <c:pt idx="544">
                  <c:v>39934</c:v>
                </c:pt>
                <c:pt idx="545">
                  <c:v>39965</c:v>
                </c:pt>
                <c:pt idx="546">
                  <c:v>39995</c:v>
                </c:pt>
                <c:pt idx="547">
                  <c:v>40026</c:v>
                </c:pt>
                <c:pt idx="548">
                  <c:v>40057</c:v>
                </c:pt>
                <c:pt idx="549">
                  <c:v>40087</c:v>
                </c:pt>
                <c:pt idx="550">
                  <c:v>40118</c:v>
                </c:pt>
                <c:pt idx="551">
                  <c:v>40148</c:v>
                </c:pt>
                <c:pt idx="552">
                  <c:v>40179</c:v>
                </c:pt>
                <c:pt idx="553">
                  <c:v>40210</c:v>
                </c:pt>
                <c:pt idx="554">
                  <c:v>40238</c:v>
                </c:pt>
                <c:pt idx="555">
                  <c:v>40269</c:v>
                </c:pt>
                <c:pt idx="556">
                  <c:v>40299</c:v>
                </c:pt>
                <c:pt idx="557">
                  <c:v>40330</c:v>
                </c:pt>
                <c:pt idx="558">
                  <c:v>40360</c:v>
                </c:pt>
                <c:pt idx="559">
                  <c:v>40391</c:v>
                </c:pt>
                <c:pt idx="560">
                  <c:v>40422</c:v>
                </c:pt>
                <c:pt idx="561">
                  <c:v>40452</c:v>
                </c:pt>
                <c:pt idx="562">
                  <c:v>40483</c:v>
                </c:pt>
                <c:pt idx="563">
                  <c:v>40513</c:v>
                </c:pt>
                <c:pt idx="564">
                  <c:v>40544</c:v>
                </c:pt>
                <c:pt idx="565">
                  <c:v>40575</c:v>
                </c:pt>
                <c:pt idx="566">
                  <c:v>40603</c:v>
                </c:pt>
                <c:pt idx="567">
                  <c:v>40634</c:v>
                </c:pt>
                <c:pt idx="568">
                  <c:v>40664</c:v>
                </c:pt>
                <c:pt idx="569">
                  <c:v>40695</c:v>
                </c:pt>
                <c:pt idx="570">
                  <c:v>40725</c:v>
                </c:pt>
                <c:pt idx="571">
                  <c:v>40756</c:v>
                </c:pt>
                <c:pt idx="572">
                  <c:v>40787</c:v>
                </c:pt>
                <c:pt idx="573">
                  <c:v>40817</c:v>
                </c:pt>
                <c:pt idx="574">
                  <c:v>40848</c:v>
                </c:pt>
                <c:pt idx="575">
                  <c:v>40878</c:v>
                </c:pt>
                <c:pt idx="576">
                  <c:v>40909</c:v>
                </c:pt>
                <c:pt idx="577">
                  <c:v>40940</c:v>
                </c:pt>
                <c:pt idx="578">
                  <c:v>40969</c:v>
                </c:pt>
                <c:pt idx="579">
                  <c:v>41000</c:v>
                </c:pt>
                <c:pt idx="580">
                  <c:v>41030</c:v>
                </c:pt>
                <c:pt idx="581">
                  <c:v>41061</c:v>
                </c:pt>
                <c:pt idx="582">
                  <c:v>41091</c:v>
                </c:pt>
                <c:pt idx="583">
                  <c:v>41122</c:v>
                </c:pt>
                <c:pt idx="584">
                  <c:v>41153</c:v>
                </c:pt>
                <c:pt idx="585">
                  <c:v>41183</c:v>
                </c:pt>
                <c:pt idx="586">
                  <c:v>41214</c:v>
                </c:pt>
                <c:pt idx="587">
                  <c:v>41244</c:v>
                </c:pt>
                <c:pt idx="588">
                  <c:v>41275</c:v>
                </c:pt>
                <c:pt idx="589">
                  <c:v>41306</c:v>
                </c:pt>
                <c:pt idx="590">
                  <c:v>41334</c:v>
                </c:pt>
                <c:pt idx="591">
                  <c:v>41365</c:v>
                </c:pt>
                <c:pt idx="592">
                  <c:v>41395</c:v>
                </c:pt>
                <c:pt idx="593">
                  <c:v>41426</c:v>
                </c:pt>
                <c:pt idx="594">
                  <c:v>41456</c:v>
                </c:pt>
                <c:pt idx="595">
                  <c:v>41487</c:v>
                </c:pt>
                <c:pt idx="596">
                  <c:v>41518</c:v>
                </c:pt>
                <c:pt idx="597">
                  <c:v>41548</c:v>
                </c:pt>
                <c:pt idx="598">
                  <c:v>41579</c:v>
                </c:pt>
                <c:pt idx="599">
                  <c:v>41609</c:v>
                </c:pt>
                <c:pt idx="600">
                  <c:v>41640</c:v>
                </c:pt>
                <c:pt idx="601">
                  <c:v>41671</c:v>
                </c:pt>
                <c:pt idx="602">
                  <c:v>41699</c:v>
                </c:pt>
                <c:pt idx="603">
                  <c:v>41730</c:v>
                </c:pt>
                <c:pt idx="604">
                  <c:v>41760</c:v>
                </c:pt>
                <c:pt idx="605">
                  <c:v>41791</c:v>
                </c:pt>
                <c:pt idx="606">
                  <c:v>41821</c:v>
                </c:pt>
                <c:pt idx="607">
                  <c:v>41852</c:v>
                </c:pt>
                <c:pt idx="608">
                  <c:v>41883</c:v>
                </c:pt>
                <c:pt idx="609">
                  <c:v>41913</c:v>
                </c:pt>
                <c:pt idx="610">
                  <c:v>41944</c:v>
                </c:pt>
                <c:pt idx="611">
                  <c:v>41974</c:v>
                </c:pt>
                <c:pt idx="612">
                  <c:v>42005</c:v>
                </c:pt>
                <c:pt idx="613">
                  <c:v>42036</c:v>
                </c:pt>
                <c:pt idx="614">
                  <c:v>42064</c:v>
                </c:pt>
                <c:pt idx="615">
                  <c:v>42095</c:v>
                </c:pt>
                <c:pt idx="616">
                  <c:v>42125</c:v>
                </c:pt>
                <c:pt idx="617">
                  <c:v>42156</c:v>
                </c:pt>
                <c:pt idx="618">
                  <c:v>42186</c:v>
                </c:pt>
                <c:pt idx="619">
                  <c:v>42217</c:v>
                </c:pt>
                <c:pt idx="620">
                  <c:v>42248</c:v>
                </c:pt>
                <c:pt idx="621">
                  <c:v>42278</c:v>
                </c:pt>
                <c:pt idx="622">
                  <c:v>42309</c:v>
                </c:pt>
                <c:pt idx="623">
                  <c:v>42339</c:v>
                </c:pt>
                <c:pt idx="624">
                  <c:v>42370</c:v>
                </c:pt>
                <c:pt idx="625">
                  <c:v>42401</c:v>
                </c:pt>
                <c:pt idx="626">
                  <c:v>42430</c:v>
                </c:pt>
                <c:pt idx="627">
                  <c:v>42461</c:v>
                </c:pt>
                <c:pt idx="628">
                  <c:v>42491</c:v>
                </c:pt>
                <c:pt idx="629">
                  <c:v>42522</c:v>
                </c:pt>
                <c:pt idx="630">
                  <c:v>42552</c:v>
                </c:pt>
                <c:pt idx="631">
                  <c:v>42583</c:v>
                </c:pt>
                <c:pt idx="632">
                  <c:v>42614</c:v>
                </c:pt>
                <c:pt idx="633">
                  <c:v>42644</c:v>
                </c:pt>
                <c:pt idx="634">
                  <c:v>42675</c:v>
                </c:pt>
                <c:pt idx="635">
                  <c:v>42705</c:v>
                </c:pt>
                <c:pt idx="636">
                  <c:v>42736</c:v>
                </c:pt>
                <c:pt idx="637">
                  <c:v>42767</c:v>
                </c:pt>
                <c:pt idx="638">
                  <c:v>42795</c:v>
                </c:pt>
                <c:pt idx="639">
                  <c:v>42826</c:v>
                </c:pt>
                <c:pt idx="640">
                  <c:v>42856</c:v>
                </c:pt>
                <c:pt idx="641">
                  <c:v>42887</c:v>
                </c:pt>
                <c:pt idx="642">
                  <c:v>42917</c:v>
                </c:pt>
                <c:pt idx="643">
                  <c:v>42948</c:v>
                </c:pt>
                <c:pt idx="644">
                  <c:v>42979</c:v>
                </c:pt>
                <c:pt idx="645">
                  <c:v>43009</c:v>
                </c:pt>
                <c:pt idx="646">
                  <c:v>43040</c:v>
                </c:pt>
                <c:pt idx="647">
                  <c:v>43070</c:v>
                </c:pt>
                <c:pt idx="648">
                  <c:v>43101</c:v>
                </c:pt>
                <c:pt idx="649">
                  <c:v>43132</c:v>
                </c:pt>
                <c:pt idx="650">
                  <c:v>43160</c:v>
                </c:pt>
                <c:pt idx="651">
                  <c:v>43191</c:v>
                </c:pt>
                <c:pt idx="652">
                  <c:v>43221</c:v>
                </c:pt>
                <c:pt idx="653">
                  <c:v>43252</c:v>
                </c:pt>
                <c:pt idx="654">
                  <c:v>43282</c:v>
                </c:pt>
                <c:pt idx="655">
                  <c:v>43313</c:v>
                </c:pt>
                <c:pt idx="656">
                  <c:v>43344</c:v>
                </c:pt>
                <c:pt idx="657">
                  <c:v>43374</c:v>
                </c:pt>
                <c:pt idx="658">
                  <c:v>43405</c:v>
                </c:pt>
                <c:pt idx="659">
                  <c:v>43435</c:v>
                </c:pt>
                <c:pt idx="660">
                  <c:v>43466</c:v>
                </c:pt>
                <c:pt idx="661">
                  <c:v>43497</c:v>
                </c:pt>
                <c:pt idx="662">
                  <c:v>43525</c:v>
                </c:pt>
                <c:pt idx="663">
                  <c:v>43556</c:v>
                </c:pt>
                <c:pt idx="664">
                  <c:v>43586</c:v>
                </c:pt>
                <c:pt idx="665">
                  <c:v>43617</c:v>
                </c:pt>
                <c:pt idx="666">
                  <c:v>43647</c:v>
                </c:pt>
                <c:pt idx="667">
                  <c:v>43678</c:v>
                </c:pt>
                <c:pt idx="668">
                  <c:v>43709</c:v>
                </c:pt>
                <c:pt idx="669">
                  <c:v>43739</c:v>
                </c:pt>
                <c:pt idx="670">
                  <c:v>43770</c:v>
                </c:pt>
                <c:pt idx="671">
                  <c:v>43800</c:v>
                </c:pt>
                <c:pt idx="672">
                  <c:v>43831</c:v>
                </c:pt>
                <c:pt idx="673">
                  <c:v>43862</c:v>
                </c:pt>
                <c:pt idx="674">
                  <c:v>43891</c:v>
                </c:pt>
                <c:pt idx="675">
                  <c:v>43922</c:v>
                </c:pt>
                <c:pt idx="676">
                  <c:v>43952</c:v>
                </c:pt>
                <c:pt idx="677">
                  <c:v>43983</c:v>
                </c:pt>
                <c:pt idx="678">
                  <c:v>44013</c:v>
                </c:pt>
                <c:pt idx="679">
                  <c:v>44044</c:v>
                </c:pt>
                <c:pt idx="680">
                  <c:v>44075</c:v>
                </c:pt>
                <c:pt idx="681">
                  <c:v>44105</c:v>
                </c:pt>
                <c:pt idx="682">
                  <c:v>44136</c:v>
                </c:pt>
                <c:pt idx="683">
                  <c:v>44166</c:v>
                </c:pt>
                <c:pt idx="684">
                  <c:v>44197</c:v>
                </c:pt>
                <c:pt idx="685">
                  <c:v>44228</c:v>
                </c:pt>
                <c:pt idx="686">
                  <c:v>44256</c:v>
                </c:pt>
                <c:pt idx="687">
                  <c:v>44287</c:v>
                </c:pt>
                <c:pt idx="688">
                  <c:v>44317</c:v>
                </c:pt>
                <c:pt idx="689">
                  <c:v>44348</c:v>
                </c:pt>
                <c:pt idx="690">
                  <c:v>44378</c:v>
                </c:pt>
                <c:pt idx="691">
                  <c:v>44409</c:v>
                </c:pt>
                <c:pt idx="692">
                  <c:v>44440</c:v>
                </c:pt>
                <c:pt idx="693">
                  <c:v>44470</c:v>
                </c:pt>
                <c:pt idx="694">
                  <c:v>44501</c:v>
                </c:pt>
                <c:pt idx="695">
                  <c:v>44531</c:v>
                </c:pt>
                <c:pt idx="696">
                  <c:v>44562</c:v>
                </c:pt>
                <c:pt idx="697">
                  <c:v>44593</c:v>
                </c:pt>
                <c:pt idx="698">
                  <c:v>44621</c:v>
                </c:pt>
                <c:pt idx="699">
                  <c:v>44652</c:v>
                </c:pt>
                <c:pt idx="700">
                  <c:v>44682</c:v>
                </c:pt>
                <c:pt idx="701">
                  <c:v>44713</c:v>
                </c:pt>
                <c:pt idx="702">
                  <c:v>44743</c:v>
                </c:pt>
                <c:pt idx="703">
                  <c:v>44774</c:v>
                </c:pt>
                <c:pt idx="704">
                  <c:v>44805</c:v>
                </c:pt>
                <c:pt idx="705">
                  <c:v>44835</c:v>
                </c:pt>
                <c:pt idx="706">
                  <c:v>44866</c:v>
                </c:pt>
                <c:pt idx="707">
                  <c:v>44896</c:v>
                </c:pt>
                <c:pt idx="708">
                  <c:v>44927</c:v>
                </c:pt>
                <c:pt idx="709">
                  <c:v>44958</c:v>
                </c:pt>
                <c:pt idx="710">
                  <c:v>44986</c:v>
                </c:pt>
                <c:pt idx="711">
                  <c:v>45017</c:v>
                </c:pt>
                <c:pt idx="712">
                  <c:v>45047</c:v>
                </c:pt>
                <c:pt idx="713">
                  <c:v>45078</c:v>
                </c:pt>
                <c:pt idx="714">
                  <c:v>45108</c:v>
                </c:pt>
                <c:pt idx="715">
                  <c:v>45139</c:v>
                </c:pt>
                <c:pt idx="716">
                  <c:v>45170</c:v>
                </c:pt>
                <c:pt idx="717">
                  <c:v>45200</c:v>
                </c:pt>
                <c:pt idx="718">
                  <c:v>45231</c:v>
                </c:pt>
                <c:pt idx="719">
                  <c:v>45261</c:v>
                </c:pt>
                <c:pt idx="720">
                  <c:v>45292</c:v>
                </c:pt>
                <c:pt idx="721">
                  <c:v>45323</c:v>
                </c:pt>
                <c:pt idx="722">
                  <c:v>45352</c:v>
                </c:pt>
                <c:pt idx="723">
                  <c:v>45383</c:v>
                </c:pt>
                <c:pt idx="724">
                  <c:v>45413</c:v>
                </c:pt>
                <c:pt idx="725">
                  <c:v>45444</c:v>
                </c:pt>
                <c:pt idx="726">
                  <c:v>45474</c:v>
                </c:pt>
                <c:pt idx="727">
                  <c:v>45505</c:v>
                </c:pt>
                <c:pt idx="728">
                  <c:v>45536</c:v>
                </c:pt>
                <c:pt idx="729">
                  <c:v>45566</c:v>
                </c:pt>
                <c:pt idx="730">
                  <c:v>45597</c:v>
                </c:pt>
                <c:pt idx="731">
                  <c:v>45627</c:v>
                </c:pt>
                <c:pt idx="732">
                  <c:v>45658</c:v>
                </c:pt>
                <c:pt idx="733">
                  <c:v>45689</c:v>
                </c:pt>
                <c:pt idx="734">
                  <c:v>45717</c:v>
                </c:pt>
                <c:pt idx="735">
                  <c:v>45748</c:v>
                </c:pt>
                <c:pt idx="736">
                  <c:v>45778</c:v>
                </c:pt>
                <c:pt idx="737">
                  <c:v>45809</c:v>
                </c:pt>
                <c:pt idx="738">
                  <c:v>45839</c:v>
                </c:pt>
                <c:pt idx="739">
                  <c:v>45870</c:v>
                </c:pt>
                <c:pt idx="740">
                  <c:v>45901</c:v>
                </c:pt>
                <c:pt idx="741">
                  <c:v>45931</c:v>
                </c:pt>
                <c:pt idx="742">
                  <c:v>45962</c:v>
                </c:pt>
                <c:pt idx="743">
                  <c:v>45992</c:v>
                </c:pt>
                <c:pt idx="744">
                  <c:v>46023</c:v>
                </c:pt>
                <c:pt idx="745">
                  <c:v>46054</c:v>
                </c:pt>
                <c:pt idx="746">
                  <c:v>46082</c:v>
                </c:pt>
                <c:pt idx="747">
                  <c:v>46113</c:v>
                </c:pt>
              </c:numCache>
            </c:numRef>
          </c:cat>
          <c:val>
            <c:numRef>
              <c:f>Commodity!$F$62:$F$809</c:f>
              <c:numCache>
                <c:formatCode>General</c:formatCode>
                <c:ptCount val="748"/>
                <c:pt idx="0">
                  <c:v>-8.4897142857142782E-2</c:v>
                </c:pt>
                <c:pt idx="1">
                  <c:v>-9.1751428571428706E-2</c:v>
                </c:pt>
                <c:pt idx="2">
                  <c:v>-9.7398571428571445E-2</c:v>
                </c:pt>
                <c:pt idx="3">
                  <c:v>-0.10073571428571437</c:v>
                </c:pt>
                <c:pt idx="4">
                  <c:v>-0.10274142857142854</c:v>
                </c:pt>
                <c:pt idx="5">
                  <c:v>-0.11492714285714301</c:v>
                </c:pt>
                <c:pt idx="6">
                  <c:v>-0.11798428571428565</c:v>
                </c:pt>
                <c:pt idx="7">
                  <c:v>-0.11905142857142836</c:v>
                </c:pt>
                <c:pt idx="8">
                  <c:v>-0.11238999999999977</c:v>
                </c:pt>
                <c:pt idx="9">
                  <c:v>-0.11086000000000018</c:v>
                </c:pt>
                <c:pt idx="10">
                  <c:v>-0.10836857142857137</c:v>
                </c:pt>
                <c:pt idx="11">
                  <c:v>-0.10132142857142834</c:v>
                </c:pt>
                <c:pt idx="12">
                  <c:v>-8.7597142857143151E-2</c:v>
                </c:pt>
                <c:pt idx="13">
                  <c:v>-8.2105714285714004E-2</c:v>
                </c:pt>
                <c:pt idx="14">
                  <c:v>-7.7582857142857176E-2</c:v>
                </c:pt>
                <c:pt idx="15">
                  <c:v>-7.5132857142857112E-2</c:v>
                </c:pt>
                <c:pt idx="16">
                  <c:v>-6.6741428571428507E-2</c:v>
                </c:pt>
                <c:pt idx="17">
                  <c:v>-5.4305714285714402E-2</c:v>
                </c:pt>
                <c:pt idx="18">
                  <c:v>-3.7417142857142816E-2</c:v>
                </c:pt>
                <c:pt idx="19">
                  <c:v>-2.2504285714285643E-2</c:v>
                </c:pt>
                <c:pt idx="20">
                  <c:v>-1.1814285714285999E-2</c:v>
                </c:pt>
                <c:pt idx="21">
                  <c:v>1.6214285714282184E-3</c:v>
                </c:pt>
                <c:pt idx="22">
                  <c:v>1.3997142857142597E-2</c:v>
                </c:pt>
                <c:pt idx="23">
                  <c:v>2.7664285714285697E-2</c:v>
                </c:pt>
                <c:pt idx="24">
                  <c:v>3.7801428571428319E-2</c:v>
                </c:pt>
                <c:pt idx="25">
                  <c:v>5.5869999999999642E-2</c:v>
                </c:pt>
                <c:pt idx="26">
                  <c:v>6.9899999999999629E-2</c:v>
                </c:pt>
                <c:pt idx="27">
                  <c:v>8.2427142857142588E-2</c:v>
                </c:pt>
                <c:pt idx="28">
                  <c:v>8.8309999999999889E-2</c:v>
                </c:pt>
                <c:pt idx="29">
                  <c:v>9.1310000000000224E-2</c:v>
                </c:pt>
                <c:pt idx="30">
                  <c:v>8.6479999999999668E-2</c:v>
                </c:pt>
                <c:pt idx="31">
                  <c:v>8.4844285714285705E-2</c:v>
                </c:pt>
                <c:pt idx="32">
                  <c:v>7.7239999999999753E-2</c:v>
                </c:pt>
                <c:pt idx="33">
                  <c:v>6.6707142857142854E-2</c:v>
                </c:pt>
                <c:pt idx="34">
                  <c:v>5.9421428571428514E-2</c:v>
                </c:pt>
                <c:pt idx="35">
                  <c:v>4.6884285714285712E-2</c:v>
                </c:pt>
                <c:pt idx="36">
                  <c:v>4.0245714285714218E-2</c:v>
                </c:pt>
                <c:pt idx="37">
                  <c:v>2.7062857142857055E-2</c:v>
                </c:pt>
                <c:pt idx="38">
                  <c:v>5.1399999999999224E-3</c:v>
                </c:pt>
                <c:pt idx="39">
                  <c:v>-1.678285714285721E-2</c:v>
                </c:pt>
                <c:pt idx="40">
                  <c:v>-3.1035714285714056E-2</c:v>
                </c:pt>
                <c:pt idx="41">
                  <c:v>-4.1008571428571727E-2</c:v>
                </c:pt>
                <c:pt idx="42">
                  <c:v>-5.0842857142857412E-2</c:v>
                </c:pt>
                <c:pt idx="43">
                  <c:v>-5.8321428571428413E-2</c:v>
                </c:pt>
                <c:pt idx="44">
                  <c:v>-6.5180000000000238E-2</c:v>
                </c:pt>
                <c:pt idx="45">
                  <c:v>-6.5588571428571552E-2</c:v>
                </c:pt>
                <c:pt idx="46">
                  <c:v>-6.1325714285714428E-2</c:v>
                </c:pt>
                <c:pt idx="47">
                  <c:v>-6.2725714285714496E-2</c:v>
                </c:pt>
                <c:pt idx="48">
                  <c:v>-6.6605714285714379E-2</c:v>
                </c:pt>
                <c:pt idx="49">
                  <c:v>-6.8572857142857435E-2</c:v>
                </c:pt>
                <c:pt idx="50">
                  <c:v>-7.219285714285717E-2</c:v>
                </c:pt>
                <c:pt idx="51">
                  <c:v>-7.0408571428571376E-2</c:v>
                </c:pt>
                <c:pt idx="52">
                  <c:v>-7.1634285714285983E-2</c:v>
                </c:pt>
                <c:pt idx="53">
                  <c:v>-7.0827142857143199E-2</c:v>
                </c:pt>
                <c:pt idx="54">
                  <c:v>-7.0787142857142937E-2</c:v>
                </c:pt>
                <c:pt idx="55">
                  <c:v>-7.2849999999999859E-2</c:v>
                </c:pt>
                <c:pt idx="56">
                  <c:v>-7.4964285714286039E-2</c:v>
                </c:pt>
                <c:pt idx="57">
                  <c:v>-7.403857142857162E-2</c:v>
                </c:pt>
                <c:pt idx="58">
                  <c:v>-7.0808571428571554E-2</c:v>
                </c:pt>
                <c:pt idx="59">
                  <c:v>-6.8811428571428523E-2</c:v>
                </c:pt>
                <c:pt idx="60">
                  <c:v>-6.3739999999999908E-2</c:v>
                </c:pt>
                <c:pt idx="61">
                  <c:v>-6.3144285714285875E-2</c:v>
                </c:pt>
                <c:pt idx="62">
                  <c:v>-6.2104285714285501E-2</c:v>
                </c:pt>
                <c:pt idx="63">
                  <c:v>-5.6994285714285997E-2</c:v>
                </c:pt>
                <c:pt idx="64">
                  <c:v>-4.5635714285714446E-2</c:v>
                </c:pt>
                <c:pt idx="65">
                  <c:v>-4.3295714285714437E-2</c:v>
                </c:pt>
                <c:pt idx="66">
                  <c:v>-3.7567142857142688E-2</c:v>
                </c:pt>
                <c:pt idx="67">
                  <c:v>-3.0935714285714067E-2</c:v>
                </c:pt>
                <c:pt idx="68">
                  <c:v>-2.2240000000000038E-2</c:v>
                </c:pt>
                <c:pt idx="69">
                  <c:v>-1.0820000000000052E-2</c:v>
                </c:pt>
                <c:pt idx="70">
                  <c:v>-2.262857142857122E-3</c:v>
                </c:pt>
                <c:pt idx="71">
                  <c:v>-9.7714285714300964E-4</c:v>
                </c:pt>
                <c:pt idx="72">
                  <c:v>-2.3257142857144864E-3</c:v>
                </c:pt>
                <c:pt idx="73">
                  <c:v>-8.3142857142859405E-4</c:v>
                </c:pt>
                <c:pt idx="74">
                  <c:v>1.0799999999999699E-3</c:v>
                </c:pt>
                <c:pt idx="75">
                  <c:v>5.2242857142856813E-3</c:v>
                </c:pt>
                <c:pt idx="76">
                  <c:v>5.1571428571417499E-4</c:v>
                </c:pt>
                <c:pt idx="77">
                  <c:v>-5.8199999999997143E-3</c:v>
                </c:pt>
                <c:pt idx="78">
                  <c:v>-1.2101428571428707E-2</c:v>
                </c:pt>
                <c:pt idx="79">
                  <c:v>-1.9825714285714335E-2</c:v>
                </c:pt>
                <c:pt idx="80">
                  <c:v>-2.2578571428571337E-2</c:v>
                </c:pt>
                <c:pt idx="81">
                  <c:v>-2.9215714285714345E-2</c:v>
                </c:pt>
                <c:pt idx="82">
                  <c:v>-3.5922857142857145E-2</c:v>
                </c:pt>
                <c:pt idx="83">
                  <c:v>-4.5184285714285677E-2</c:v>
                </c:pt>
                <c:pt idx="84">
                  <c:v>-5.1881428571428412E-2</c:v>
                </c:pt>
                <c:pt idx="85">
                  <c:v>-4.4450000000000101E-2</c:v>
                </c:pt>
                <c:pt idx="86">
                  <c:v>-4.6542857142856997E-2</c:v>
                </c:pt>
                <c:pt idx="87">
                  <c:v>-4.9501428571428807E-2</c:v>
                </c:pt>
                <c:pt idx="88">
                  <c:v>-5.1565714285714437E-2</c:v>
                </c:pt>
                <c:pt idx="89">
                  <c:v>-4.9045714285714137E-2</c:v>
                </c:pt>
                <c:pt idx="90">
                  <c:v>-4.1165714285714028E-2</c:v>
                </c:pt>
                <c:pt idx="91">
                  <c:v>-3.8795714285714489E-2</c:v>
                </c:pt>
                <c:pt idx="92">
                  <c:v>-4.3185714285714383E-2</c:v>
                </c:pt>
                <c:pt idx="93">
                  <c:v>-3.9500000000000091E-2</c:v>
                </c:pt>
                <c:pt idx="94">
                  <c:v>-3.688857142857116E-2</c:v>
                </c:pt>
                <c:pt idx="95">
                  <c:v>-3.2474285714285456E-2</c:v>
                </c:pt>
                <c:pt idx="96">
                  <c:v>-2.6339999999999808E-2</c:v>
                </c:pt>
                <c:pt idx="97">
                  <c:v>-1.6012857142857051E-2</c:v>
                </c:pt>
                <c:pt idx="98">
                  <c:v>-5.1799999999999624E-3</c:v>
                </c:pt>
                <c:pt idx="99">
                  <c:v>1.0025714285714526E-2</c:v>
                </c:pt>
                <c:pt idx="100">
                  <c:v>2.4288571428571437E-2</c:v>
                </c:pt>
                <c:pt idx="101">
                  <c:v>3.5274285714285591E-2</c:v>
                </c:pt>
                <c:pt idx="102">
                  <c:v>4.8848571428571352E-2</c:v>
                </c:pt>
                <c:pt idx="103">
                  <c:v>6.0925714285714028E-2</c:v>
                </c:pt>
                <c:pt idx="104">
                  <c:v>7.2134285714285928E-2</c:v>
                </c:pt>
                <c:pt idx="105">
                  <c:v>8.6237142857142901E-2</c:v>
                </c:pt>
                <c:pt idx="106">
                  <c:v>0.10335285714285725</c:v>
                </c:pt>
                <c:pt idx="107">
                  <c:v>0.12704142857142875</c:v>
                </c:pt>
                <c:pt idx="108">
                  <c:v>0.15883857142857161</c:v>
                </c:pt>
                <c:pt idx="109">
                  <c:v>0.19990571428571435</c:v>
                </c:pt>
                <c:pt idx="110">
                  <c:v>0.25228142857142877</c:v>
                </c:pt>
                <c:pt idx="111">
                  <c:v>0.30273571428571433</c:v>
                </c:pt>
                <c:pt idx="112">
                  <c:v>0.36790857142857147</c:v>
                </c:pt>
                <c:pt idx="113">
                  <c:v>0.43748999999999993</c:v>
                </c:pt>
                <c:pt idx="114">
                  <c:v>0.47902999999999984</c:v>
                </c:pt>
                <c:pt idx="115">
                  <c:v>0.58280714285714286</c:v>
                </c:pt>
                <c:pt idx="116">
                  <c:v>0.65502428571428584</c:v>
                </c:pt>
                <c:pt idx="117">
                  <c:v>0.70130857142857139</c:v>
                </c:pt>
                <c:pt idx="118">
                  <c:v>0.7428028571428571</c:v>
                </c:pt>
                <c:pt idx="119">
                  <c:v>0.7667171428571431</c:v>
                </c:pt>
                <c:pt idx="120">
                  <c:v>0.80415285714285711</c:v>
                </c:pt>
                <c:pt idx="121">
                  <c:v>0.8634685714285717</c:v>
                </c:pt>
                <c:pt idx="122">
                  <c:v>0.83648428571428557</c:v>
                </c:pt>
                <c:pt idx="123">
                  <c:v>0.81952714285714245</c:v>
                </c:pt>
                <c:pt idx="124">
                  <c:v>0.79821714285714318</c:v>
                </c:pt>
                <c:pt idx="125">
                  <c:v>0.75743714285714314</c:v>
                </c:pt>
                <c:pt idx="126">
                  <c:v>0.74227714285714286</c:v>
                </c:pt>
                <c:pt idx="127">
                  <c:v>0.71575142857142859</c:v>
                </c:pt>
                <c:pt idx="128">
                  <c:v>0.66969857142857148</c:v>
                </c:pt>
                <c:pt idx="129">
                  <c:v>0.64662428571428587</c:v>
                </c:pt>
                <c:pt idx="130">
                  <c:v>0.63130285714285694</c:v>
                </c:pt>
                <c:pt idx="131">
                  <c:v>0.62828999999999979</c:v>
                </c:pt>
                <c:pt idx="132">
                  <c:v>0.61205857142857156</c:v>
                </c:pt>
                <c:pt idx="133">
                  <c:v>0.57421571428571427</c:v>
                </c:pt>
                <c:pt idx="134">
                  <c:v>0.52282428571428574</c:v>
                </c:pt>
                <c:pt idx="135">
                  <c:v>0.48335428571428563</c:v>
                </c:pt>
                <c:pt idx="136">
                  <c:v>0.41399857142857166</c:v>
                </c:pt>
                <c:pt idx="137">
                  <c:v>0.31141000000000019</c:v>
                </c:pt>
                <c:pt idx="138">
                  <c:v>0.25131000000000059</c:v>
                </c:pt>
                <c:pt idx="139">
                  <c:v>0.17090857142857097</c:v>
                </c:pt>
                <c:pt idx="140">
                  <c:v>0.12563999999999975</c:v>
                </c:pt>
                <c:pt idx="141">
                  <c:v>0.13763428571428582</c:v>
                </c:pt>
                <c:pt idx="142">
                  <c:v>0.12966428571428557</c:v>
                </c:pt>
                <c:pt idx="143">
                  <c:v>0.13161999999999985</c:v>
                </c:pt>
                <c:pt idx="144">
                  <c:v>8.9434285714285355E-2</c:v>
                </c:pt>
                <c:pt idx="145">
                  <c:v>7.6352857142856667E-2</c:v>
                </c:pt>
                <c:pt idx="146">
                  <c:v>5.7144285714285648E-2</c:v>
                </c:pt>
                <c:pt idx="147">
                  <c:v>4.0629999999999722E-2</c:v>
                </c:pt>
                <c:pt idx="148">
                  <c:v>1.5215714285714554E-2</c:v>
                </c:pt>
                <c:pt idx="149">
                  <c:v>-5.4642857142859214E-3</c:v>
                </c:pt>
                <c:pt idx="150">
                  <c:v>-1.7608571428571196E-2</c:v>
                </c:pt>
                <c:pt idx="151">
                  <c:v>-2.4550000000000072E-2</c:v>
                </c:pt>
                <c:pt idx="152">
                  <c:v>-2.8435714285714564E-2</c:v>
                </c:pt>
                <c:pt idx="153">
                  <c:v>-3.1725714285714357E-2</c:v>
                </c:pt>
                <c:pt idx="154">
                  <c:v>-4.5412857142857366E-2</c:v>
                </c:pt>
                <c:pt idx="155">
                  <c:v>-5.2374285714285929E-2</c:v>
                </c:pt>
                <c:pt idx="156">
                  <c:v>-6.8957142857142717E-2</c:v>
                </c:pt>
                <c:pt idx="157">
                  <c:v>-7.6909999999999812E-2</c:v>
                </c:pt>
                <c:pt idx="158">
                  <c:v>-7.4055714285714114E-2</c:v>
                </c:pt>
                <c:pt idx="159">
                  <c:v>-6.2424285714285599E-2</c:v>
                </c:pt>
                <c:pt idx="160">
                  <c:v>-5.1677142857143199E-2</c:v>
                </c:pt>
                <c:pt idx="161">
                  <c:v>-5.3294285714285738E-2</c:v>
                </c:pt>
                <c:pt idx="162">
                  <c:v>-6.4242857142857268E-2</c:v>
                </c:pt>
                <c:pt idx="163">
                  <c:v>-7.7532857142857292E-2</c:v>
                </c:pt>
                <c:pt idx="164">
                  <c:v>-9.7840000000000149E-2</c:v>
                </c:pt>
                <c:pt idx="165">
                  <c:v>-0.12116428571428628</c:v>
                </c:pt>
                <c:pt idx="166">
                  <c:v>-0.14611428571428631</c:v>
                </c:pt>
                <c:pt idx="167">
                  <c:v>-0.16305428571428626</c:v>
                </c:pt>
                <c:pt idx="168">
                  <c:v>-0.16590142857142887</c:v>
                </c:pt>
                <c:pt idx="169">
                  <c:v>-0.15929428571428605</c:v>
                </c:pt>
                <c:pt idx="170">
                  <c:v>-0.14283428571428569</c:v>
                </c:pt>
                <c:pt idx="171">
                  <c:v>-0.11592000000000002</c:v>
                </c:pt>
                <c:pt idx="172">
                  <c:v>-8.7741428571428859E-2</c:v>
                </c:pt>
                <c:pt idx="173">
                  <c:v>-5.8307142857143113E-2</c:v>
                </c:pt>
                <c:pt idx="174">
                  <c:v>-3.5598571428571812E-2</c:v>
                </c:pt>
                <c:pt idx="175">
                  <c:v>-1.8512857142856998E-2</c:v>
                </c:pt>
                <c:pt idx="176">
                  <c:v>-1.5814285714284004E-3</c:v>
                </c:pt>
                <c:pt idx="177">
                  <c:v>1.6538571428571736E-2</c:v>
                </c:pt>
                <c:pt idx="178">
                  <c:v>2.6321428571428829E-2</c:v>
                </c:pt>
                <c:pt idx="179">
                  <c:v>3.6162857142857163E-2</c:v>
                </c:pt>
                <c:pt idx="180">
                  <c:v>4.7074285714285846E-2</c:v>
                </c:pt>
                <c:pt idx="181">
                  <c:v>6.9051428571428541E-2</c:v>
                </c:pt>
                <c:pt idx="182">
                  <c:v>0.10014428571428624</c:v>
                </c:pt>
                <c:pt idx="183">
                  <c:v>0.12626142857142897</c:v>
                </c:pt>
                <c:pt idx="184">
                  <c:v>0.1447557142857141</c:v>
                </c:pt>
                <c:pt idx="185">
                  <c:v>0.16506571428571437</c:v>
                </c:pt>
                <c:pt idx="186">
                  <c:v>0.18543142857142803</c:v>
                </c:pt>
                <c:pt idx="187">
                  <c:v>0.19273571428571401</c:v>
                </c:pt>
                <c:pt idx="188">
                  <c:v>0.20001999999999986</c:v>
                </c:pt>
                <c:pt idx="189">
                  <c:v>0.20315142857142821</c:v>
                </c:pt>
                <c:pt idx="190">
                  <c:v>0.20954142857142832</c:v>
                </c:pt>
                <c:pt idx="191">
                  <c:v>0.21992285714285753</c:v>
                </c:pt>
                <c:pt idx="192">
                  <c:v>0.22464285714285737</c:v>
                </c:pt>
                <c:pt idx="193">
                  <c:v>0.23052571428571422</c:v>
                </c:pt>
                <c:pt idx="194">
                  <c:v>0.22220142857142866</c:v>
                </c:pt>
                <c:pt idx="195">
                  <c:v>0.19994428571428546</c:v>
                </c:pt>
                <c:pt idx="196">
                  <c:v>0.18185142857142855</c:v>
                </c:pt>
                <c:pt idx="197">
                  <c:v>0.16346428571428584</c:v>
                </c:pt>
                <c:pt idx="198">
                  <c:v>0.15741428571428573</c:v>
                </c:pt>
                <c:pt idx="199">
                  <c:v>0.16913285714285697</c:v>
                </c:pt>
                <c:pt idx="200">
                  <c:v>0.17948428571428554</c:v>
                </c:pt>
                <c:pt idx="201">
                  <c:v>0.20366428571428585</c:v>
                </c:pt>
                <c:pt idx="202">
                  <c:v>0.24103285714285727</c:v>
                </c:pt>
                <c:pt idx="203">
                  <c:v>0.27140428571428599</c:v>
                </c:pt>
                <c:pt idx="204">
                  <c:v>0.30106571428571405</c:v>
                </c:pt>
                <c:pt idx="205">
                  <c:v>0.30852714285714278</c:v>
                </c:pt>
                <c:pt idx="206">
                  <c:v>0.29069428571428579</c:v>
                </c:pt>
                <c:pt idx="207">
                  <c:v>0.26929142857142851</c:v>
                </c:pt>
                <c:pt idx="208">
                  <c:v>0.25670428571428561</c:v>
                </c:pt>
                <c:pt idx="209">
                  <c:v>0.23622142857142858</c:v>
                </c:pt>
                <c:pt idx="210">
                  <c:v>0.19124714285714317</c:v>
                </c:pt>
                <c:pt idx="211">
                  <c:v>0.16444714285714301</c:v>
                </c:pt>
                <c:pt idx="212">
                  <c:v>0.14358142857142875</c:v>
                </c:pt>
                <c:pt idx="213">
                  <c:v>0.11800999999999995</c:v>
                </c:pt>
                <c:pt idx="214">
                  <c:v>8.7494285714285969E-2</c:v>
                </c:pt>
                <c:pt idx="215">
                  <c:v>5.662285714285753E-2</c:v>
                </c:pt>
                <c:pt idx="216">
                  <c:v>2.470857142857108E-2</c:v>
                </c:pt>
                <c:pt idx="217">
                  <c:v>-5.6442857142857683E-3</c:v>
                </c:pt>
                <c:pt idx="218">
                  <c:v>-3.2594285714285576E-2</c:v>
                </c:pt>
                <c:pt idx="219">
                  <c:v>-5.2442857142857235E-2</c:v>
                </c:pt>
                <c:pt idx="220">
                  <c:v>-6.1348571428571308E-2</c:v>
                </c:pt>
                <c:pt idx="221">
                  <c:v>-6.520999999999999E-2</c:v>
                </c:pt>
                <c:pt idx="222">
                  <c:v>-7.0514285714285752E-2</c:v>
                </c:pt>
                <c:pt idx="223">
                  <c:v>-8.1197142857142524E-2</c:v>
                </c:pt>
                <c:pt idx="224">
                  <c:v>-9.4717142857142722E-2</c:v>
                </c:pt>
                <c:pt idx="225">
                  <c:v>-0.10940285714285691</c:v>
                </c:pt>
                <c:pt idx="226">
                  <c:v>-0.12400285714285708</c:v>
                </c:pt>
                <c:pt idx="227">
                  <c:v>-0.1446571428571426</c:v>
                </c:pt>
                <c:pt idx="228">
                  <c:v>-0.16544428571428593</c:v>
                </c:pt>
                <c:pt idx="229">
                  <c:v>-0.17791000000000023</c:v>
                </c:pt>
                <c:pt idx="230">
                  <c:v>-0.18481142857142885</c:v>
                </c:pt>
                <c:pt idx="231">
                  <c:v>-0.18736142857142868</c:v>
                </c:pt>
                <c:pt idx="232">
                  <c:v>-0.18769714285714301</c:v>
                </c:pt>
                <c:pt idx="233">
                  <c:v>-0.19117142857142877</c:v>
                </c:pt>
                <c:pt idx="234">
                  <c:v>-0.19755000000000011</c:v>
                </c:pt>
                <c:pt idx="235">
                  <c:v>-0.19509000000000043</c:v>
                </c:pt>
                <c:pt idx="236">
                  <c:v>-0.19314857142857189</c:v>
                </c:pt>
                <c:pt idx="237">
                  <c:v>-0.19323857142857159</c:v>
                </c:pt>
                <c:pt idx="238">
                  <c:v>-0.19803571428571454</c:v>
                </c:pt>
                <c:pt idx="239">
                  <c:v>-0.19802285714285706</c:v>
                </c:pt>
                <c:pt idx="240">
                  <c:v>-0.19301142857142839</c:v>
                </c:pt>
                <c:pt idx="241">
                  <c:v>-0.1860528571428568</c:v>
                </c:pt>
                <c:pt idx="242">
                  <c:v>-0.1822942857142853</c:v>
                </c:pt>
                <c:pt idx="243">
                  <c:v>-0.17076571428571397</c:v>
                </c:pt>
                <c:pt idx="244">
                  <c:v>-0.15179571428571448</c:v>
                </c:pt>
                <c:pt idx="245">
                  <c:v>-0.14299571428571456</c:v>
                </c:pt>
                <c:pt idx="246">
                  <c:v>-0.14002857142857117</c:v>
                </c:pt>
                <c:pt idx="247">
                  <c:v>-0.15037142857142838</c:v>
                </c:pt>
                <c:pt idx="248">
                  <c:v>-0.15807571428571432</c:v>
                </c:pt>
                <c:pt idx="249">
                  <c:v>-0.17414142857142867</c:v>
                </c:pt>
                <c:pt idx="250">
                  <c:v>-0.17974428571428547</c:v>
                </c:pt>
                <c:pt idx="251">
                  <c:v>-0.19247571428571408</c:v>
                </c:pt>
                <c:pt idx="252">
                  <c:v>-0.18437571428571387</c:v>
                </c:pt>
                <c:pt idx="253">
                  <c:v>-0.17416428571428577</c:v>
                </c:pt>
                <c:pt idx="254">
                  <c:v>-0.17603285714285732</c:v>
                </c:pt>
                <c:pt idx="255">
                  <c:v>-0.19010714285714325</c:v>
                </c:pt>
                <c:pt idx="256">
                  <c:v>-0.21294428571428581</c:v>
                </c:pt>
                <c:pt idx="257">
                  <c:v>-0.23340571428571422</c:v>
                </c:pt>
                <c:pt idx="258">
                  <c:v>-0.25604285714285724</c:v>
                </c:pt>
                <c:pt idx="259">
                  <c:v>-0.28176142857142872</c:v>
                </c:pt>
                <c:pt idx="260">
                  <c:v>-0.30629285714285714</c:v>
                </c:pt>
                <c:pt idx="261">
                  <c:v>-0.3203257142857141</c:v>
                </c:pt>
                <c:pt idx="262">
                  <c:v>-0.32820571428571443</c:v>
                </c:pt>
                <c:pt idx="263">
                  <c:v>-0.33410571428571423</c:v>
                </c:pt>
                <c:pt idx="264">
                  <c:v>-0.34273714285714263</c:v>
                </c:pt>
                <c:pt idx="265">
                  <c:v>-0.35694714285714269</c:v>
                </c:pt>
                <c:pt idx="266">
                  <c:v>-0.37196571428571445</c:v>
                </c:pt>
                <c:pt idx="267">
                  <c:v>-0.39309571428571433</c:v>
                </c:pt>
                <c:pt idx="268">
                  <c:v>-0.41700999999999966</c:v>
                </c:pt>
                <c:pt idx="269">
                  <c:v>-0.44451857142857132</c:v>
                </c:pt>
                <c:pt idx="270">
                  <c:v>-0.47044428571428587</c:v>
                </c:pt>
                <c:pt idx="271">
                  <c:v>-0.49064714285714284</c:v>
                </c:pt>
                <c:pt idx="272">
                  <c:v>-0.50523142857142878</c:v>
                </c:pt>
                <c:pt idx="273">
                  <c:v>-0.50999428571428562</c:v>
                </c:pt>
                <c:pt idx="274">
                  <c:v>-0.48567000000000027</c:v>
                </c:pt>
                <c:pt idx="275">
                  <c:v>-0.48331999999999997</c:v>
                </c:pt>
                <c:pt idx="276">
                  <c:v>-0.4772599999999998</c:v>
                </c:pt>
                <c:pt idx="277">
                  <c:v>-0.45612142857142879</c:v>
                </c:pt>
                <c:pt idx="278">
                  <c:v>-0.43641285714285716</c:v>
                </c:pt>
                <c:pt idx="279">
                  <c:v>-0.3971557142857145</c:v>
                </c:pt>
                <c:pt idx="280">
                  <c:v>-0.38039857142857159</c:v>
                </c:pt>
                <c:pt idx="281">
                  <c:v>-0.3516057142857143</c:v>
                </c:pt>
                <c:pt idx="282">
                  <c:v>-0.29093142857142862</c:v>
                </c:pt>
                <c:pt idx="283">
                  <c:v>-0.25614714285714291</c:v>
                </c:pt>
                <c:pt idx="284">
                  <c:v>-0.20294000000000012</c:v>
                </c:pt>
                <c:pt idx="285">
                  <c:v>-0.17427142857142841</c:v>
                </c:pt>
                <c:pt idx="286">
                  <c:v>-0.14805571428571418</c:v>
                </c:pt>
                <c:pt idx="287">
                  <c:v>-0.13207285714285733</c:v>
                </c:pt>
                <c:pt idx="288">
                  <c:v>-0.12710000000000021</c:v>
                </c:pt>
                <c:pt idx="289">
                  <c:v>-0.12888571428571449</c:v>
                </c:pt>
                <c:pt idx="290">
                  <c:v>-0.13201428571428564</c:v>
                </c:pt>
                <c:pt idx="291">
                  <c:v>-0.12173142857142882</c:v>
                </c:pt>
                <c:pt idx="292">
                  <c:v>-0.11061714285714275</c:v>
                </c:pt>
                <c:pt idx="293">
                  <c:v>-0.11148857142857116</c:v>
                </c:pt>
                <c:pt idx="294">
                  <c:v>-8.8657142857142768E-2</c:v>
                </c:pt>
                <c:pt idx="295">
                  <c:v>-6.6999999999999948E-2</c:v>
                </c:pt>
                <c:pt idx="296">
                  <c:v>-5.8707142857143069E-2</c:v>
                </c:pt>
                <c:pt idx="297">
                  <c:v>-5.3538571428571435E-2</c:v>
                </c:pt>
                <c:pt idx="298">
                  <c:v>-5.0038571428571599E-2</c:v>
                </c:pt>
                <c:pt idx="299">
                  <c:v>-4.9678571428571683E-2</c:v>
                </c:pt>
                <c:pt idx="300">
                  <c:v>-4.3765714285714186E-2</c:v>
                </c:pt>
                <c:pt idx="301">
                  <c:v>-3.7467142857142699E-2</c:v>
                </c:pt>
                <c:pt idx="302">
                  <c:v>-2.9091428571428546E-2</c:v>
                </c:pt>
                <c:pt idx="303">
                  <c:v>-1.7280000000000184E-2</c:v>
                </c:pt>
                <c:pt idx="304">
                  <c:v>-3.3042857142859816E-3</c:v>
                </c:pt>
                <c:pt idx="305">
                  <c:v>1.0979999999999768E-2</c:v>
                </c:pt>
                <c:pt idx="306">
                  <c:v>1.8857142857142462E-2</c:v>
                </c:pt>
                <c:pt idx="307">
                  <c:v>1.5870000000000051E-2</c:v>
                </c:pt>
                <c:pt idx="308">
                  <c:v>1.6707142857142587E-2</c:v>
                </c:pt>
                <c:pt idx="309">
                  <c:v>1.9265714285714441E-2</c:v>
                </c:pt>
                <c:pt idx="310">
                  <c:v>1.2867142857142966E-2</c:v>
                </c:pt>
                <c:pt idx="311">
                  <c:v>9.4128571428571117E-3</c:v>
                </c:pt>
                <c:pt idx="312">
                  <c:v>1.2731428571428616E-2</c:v>
                </c:pt>
                <c:pt idx="313">
                  <c:v>1.496142857142857E-2</c:v>
                </c:pt>
                <c:pt idx="314">
                  <c:v>1.7898571428571541E-2</c:v>
                </c:pt>
                <c:pt idx="315">
                  <c:v>1.313714285714318E-2</c:v>
                </c:pt>
                <c:pt idx="316">
                  <c:v>9.7614285714284765E-3</c:v>
                </c:pt>
                <c:pt idx="317">
                  <c:v>1.8971428571428195E-3</c:v>
                </c:pt>
                <c:pt idx="318">
                  <c:v>-1.1497142857142872E-2</c:v>
                </c:pt>
                <c:pt idx="319">
                  <c:v>-9.2257142857143926E-3</c:v>
                </c:pt>
                <c:pt idx="320">
                  <c:v>5.5642857142859103E-3</c:v>
                </c:pt>
                <c:pt idx="321">
                  <c:v>4.8081428571428386E-2</c:v>
                </c:pt>
                <c:pt idx="322">
                  <c:v>7.8049999999999953E-2</c:v>
                </c:pt>
                <c:pt idx="323">
                  <c:v>9.112714285714274E-2</c:v>
                </c:pt>
                <c:pt idx="324">
                  <c:v>0.11558571428571396</c:v>
                </c:pt>
                <c:pt idx="325">
                  <c:v>0.11788285714285718</c:v>
                </c:pt>
                <c:pt idx="326">
                  <c:v>9.3174285714285654E-2</c:v>
                </c:pt>
                <c:pt idx="327">
                  <c:v>5.2477142857142889E-2</c:v>
                </c:pt>
                <c:pt idx="328">
                  <c:v>-9.9657142857141334E-3</c:v>
                </c:pt>
                <c:pt idx="329">
                  <c:v>-5.7782857142856914E-2</c:v>
                </c:pt>
                <c:pt idx="330">
                  <c:v>-8.9145714285714162E-2</c:v>
                </c:pt>
                <c:pt idx="331">
                  <c:v>-0.12632571428571437</c:v>
                </c:pt>
                <c:pt idx="332">
                  <c:v>-0.1440028571428571</c:v>
                </c:pt>
                <c:pt idx="333">
                  <c:v>-0.1479385714285717</c:v>
                </c:pt>
                <c:pt idx="334">
                  <c:v>-0.15137142857142827</c:v>
                </c:pt>
                <c:pt idx="335">
                  <c:v>-0.16167999999999982</c:v>
                </c:pt>
                <c:pt idx="336">
                  <c:v>-0.17044428571428583</c:v>
                </c:pt>
                <c:pt idx="337">
                  <c:v>-0.17643428571428554</c:v>
                </c:pt>
                <c:pt idx="338">
                  <c:v>-0.18501857142857148</c:v>
                </c:pt>
                <c:pt idx="339">
                  <c:v>-0.18960428571428589</c:v>
                </c:pt>
                <c:pt idx="340">
                  <c:v>-0.19303142857142852</c:v>
                </c:pt>
                <c:pt idx="341">
                  <c:v>-0.18821428571428589</c:v>
                </c:pt>
                <c:pt idx="342">
                  <c:v>-0.18339142857142843</c:v>
                </c:pt>
                <c:pt idx="343">
                  <c:v>-0.17712714285714282</c:v>
                </c:pt>
                <c:pt idx="344">
                  <c:v>-0.16963142857142866</c:v>
                </c:pt>
                <c:pt idx="345">
                  <c:v>-0.15795714285714291</c:v>
                </c:pt>
                <c:pt idx="346">
                  <c:v>-0.15137</c:v>
                </c:pt>
                <c:pt idx="347">
                  <c:v>-0.15010142857142839</c:v>
                </c:pt>
                <c:pt idx="348">
                  <c:v>-0.14605714285714266</c:v>
                </c:pt>
                <c:pt idx="349">
                  <c:v>-0.14888714285714277</c:v>
                </c:pt>
                <c:pt idx="350">
                  <c:v>-0.14914428571428551</c:v>
                </c:pt>
                <c:pt idx="351">
                  <c:v>-0.14897571428571443</c:v>
                </c:pt>
                <c:pt idx="352">
                  <c:v>-0.12198571428571436</c:v>
                </c:pt>
                <c:pt idx="353">
                  <c:v>-0.11820714285714318</c:v>
                </c:pt>
                <c:pt idx="354">
                  <c:v>-0.11081714285714273</c:v>
                </c:pt>
                <c:pt idx="355">
                  <c:v>-0.11369571428571423</c:v>
                </c:pt>
                <c:pt idx="356">
                  <c:v>-7.2615714285714228E-2</c:v>
                </c:pt>
                <c:pt idx="357">
                  <c:v>-6.8231428571428498E-2</c:v>
                </c:pt>
                <c:pt idx="358">
                  <c:v>-6.6935714285714321E-2</c:v>
                </c:pt>
                <c:pt idx="359">
                  <c:v>-6.0448571428571407E-2</c:v>
                </c:pt>
                <c:pt idx="360">
                  <c:v>-6.0727142857142757E-2</c:v>
                </c:pt>
                <c:pt idx="361">
                  <c:v>-5.7504285714285786E-2</c:v>
                </c:pt>
                <c:pt idx="362">
                  <c:v>-5.1960000000000006E-2</c:v>
                </c:pt>
                <c:pt idx="363">
                  <c:v>-4.8620000000000108E-2</c:v>
                </c:pt>
                <c:pt idx="364">
                  <c:v>-5.3597142857142677E-2</c:v>
                </c:pt>
                <c:pt idx="365">
                  <c:v>-5.2019999999999955E-2</c:v>
                </c:pt>
                <c:pt idx="366">
                  <c:v>-5.2605714285714589E-2</c:v>
                </c:pt>
                <c:pt idx="367">
                  <c:v>-5.8862857142857106E-2</c:v>
                </c:pt>
                <c:pt idx="368">
                  <c:v>-6.3014285714285467E-2</c:v>
                </c:pt>
                <c:pt idx="369">
                  <c:v>-7.6355714285714305E-2</c:v>
                </c:pt>
                <c:pt idx="370">
                  <c:v>-8.2584285714285555E-2</c:v>
                </c:pt>
                <c:pt idx="371">
                  <c:v>-8.505000000000007E-2</c:v>
                </c:pt>
                <c:pt idx="372">
                  <c:v>-8.3149999999999835E-2</c:v>
                </c:pt>
                <c:pt idx="373">
                  <c:v>-8.3042857142856974E-2</c:v>
                </c:pt>
                <c:pt idx="374">
                  <c:v>-8.1955714285714132E-2</c:v>
                </c:pt>
                <c:pt idx="375">
                  <c:v>-7.4194285714285879E-2</c:v>
                </c:pt>
                <c:pt idx="376">
                  <c:v>-6.7279999999999784E-2</c:v>
                </c:pt>
                <c:pt idx="377">
                  <c:v>-6.1501428571428596E-2</c:v>
                </c:pt>
                <c:pt idx="378">
                  <c:v>-6.2047142857142745E-2</c:v>
                </c:pt>
                <c:pt idx="379">
                  <c:v>-6.6159999999999997E-2</c:v>
                </c:pt>
                <c:pt idx="380">
                  <c:v>-6.9988571428571511E-2</c:v>
                </c:pt>
                <c:pt idx="381">
                  <c:v>-7.1351428571428732E-2</c:v>
                </c:pt>
                <c:pt idx="382">
                  <c:v>-7.1437142857142977E-2</c:v>
                </c:pt>
                <c:pt idx="383">
                  <c:v>-6.4514285714285302E-2</c:v>
                </c:pt>
                <c:pt idx="384">
                  <c:v>-5.2915714285713955E-2</c:v>
                </c:pt>
                <c:pt idx="385">
                  <c:v>-3.4707142857142825E-2</c:v>
                </c:pt>
                <c:pt idx="386">
                  <c:v>-1.6277142857142879E-2</c:v>
                </c:pt>
                <c:pt idx="387">
                  <c:v>6.3428571428569835E-3</c:v>
                </c:pt>
                <c:pt idx="388">
                  <c:v>3.0087142857142757E-2</c:v>
                </c:pt>
                <c:pt idx="389">
                  <c:v>4.4404285714285452E-2</c:v>
                </c:pt>
                <c:pt idx="390">
                  <c:v>5.8544285714285715E-2</c:v>
                </c:pt>
                <c:pt idx="391">
                  <c:v>6.7397142857142711E-2</c:v>
                </c:pt>
                <c:pt idx="392">
                  <c:v>6.6912857142856774E-2</c:v>
                </c:pt>
                <c:pt idx="393">
                  <c:v>6.8472857142857002E-2</c:v>
                </c:pt>
                <c:pt idx="394">
                  <c:v>6.872857142857125E-2</c:v>
                </c:pt>
                <c:pt idx="395">
                  <c:v>8.2154285714285846E-2</c:v>
                </c:pt>
                <c:pt idx="396">
                  <c:v>0.11040857142857141</c:v>
                </c:pt>
                <c:pt idx="397">
                  <c:v>0.1110885714285712</c:v>
                </c:pt>
                <c:pt idx="398">
                  <c:v>9.3345714285714143E-2</c:v>
                </c:pt>
                <c:pt idx="399">
                  <c:v>8.09642857142856E-2</c:v>
                </c:pt>
                <c:pt idx="400">
                  <c:v>7.316857142857125E-2</c:v>
                </c:pt>
                <c:pt idx="401">
                  <c:v>5.3370000000000362E-2</c:v>
                </c:pt>
                <c:pt idx="402">
                  <c:v>1.9277142857142993E-2</c:v>
                </c:pt>
                <c:pt idx="403">
                  <c:v>-1.5672857142857266E-2</c:v>
                </c:pt>
                <c:pt idx="404">
                  <c:v>-2.8368571428571521E-2</c:v>
                </c:pt>
                <c:pt idx="405">
                  <c:v>-1.8387142857142935E-2</c:v>
                </c:pt>
                <c:pt idx="406">
                  <c:v>-3.89428571428585E-3</c:v>
                </c:pt>
                <c:pt idx="407">
                  <c:v>-2.2100000000000453E-3</c:v>
                </c:pt>
                <c:pt idx="408">
                  <c:v>-1.0088571428571447E-2</c:v>
                </c:pt>
                <c:pt idx="409">
                  <c:v>-2.0821428571428768E-2</c:v>
                </c:pt>
                <c:pt idx="410">
                  <c:v>-3.6512857142857014E-2</c:v>
                </c:pt>
                <c:pt idx="411">
                  <c:v>-5.0114285714285556E-2</c:v>
                </c:pt>
                <c:pt idx="412">
                  <c:v>-7.856571428571435E-2</c:v>
                </c:pt>
                <c:pt idx="413">
                  <c:v>-0.11299999999999999</c:v>
                </c:pt>
                <c:pt idx="414">
                  <c:v>-0.13261857142857125</c:v>
                </c:pt>
                <c:pt idx="415">
                  <c:v>-0.15039857142857116</c:v>
                </c:pt>
                <c:pt idx="416">
                  <c:v>-0.1687871428571428</c:v>
                </c:pt>
                <c:pt idx="417">
                  <c:v>-0.1805000000000001</c:v>
                </c:pt>
                <c:pt idx="418">
                  <c:v>-0.19507000000000008</c:v>
                </c:pt>
                <c:pt idx="419">
                  <c:v>-0.21079285714285723</c:v>
                </c:pt>
                <c:pt idx="420">
                  <c:v>-0.22390142857142847</c:v>
                </c:pt>
                <c:pt idx="421">
                  <c:v>-0.2384385714285715</c:v>
                </c:pt>
                <c:pt idx="422">
                  <c:v>-0.24486571428571424</c:v>
                </c:pt>
                <c:pt idx="423">
                  <c:v>-0.24337428571428599</c:v>
                </c:pt>
                <c:pt idx="424">
                  <c:v>-0.23869000000000007</c:v>
                </c:pt>
                <c:pt idx="425">
                  <c:v>-0.23053714285714277</c:v>
                </c:pt>
                <c:pt idx="426">
                  <c:v>-0.21799714285714278</c:v>
                </c:pt>
                <c:pt idx="427">
                  <c:v>-0.19247714285714279</c:v>
                </c:pt>
                <c:pt idx="428">
                  <c:v>-0.15717714285714268</c:v>
                </c:pt>
                <c:pt idx="429">
                  <c:v>-0.13161</c:v>
                </c:pt>
                <c:pt idx="430">
                  <c:v>-9.9331428571428626E-2</c:v>
                </c:pt>
                <c:pt idx="431">
                  <c:v>-8.6445714285714237E-2</c:v>
                </c:pt>
                <c:pt idx="432">
                  <c:v>-6.9715714285714103E-2</c:v>
                </c:pt>
                <c:pt idx="433">
                  <c:v>-4.5468571428571414E-2</c:v>
                </c:pt>
                <c:pt idx="434">
                  <c:v>-2.724428571428561E-2</c:v>
                </c:pt>
                <c:pt idx="435">
                  <c:v>-2.0014285714285762E-2</c:v>
                </c:pt>
                <c:pt idx="436">
                  <c:v>-3.7285714285695271E-4</c:v>
                </c:pt>
                <c:pt idx="437">
                  <c:v>2.6445714285714406E-2</c:v>
                </c:pt>
                <c:pt idx="438">
                  <c:v>5.8054285714286058E-2</c:v>
                </c:pt>
                <c:pt idx="439">
                  <c:v>7.0492857142857357E-2</c:v>
                </c:pt>
                <c:pt idx="440">
                  <c:v>9.2295714285714148E-2</c:v>
                </c:pt>
                <c:pt idx="441">
                  <c:v>0.12240285714285726</c:v>
                </c:pt>
                <c:pt idx="442">
                  <c:v>0.1512714285714285</c:v>
                </c:pt>
                <c:pt idx="443">
                  <c:v>0.1878728571428574</c:v>
                </c:pt>
                <c:pt idx="444">
                  <c:v>0.26149142857142893</c:v>
                </c:pt>
                <c:pt idx="445">
                  <c:v>0.29528571428571415</c:v>
                </c:pt>
                <c:pt idx="446">
                  <c:v>0.32019142857142824</c:v>
                </c:pt>
                <c:pt idx="447">
                  <c:v>0.33117142857142823</c:v>
                </c:pt>
                <c:pt idx="448">
                  <c:v>0.3290099999999998</c:v>
                </c:pt>
                <c:pt idx="449">
                  <c:v>0.30897999999999981</c:v>
                </c:pt>
                <c:pt idx="450">
                  <c:v>0.2662985714285715</c:v>
                </c:pt>
                <c:pt idx="451">
                  <c:v>0.16375857142857142</c:v>
                </c:pt>
                <c:pt idx="452">
                  <c:v>0.10205142857142868</c:v>
                </c:pt>
                <c:pt idx="453">
                  <c:v>4.0898571428571673E-2</c:v>
                </c:pt>
                <c:pt idx="454">
                  <c:v>-1.6674285714285864E-2</c:v>
                </c:pt>
                <c:pt idx="455">
                  <c:v>-8.3131428571428412E-2</c:v>
                </c:pt>
                <c:pt idx="456">
                  <c:v>-0.12108999999999992</c:v>
                </c:pt>
                <c:pt idx="457">
                  <c:v>-0.13811000000000018</c:v>
                </c:pt>
                <c:pt idx="458">
                  <c:v>-0.12942142857142858</c:v>
                </c:pt>
                <c:pt idx="459">
                  <c:v>-0.12718857142857165</c:v>
                </c:pt>
                <c:pt idx="460">
                  <c:v>-9.3885714285714128E-2</c:v>
                </c:pt>
                <c:pt idx="461">
                  <c:v>-7.5988571428571294E-2</c:v>
                </c:pt>
                <c:pt idx="462">
                  <c:v>-5.7707142857142957E-2</c:v>
                </c:pt>
                <c:pt idx="463">
                  <c:v>-4.4158571428571269E-2</c:v>
                </c:pt>
                <c:pt idx="464">
                  <c:v>-2.3672857142857051E-2</c:v>
                </c:pt>
                <c:pt idx="465">
                  <c:v>-9.8499999999999144E-3</c:v>
                </c:pt>
                <c:pt idx="466">
                  <c:v>3.6771428571429343E-3</c:v>
                </c:pt>
                <c:pt idx="467">
                  <c:v>1.9768571428571358E-2</c:v>
                </c:pt>
                <c:pt idx="468">
                  <c:v>5.9834285714285507E-2</c:v>
                </c:pt>
                <c:pt idx="469">
                  <c:v>0.10888428571428599</c:v>
                </c:pt>
                <c:pt idx="470">
                  <c:v>0.18693857142857184</c:v>
                </c:pt>
                <c:pt idx="471">
                  <c:v>0.21702714285714308</c:v>
                </c:pt>
                <c:pt idx="472">
                  <c:v>0.23412428571428601</c:v>
                </c:pt>
                <c:pt idx="473">
                  <c:v>0.25050714285714282</c:v>
                </c:pt>
                <c:pt idx="474">
                  <c:v>0.26832714285714299</c:v>
                </c:pt>
                <c:pt idx="475">
                  <c:v>0.26924999999999977</c:v>
                </c:pt>
                <c:pt idx="476">
                  <c:v>0.24298857142857111</c:v>
                </c:pt>
                <c:pt idx="477">
                  <c:v>0.2012071428571427</c:v>
                </c:pt>
                <c:pt idx="478">
                  <c:v>0.2153071428571427</c:v>
                </c:pt>
                <c:pt idx="479">
                  <c:v>0.22555428571428582</c:v>
                </c:pt>
                <c:pt idx="480">
                  <c:v>0.24627285714285696</c:v>
                </c:pt>
                <c:pt idx="481">
                  <c:v>0.27639857142857149</c:v>
                </c:pt>
                <c:pt idx="482">
                  <c:v>0.28828999999999994</c:v>
                </c:pt>
                <c:pt idx="483">
                  <c:v>0.321407142857143</c:v>
                </c:pt>
                <c:pt idx="484">
                  <c:v>0.33802285714285718</c:v>
                </c:pt>
                <c:pt idx="485">
                  <c:v>0.35017428571428555</c:v>
                </c:pt>
                <c:pt idx="486">
                  <c:v>0.37702142857142862</c:v>
                </c:pt>
                <c:pt idx="487">
                  <c:v>0.33875714285714298</c:v>
                </c:pt>
                <c:pt idx="488">
                  <c:v>0.33933999999999997</c:v>
                </c:pt>
                <c:pt idx="489">
                  <c:v>0.34594714285714301</c:v>
                </c:pt>
                <c:pt idx="490">
                  <c:v>0.3569500000000001</c:v>
                </c:pt>
                <c:pt idx="491">
                  <c:v>0.36106285714285691</c:v>
                </c:pt>
                <c:pt idx="492">
                  <c:v>0.34832714285714284</c:v>
                </c:pt>
                <c:pt idx="493">
                  <c:v>0.34673142857142825</c:v>
                </c:pt>
                <c:pt idx="494">
                  <c:v>0.3565171428571432</c:v>
                </c:pt>
                <c:pt idx="495">
                  <c:v>0.36187142857142884</c:v>
                </c:pt>
                <c:pt idx="496">
                  <c:v>0.35946999999999973</c:v>
                </c:pt>
                <c:pt idx="497">
                  <c:v>0.34053428571428568</c:v>
                </c:pt>
                <c:pt idx="498">
                  <c:v>0.34884714285714269</c:v>
                </c:pt>
                <c:pt idx="499">
                  <c:v>0.36876714285714263</c:v>
                </c:pt>
                <c:pt idx="500">
                  <c:v>0.42294000000000032</c:v>
                </c:pt>
                <c:pt idx="501">
                  <c:v>0.48395571428571427</c:v>
                </c:pt>
                <c:pt idx="502">
                  <c:v>0.53585571428571455</c:v>
                </c:pt>
                <c:pt idx="503">
                  <c:v>0.58737142857142866</c:v>
                </c:pt>
                <c:pt idx="504">
                  <c:v>0.6483714285714286</c:v>
                </c:pt>
                <c:pt idx="505">
                  <c:v>0.66528428571428577</c:v>
                </c:pt>
                <c:pt idx="506">
                  <c:v>0.65725571428571383</c:v>
                </c:pt>
                <c:pt idx="507">
                  <c:v>0.61865142857142841</c:v>
                </c:pt>
                <c:pt idx="508">
                  <c:v>0.51983428571428569</c:v>
                </c:pt>
                <c:pt idx="509">
                  <c:v>0.38641857142857128</c:v>
                </c:pt>
                <c:pt idx="510">
                  <c:v>0.32127714285714282</c:v>
                </c:pt>
                <c:pt idx="511">
                  <c:v>0.26889571428571402</c:v>
                </c:pt>
                <c:pt idx="512">
                  <c:v>0.25017</c:v>
                </c:pt>
                <c:pt idx="513">
                  <c:v>0.20428857142857182</c:v>
                </c:pt>
                <c:pt idx="514">
                  <c:v>0.20201571428571397</c:v>
                </c:pt>
                <c:pt idx="515">
                  <c:v>0.17627999999999999</c:v>
                </c:pt>
                <c:pt idx="516">
                  <c:v>0.18144857142857118</c:v>
                </c:pt>
                <c:pt idx="517">
                  <c:v>0.20657571428571453</c:v>
                </c:pt>
                <c:pt idx="518">
                  <c:v>0.22710285714285749</c:v>
                </c:pt>
                <c:pt idx="519">
                  <c:v>0.25571428571428578</c:v>
                </c:pt>
                <c:pt idx="520">
                  <c:v>0.3085599999999995</c:v>
                </c:pt>
                <c:pt idx="521">
                  <c:v>0.33129000000000008</c:v>
                </c:pt>
                <c:pt idx="522">
                  <c:v>0.33315285714285769</c:v>
                </c:pt>
                <c:pt idx="523">
                  <c:v>0.35241857142857169</c:v>
                </c:pt>
                <c:pt idx="524">
                  <c:v>0.30713428571428603</c:v>
                </c:pt>
                <c:pt idx="525">
                  <c:v>0.31990428571428575</c:v>
                </c:pt>
                <c:pt idx="526">
                  <c:v>0.33372571428571485</c:v>
                </c:pt>
                <c:pt idx="527">
                  <c:v>0.34527285714285672</c:v>
                </c:pt>
                <c:pt idx="528">
                  <c:v>0.39980571428571388</c:v>
                </c:pt>
                <c:pt idx="529">
                  <c:v>0.46676428571428552</c:v>
                </c:pt>
                <c:pt idx="530">
                  <c:v>0.56282142857142814</c:v>
                </c:pt>
                <c:pt idx="531">
                  <c:v>0.66911857142857079</c:v>
                </c:pt>
                <c:pt idx="532">
                  <c:v>0.7753971428571429</c:v>
                </c:pt>
                <c:pt idx="533">
                  <c:v>0.86675857142857105</c:v>
                </c:pt>
                <c:pt idx="534">
                  <c:v>0.96321000000000012</c:v>
                </c:pt>
                <c:pt idx="535">
                  <c:v>0.98885714285714288</c:v>
                </c:pt>
                <c:pt idx="536">
                  <c:v>0.97511857142857128</c:v>
                </c:pt>
                <c:pt idx="537">
                  <c:v>0.88259857142857179</c:v>
                </c:pt>
                <c:pt idx="538">
                  <c:v>0.74092571428571441</c:v>
                </c:pt>
                <c:pt idx="539">
                  <c:v>0.55932714285714269</c:v>
                </c:pt>
                <c:pt idx="540">
                  <c:v>0.36180857142857148</c:v>
                </c:pt>
                <c:pt idx="541">
                  <c:v>0.13422142857142871</c:v>
                </c:pt>
                <c:pt idx="542">
                  <c:v>-4.45885714285712E-2</c:v>
                </c:pt>
                <c:pt idx="543">
                  <c:v>-0.19532285714285713</c:v>
                </c:pt>
                <c:pt idx="544">
                  <c:v>-0.27479000000000009</c:v>
                </c:pt>
                <c:pt idx="545">
                  <c:v>-0.29618285714285708</c:v>
                </c:pt>
                <c:pt idx="546">
                  <c:v>-0.31204571428571426</c:v>
                </c:pt>
                <c:pt idx="547">
                  <c:v>-0.30948571428571436</c:v>
                </c:pt>
                <c:pt idx="548">
                  <c:v>-0.29466428571428582</c:v>
                </c:pt>
                <c:pt idx="549">
                  <c:v>-0.25479857142857121</c:v>
                </c:pt>
                <c:pt idx="550">
                  <c:v>-0.20488428571428585</c:v>
                </c:pt>
                <c:pt idx="551">
                  <c:v>-0.16220142857142816</c:v>
                </c:pt>
                <c:pt idx="552">
                  <c:v>-0.12290857142857092</c:v>
                </c:pt>
                <c:pt idx="553">
                  <c:v>-6.7141428571428907E-2</c:v>
                </c:pt>
                <c:pt idx="554">
                  <c:v>-2.2387142857143161E-2</c:v>
                </c:pt>
                <c:pt idx="555">
                  <c:v>-1.8788571428571377E-2</c:v>
                </c:pt>
                <c:pt idx="556">
                  <c:v>9.795714285714574E-3</c:v>
                </c:pt>
                <c:pt idx="557">
                  <c:v>1.7547142857142539E-2</c:v>
                </c:pt>
                <c:pt idx="558">
                  <c:v>2.1544285714285571E-2</c:v>
                </c:pt>
                <c:pt idx="559">
                  <c:v>1.4877142857142367E-2</c:v>
                </c:pt>
                <c:pt idx="560">
                  <c:v>-1.0648571428570897E-2</c:v>
                </c:pt>
                <c:pt idx="561">
                  <c:v>-4.6171428571430972E-3</c:v>
                </c:pt>
                <c:pt idx="562">
                  <c:v>7.6514285714286423E-3</c:v>
                </c:pt>
                <c:pt idx="563">
                  <c:v>4.3381428571428238E-2</c:v>
                </c:pt>
                <c:pt idx="564">
                  <c:v>9.7984285714285857E-2</c:v>
                </c:pt>
                <c:pt idx="565">
                  <c:v>0.15249571428571418</c:v>
                </c:pt>
                <c:pt idx="566">
                  <c:v>0.20602857142857145</c:v>
                </c:pt>
                <c:pt idx="567">
                  <c:v>0.2654785714285719</c:v>
                </c:pt>
                <c:pt idx="568">
                  <c:v>0.3152428571428576</c:v>
                </c:pt>
                <c:pt idx="569">
                  <c:v>0.36437571428571491</c:v>
                </c:pt>
                <c:pt idx="570">
                  <c:v>0.39119999999999999</c:v>
                </c:pt>
                <c:pt idx="571">
                  <c:v>0.39999428571428597</c:v>
                </c:pt>
                <c:pt idx="572">
                  <c:v>0.4069128571428573</c:v>
                </c:pt>
                <c:pt idx="573">
                  <c:v>0.38506428571428586</c:v>
                </c:pt>
                <c:pt idx="574">
                  <c:v>0.3654657142857145</c:v>
                </c:pt>
                <c:pt idx="575">
                  <c:v>0.3424457142857138</c:v>
                </c:pt>
                <c:pt idx="576">
                  <c:v>0.32289285714285709</c:v>
                </c:pt>
                <c:pt idx="577">
                  <c:v>0.29969428571428569</c:v>
                </c:pt>
                <c:pt idx="578">
                  <c:v>0.27785571428571476</c:v>
                </c:pt>
                <c:pt idx="579">
                  <c:v>0.22949000000000019</c:v>
                </c:pt>
                <c:pt idx="580">
                  <c:v>0.18833142857142837</c:v>
                </c:pt>
                <c:pt idx="581">
                  <c:v>0.14363428571428516</c:v>
                </c:pt>
                <c:pt idx="582">
                  <c:v>9.7759999999999625E-2</c:v>
                </c:pt>
                <c:pt idx="583">
                  <c:v>6.3902857142857261E-2</c:v>
                </c:pt>
                <c:pt idx="584">
                  <c:v>5.7818571428572163E-2</c:v>
                </c:pt>
                <c:pt idx="585">
                  <c:v>8.1928571428568908E-3</c:v>
                </c:pt>
                <c:pt idx="586">
                  <c:v>-2.3091428571428541E-2</c:v>
                </c:pt>
                <c:pt idx="587">
                  <c:v>-1.7071428571435732E-3</c:v>
                </c:pt>
                <c:pt idx="588">
                  <c:v>3.0817142857142876E-2</c:v>
                </c:pt>
                <c:pt idx="589">
                  <c:v>5.0692857142857317E-2</c:v>
                </c:pt>
                <c:pt idx="590">
                  <c:v>5.3559999999999608E-2</c:v>
                </c:pt>
                <c:pt idx="591">
                  <c:v>5.2249999999999908E-2</c:v>
                </c:pt>
                <c:pt idx="592">
                  <c:v>5.7657142857142851E-2</c:v>
                </c:pt>
                <c:pt idx="593">
                  <c:v>5.8088571428571267E-2</c:v>
                </c:pt>
                <c:pt idx="594">
                  <c:v>5.9354285714285915E-2</c:v>
                </c:pt>
                <c:pt idx="595">
                  <c:v>5.4468571428571089E-2</c:v>
                </c:pt>
                <c:pt idx="596">
                  <c:v>4.9711428571428851E-2</c:v>
                </c:pt>
                <c:pt idx="597">
                  <c:v>5.7311428571428902E-2</c:v>
                </c:pt>
                <c:pt idx="598">
                  <c:v>4.0247142857142926E-2</c:v>
                </c:pt>
                <c:pt idx="599">
                  <c:v>2.5758571428571297E-2</c:v>
                </c:pt>
                <c:pt idx="600">
                  <c:v>3.4014285714283332E-3</c:v>
                </c:pt>
                <c:pt idx="601">
                  <c:v>-1.3628571428569991E-3</c:v>
                </c:pt>
                <c:pt idx="602">
                  <c:v>1.0250000000000092E-2</c:v>
                </c:pt>
                <c:pt idx="603">
                  <c:v>2.6045714285714006E-2</c:v>
                </c:pt>
                <c:pt idx="604">
                  <c:v>4.5069999999999943E-2</c:v>
                </c:pt>
                <c:pt idx="605">
                  <c:v>6.5921428571428464E-2</c:v>
                </c:pt>
                <c:pt idx="606">
                  <c:v>7.2581428571429019E-2</c:v>
                </c:pt>
                <c:pt idx="607">
                  <c:v>6.7164285714285565E-2</c:v>
                </c:pt>
                <c:pt idx="608">
                  <c:v>4.474142857142871E-2</c:v>
                </c:pt>
                <c:pt idx="609">
                  <c:v>8.5914285714285832E-3</c:v>
                </c:pt>
                <c:pt idx="610">
                  <c:v>-3.6594285714286023E-2</c:v>
                </c:pt>
                <c:pt idx="611">
                  <c:v>-9.6168571428572047E-2</c:v>
                </c:pt>
                <c:pt idx="612">
                  <c:v>-0.18278142857142887</c:v>
                </c:pt>
                <c:pt idx="613">
                  <c:v>-0.27244714285714311</c:v>
                </c:pt>
                <c:pt idx="614">
                  <c:v>-0.35404142857142906</c:v>
                </c:pt>
                <c:pt idx="615">
                  <c:v>-0.43612857142857164</c:v>
                </c:pt>
                <c:pt idx="616">
                  <c:v>-0.49690285714285753</c:v>
                </c:pt>
                <c:pt idx="617">
                  <c:v>-0.550894285714286</c:v>
                </c:pt>
                <c:pt idx="618">
                  <c:v>-0.59402857142857179</c:v>
                </c:pt>
                <c:pt idx="619">
                  <c:v>-0.61501285714285725</c:v>
                </c:pt>
                <c:pt idx="620">
                  <c:v>-0.63185142857142851</c:v>
                </c:pt>
                <c:pt idx="621">
                  <c:v>-0.6492042857142859</c:v>
                </c:pt>
                <c:pt idx="622">
                  <c:v>-0.68056857142857163</c:v>
                </c:pt>
                <c:pt idx="623">
                  <c:v>-0.73116857142857161</c:v>
                </c:pt>
                <c:pt idx="624">
                  <c:v>-0.78492999999999991</c:v>
                </c:pt>
                <c:pt idx="625">
                  <c:v>-0.82890285714285694</c:v>
                </c:pt>
                <c:pt idx="626">
                  <c:v>-0.86137857142857155</c:v>
                </c:pt>
                <c:pt idx="627">
                  <c:v>-0.88403714285714297</c:v>
                </c:pt>
                <c:pt idx="628">
                  <c:v>-0.89154142857142826</c:v>
                </c:pt>
                <c:pt idx="629">
                  <c:v>-0.88099285714285713</c:v>
                </c:pt>
                <c:pt idx="630">
                  <c:v>-0.85053285714285698</c:v>
                </c:pt>
                <c:pt idx="631">
                  <c:v>-0.82536857142857123</c:v>
                </c:pt>
                <c:pt idx="632">
                  <c:v>-0.80264857142857116</c:v>
                </c:pt>
                <c:pt idx="633">
                  <c:v>-0.78477142857142845</c:v>
                </c:pt>
                <c:pt idx="634">
                  <c:v>-0.77242714285714298</c:v>
                </c:pt>
                <c:pt idx="635">
                  <c:v>-0.71230999999999978</c:v>
                </c:pt>
                <c:pt idx="636">
                  <c:v>-0.68436571428571402</c:v>
                </c:pt>
                <c:pt idx="637">
                  <c:v>-0.66274571428571449</c:v>
                </c:pt>
                <c:pt idx="638">
                  <c:v>-0.63524285714285744</c:v>
                </c:pt>
                <c:pt idx="639">
                  <c:v>-0.57814571428571404</c:v>
                </c:pt>
                <c:pt idx="640">
                  <c:v>-0.53444142857142851</c:v>
                </c:pt>
                <c:pt idx="641">
                  <c:v>-0.39961285714285699</c:v>
                </c:pt>
                <c:pt idx="642">
                  <c:v>-0.17850285714285707</c:v>
                </c:pt>
                <c:pt idx="643">
                  <c:v>-0.17005428571428549</c:v>
                </c:pt>
                <c:pt idx="644">
                  <c:v>-0.16802999999999968</c:v>
                </c:pt>
                <c:pt idx="645">
                  <c:v>-0.12162714285714293</c:v>
                </c:pt>
                <c:pt idx="646">
                  <c:v>-0.10779714285714248</c:v>
                </c:pt>
                <c:pt idx="647">
                  <c:v>-9.7014285714285498E-2</c:v>
                </c:pt>
                <c:pt idx="648">
                  <c:v>-7.6842857142856991E-2</c:v>
                </c:pt>
                <c:pt idx="649">
                  <c:v>-6.2664285714285617E-2</c:v>
                </c:pt>
                <c:pt idx="650">
                  <c:v>-3.6209999999999853E-2</c:v>
                </c:pt>
                <c:pt idx="651">
                  <c:v>-6.1385714285713266E-3</c:v>
                </c:pt>
                <c:pt idx="652">
                  <c:v>9.5328571428572317E-3</c:v>
                </c:pt>
                <c:pt idx="653">
                  <c:v>1.572714285714305E-2</c:v>
                </c:pt>
                <c:pt idx="654">
                  <c:v>2.2205714285714162E-2</c:v>
                </c:pt>
                <c:pt idx="655">
                  <c:v>1.8358571428571224E-2</c:v>
                </c:pt>
                <c:pt idx="656">
                  <c:v>1.4615714285714398E-2</c:v>
                </c:pt>
                <c:pt idx="657">
                  <c:v>2.4207142857142872E-2</c:v>
                </c:pt>
                <c:pt idx="658">
                  <c:v>2.2992857142857037E-2</c:v>
                </c:pt>
                <c:pt idx="659">
                  <c:v>2.1460000000000035E-2</c:v>
                </c:pt>
                <c:pt idx="660">
                  <c:v>7.5957142857141502E-3</c:v>
                </c:pt>
                <c:pt idx="661">
                  <c:v>-1.4000000000000012E-2</c:v>
                </c:pt>
                <c:pt idx="662">
                  <c:v>-2.1137142857142743E-2</c:v>
                </c:pt>
                <c:pt idx="663">
                  <c:v>-3.1811428571428602E-2</c:v>
                </c:pt>
                <c:pt idx="664">
                  <c:v>-5.9401428571428383E-2</c:v>
                </c:pt>
                <c:pt idx="665">
                  <c:v>-7.7327142857142928E-2</c:v>
                </c:pt>
                <c:pt idx="666">
                  <c:v>-9.2671428571428516E-2</c:v>
                </c:pt>
                <c:pt idx="667">
                  <c:v>-0.10196142857142854</c:v>
                </c:pt>
                <c:pt idx="668">
                  <c:v>-0.11240285714285725</c:v>
                </c:pt>
                <c:pt idx="669">
                  <c:v>-0.12170428571428582</c:v>
                </c:pt>
                <c:pt idx="670">
                  <c:v>-0.12771000000000021</c:v>
                </c:pt>
                <c:pt idx="671">
                  <c:v>-0.12718571428571446</c:v>
                </c:pt>
                <c:pt idx="672">
                  <c:v>-0.11844999999999994</c:v>
                </c:pt>
                <c:pt idx="673">
                  <c:v>-0.13343714285714281</c:v>
                </c:pt>
                <c:pt idx="674">
                  <c:v>-0.16140571428571415</c:v>
                </c:pt>
                <c:pt idx="675">
                  <c:v>-0.21767000000000003</c:v>
                </c:pt>
                <c:pt idx="676">
                  <c:v>-0.2620557142857145</c:v>
                </c:pt>
                <c:pt idx="677">
                  <c:v>-0.29919571428571423</c:v>
                </c:pt>
                <c:pt idx="678">
                  <c:v>-0.31893714285714281</c:v>
                </c:pt>
                <c:pt idx="679">
                  <c:v>-0.32675428571428577</c:v>
                </c:pt>
                <c:pt idx="680">
                  <c:v>-0.32788571428571434</c:v>
                </c:pt>
                <c:pt idx="681">
                  <c:v>-0.29797857142857143</c:v>
                </c:pt>
                <c:pt idx="682">
                  <c:v>-0.22811999999999988</c:v>
                </c:pt>
                <c:pt idx="683">
                  <c:v>-0.17460714285714274</c:v>
                </c:pt>
                <c:pt idx="684">
                  <c:v>-0.12171571428571437</c:v>
                </c:pt>
                <c:pt idx="685">
                  <c:v>-4.5594285714285698E-2</c:v>
                </c:pt>
                <c:pt idx="686">
                  <c:v>1.6552857142857036E-2</c:v>
                </c:pt>
                <c:pt idx="687">
                  <c:v>4.7294285714285733E-2</c:v>
                </c:pt>
                <c:pt idx="688">
                  <c:v>9.2385714285714293E-2</c:v>
                </c:pt>
                <c:pt idx="689">
                  <c:v>0.15242999999999984</c:v>
                </c:pt>
                <c:pt idx="690">
                  <c:v>0.21416571428571451</c:v>
                </c:pt>
                <c:pt idx="691">
                  <c:v>0.26763428571428571</c:v>
                </c:pt>
                <c:pt idx="692">
                  <c:v>0.29923428571428579</c:v>
                </c:pt>
                <c:pt idx="693">
                  <c:v>0.36328571428571421</c:v>
                </c:pt>
                <c:pt idx="694">
                  <c:v>0.43530285714285699</c:v>
                </c:pt>
                <c:pt idx="695">
                  <c:v>0.46546571428571459</c:v>
                </c:pt>
                <c:pt idx="696">
                  <c:v>0.50082714285714292</c:v>
                </c:pt>
                <c:pt idx="697">
                  <c:v>0.55729571428571423</c:v>
                </c:pt>
                <c:pt idx="698">
                  <c:v>0.61879142857142821</c:v>
                </c:pt>
                <c:pt idx="699">
                  <c:v>0.69150714285714221</c:v>
                </c:pt>
                <c:pt idx="700">
                  <c:v>0.76796571428571392</c:v>
                </c:pt>
                <c:pt idx="701">
                  <c:v>0.8332728571428567</c:v>
                </c:pt>
                <c:pt idx="702">
                  <c:v>0.89346571428571453</c:v>
                </c:pt>
                <c:pt idx="703">
                  <c:v>0.96854857142857154</c:v>
                </c:pt>
                <c:pt idx="704">
                  <c:v>0.99348714285714257</c:v>
                </c:pt>
                <c:pt idx="705">
                  <c:v>0.96551428571428533</c:v>
                </c:pt>
                <c:pt idx="706">
                  <c:v>0.90726571428571412</c:v>
                </c:pt>
                <c:pt idx="707">
                  <c:v>0.83117571428571413</c:v>
                </c:pt>
                <c:pt idx="708">
                  <c:v>0.69946428571428543</c:v>
                </c:pt>
                <c:pt idx="709">
                  <c:v>0.61231714285714278</c:v>
                </c:pt>
                <c:pt idx="710">
                  <c:v>0.49607285714285676</c:v>
                </c:pt>
                <c:pt idx="711">
                  <c:v>0.39339428571428581</c:v>
                </c:pt>
                <c:pt idx="712">
                  <c:v>0.30968857142857109</c:v>
                </c:pt>
                <c:pt idx="713">
                  <c:v>0.24531999999999998</c:v>
                </c:pt>
                <c:pt idx="714">
                  <c:v>0.17632000000000003</c:v>
                </c:pt>
                <c:pt idx="715">
                  <c:v>0.12448571428571453</c:v>
                </c:pt>
                <c:pt idx="716">
                  <c:v>9.7064285714286047E-2</c:v>
                </c:pt>
                <c:pt idx="717">
                  <c:v>7.7588571428571118E-2</c:v>
                </c:pt>
                <c:pt idx="718">
                  <c:v>3.1741428571428809E-2</c:v>
                </c:pt>
                <c:pt idx="719">
                  <c:v>2.1539999999999893E-2</c:v>
                </c:pt>
                <c:pt idx="720">
                  <c:v>1.9315714285714325E-2</c:v>
                </c:pt>
                <c:pt idx="721">
                  <c:v>8.4971428571432028E-3</c:v>
                </c:pt>
                <c:pt idx="722">
                  <c:v>-1.317142857142839E-2</c:v>
                </c:pt>
                <c:pt idx="723">
                  <c:v>-3.4278571428571158E-2</c:v>
                </c:pt>
                <c:pt idx="724">
                  <c:v>-5.088999999999988E-2</c:v>
                </c:pt>
                <c:pt idx="725">
                  <c:v>-5.9027142857142945E-2</c:v>
                </c:pt>
                <c:pt idx="726">
                  <c:v>-5.0457142857142756E-2</c:v>
                </c:pt>
                <c:pt idx="727">
                  <c:v>-5.5499999999999883E-2</c:v>
                </c:pt>
                <c:pt idx="728">
                  <c:v>-6.6395714285714336E-2</c:v>
                </c:pt>
                <c:pt idx="729">
                  <c:v>-6.5678571428571475E-2</c:v>
                </c:pt>
                <c:pt idx="730">
                  <c:v>-7.2035714285713981E-2</c:v>
                </c:pt>
                <c:pt idx="731">
                  <c:v>-6.9889999999999786E-2</c:v>
                </c:pt>
                <c:pt idx="732">
                  <c:v>-6.4111428571428153E-2</c:v>
                </c:pt>
                <c:pt idx="733">
                  <c:v>-5.9535714285714025E-2</c:v>
                </c:pt>
                <c:pt idx="734">
                  <c:v>-5.0390000000000157E-2</c:v>
                </c:pt>
                <c:pt idx="735">
                  <c:v>-4.4405714285714382E-2</c:v>
                </c:pt>
                <c:pt idx="736">
                  <c:v>-5.0345714285714216E-2</c:v>
                </c:pt>
                <c:pt idx="737">
                  <c:v>-5.0134285714285909E-2</c:v>
                </c:pt>
                <c:pt idx="738">
                  <c:v>-5.4735714285714554E-2</c:v>
                </c:pt>
                <c:pt idx="739">
                  <c:v>-8.0230000000000246E-2</c:v>
                </c:pt>
                <c:pt idx="740">
                  <c:v>-0.10728571428571443</c:v>
                </c:pt>
                <c:pt idx="741">
                  <c:v>-0.12649714285714309</c:v>
                </c:pt>
                <c:pt idx="742">
                  <c:v>-0.12885857142857149</c:v>
                </c:pt>
                <c:pt idx="743">
                  <c:v>-0.12126999999999999</c:v>
                </c:pt>
                <c:pt idx="744">
                  <c:v>-0.10974285714285714</c:v>
                </c:pt>
                <c:pt idx="745">
                  <c:v>-0.10985000000000023</c:v>
                </c:pt>
                <c:pt idx="746">
                  <c:v>-8.5004285714285643E-2</c:v>
                </c:pt>
                <c:pt idx="747">
                  <c:v>-3.6382857142856828E-2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BA-4F5B-B3EF-F0D118CBC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194448"/>
        <c:axId val="771201648"/>
      </c:lineChart>
      <c:dateAx>
        <c:axId val="771194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01648"/>
        <c:crosses val="autoZero"/>
        <c:auto val="1"/>
        <c:lblOffset val="100"/>
        <c:baseTimeUnit val="months"/>
      </c:dateAx>
      <c:valAx>
        <c:axId val="7712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Commodity!$A$62:$A$809</c:f>
              <c:numCache>
                <c:formatCode>m/d/yyyy</c:formatCode>
                <c:ptCount val="748"/>
                <c:pt idx="0">
                  <c:v>23377</c:v>
                </c:pt>
                <c:pt idx="1">
                  <c:v>23408</c:v>
                </c:pt>
                <c:pt idx="2">
                  <c:v>23437</c:v>
                </c:pt>
                <c:pt idx="3">
                  <c:v>23468</c:v>
                </c:pt>
                <c:pt idx="4">
                  <c:v>23498</c:v>
                </c:pt>
                <c:pt idx="5">
                  <c:v>23529</c:v>
                </c:pt>
                <c:pt idx="6">
                  <c:v>23559</c:v>
                </c:pt>
                <c:pt idx="7">
                  <c:v>23590</c:v>
                </c:pt>
                <c:pt idx="8">
                  <c:v>23621</c:v>
                </c:pt>
                <c:pt idx="9">
                  <c:v>23651</c:v>
                </c:pt>
                <c:pt idx="10">
                  <c:v>23682</c:v>
                </c:pt>
                <c:pt idx="11">
                  <c:v>23712</c:v>
                </c:pt>
                <c:pt idx="12">
                  <c:v>23743</c:v>
                </c:pt>
                <c:pt idx="13">
                  <c:v>23774</c:v>
                </c:pt>
                <c:pt idx="14">
                  <c:v>23802</c:v>
                </c:pt>
                <c:pt idx="15">
                  <c:v>23833</c:v>
                </c:pt>
                <c:pt idx="16">
                  <c:v>23863</c:v>
                </c:pt>
                <c:pt idx="17">
                  <c:v>23894</c:v>
                </c:pt>
                <c:pt idx="18">
                  <c:v>23924</c:v>
                </c:pt>
                <c:pt idx="19">
                  <c:v>23955</c:v>
                </c:pt>
                <c:pt idx="20">
                  <c:v>23986</c:v>
                </c:pt>
                <c:pt idx="21">
                  <c:v>24016</c:v>
                </c:pt>
                <c:pt idx="22">
                  <c:v>24047</c:v>
                </c:pt>
                <c:pt idx="23">
                  <c:v>24077</c:v>
                </c:pt>
                <c:pt idx="24">
                  <c:v>24108</c:v>
                </c:pt>
                <c:pt idx="25">
                  <c:v>24139</c:v>
                </c:pt>
                <c:pt idx="26">
                  <c:v>24167</c:v>
                </c:pt>
                <c:pt idx="27">
                  <c:v>24198</c:v>
                </c:pt>
                <c:pt idx="28">
                  <c:v>24228</c:v>
                </c:pt>
                <c:pt idx="29">
                  <c:v>24259</c:v>
                </c:pt>
                <c:pt idx="30">
                  <c:v>24289</c:v>
                </c:pt>
                <c:pt idx="31">
                  <c:v>24320</c:v>
                </c:pt>
                <c:pt idx="32">
                  <c:v>24351</c:v>
                </c:pt>
                <c:pt idx="33">
                  <c:v>24381</c:v>
                </c:pt>
                <c:pt idx="34">
                  <c:v>24412</c:v>
                </c:pt>
                <c:pt idx="35">
                  <c:v>24442</c:v>
                </c:pt>
                <c:pt idx="36">
                  <c:v>24473</c:v>
                </c:pt>
                <c:pt idx="37">
                  <c:v>24504</c:v>
                </c:pt>
                <c:pt idx="38">
                  <c:v>24532</c:v>
                </c:pt>
                <c:pt idx="39">
                  <c:v>24563</c:v>
                </c:pt>
                <c:pt idx="40">
                  <c:v>24593</c:v>
                </c:pt>
                <c:pt idx="41">
                  <c:v>24624</c:v>
                </c:pt>
                <c:pt idx="42">
                  <c:v>24654</c:v>
                </c:pt>
                <c:pt idx="43">
                  <c:v>24685</c:v>
                </c:pt>
                <c:pt idx="44">
                  <c:v>24716</c:v>
                </c:pt>
                <c:pt idx="45">
                  <c:v>24746</c:v>
                </c:pt>
                <c:pt idx="46">
                  <c:v>24777</c:v>
                </c:pt>
                <c:pt idx="47">
                  <c:v>24807</c:v>
                </c:pt>
                <c:pt idx="48">
                  <c:v>24838</c:v>
                </c:pt>
                <c:pt idx="49">
                  <c:v>24869</c:v>
                </c:pt>
                <c:pt idx="50">
                  <c:v>24898</c:v>
                </c:pt>
                <c:pt idx="51">
                  <c:v>24929</c:v>
                </c:pt>
                <c:pt idx="52">
                  <c:v>24959</c:v>
                </c:pt>
                <c:pt idx="53">
                  <c:v>24990</c:v>
                </c:pt>
                <c:pt idx="54">
                  <c:v>25020</c:v>
                </c:pt>
                <c:pt idx="55">
                  <c:v>25051</c:v>
                </c:pt>
                <c:pt idx="56">
                  <c:v>25082</c:v>
                </c:pt>
                <c:pt idx="57">
                  <c:v>25112</c:v>
                </c:pt>
                <c:pt idx="58">
                  <c:v>25143</c:v>
                </c:pt>
                <c:pt idx="59">
                  <c:v>25173</c:v>
                </c:pt>
                <c:pt idx="60">
                  <c:v>25204</c:v>
                </c:pt>
                <c:pt idx="61">
                  <c:v>25235</c:v>
                </c:pt>
                <c:pt idx="62">
                  <c:v>25263</c:v>
                </c:pt>
                <c:pt idx="63">
                  <c:v>25294</c:v>
                </c:pt>
                <c:pt idx="64">
                  <c:v>25324</c:v>
                </c:pt>
                <c:pt idx="65">
                  <c:v>25355</c:v>
                </c:pt>
                <c:pt idx="66">
                  <c:v>25385</c:v>
                </c:pt>
                <c:pt idx="67">
                  <c:v>25416</c:v>
                </c:pt>
                <c:pt idx="68">
                  <c:v>25447</c:v>
                </c:pt>
                <c:pt idx="69">
                  <c:v>25477</c:v>
                </c:pt>
                <c:pt idx="70">
                  <c:v>25508</c:v>
                </c:pt>
                <c:pt idx="71">
                  <c:v>25538</c:v>
                </c:pt>
                <c:pt idx="72">
                  <c:v>25569</c:v>
                </c:pt>
                <c:pt idx="73">
                  <c:v>25600</c:v>
                </c:pt>
                <c:pt idx="74">
                  <c:v>25628</c:v>
                </c:pt>
                <c:pt idx="75">
                  <c:v>25659</c:v>
                </c:pt>
                <c:pt idx="76">
                  <c:v>25689</c:v>
                </c:pt>
                <c:pt idx="77">
                  <c:v>25720</c:v>
                </c:pt>
                <c:pt idx="78">
                  <c:v>25750</c:v>
                </c:pt>
                <c:pt idx="79">
                  <c:v>25781</c:v>
                </c:pt>
                <c:pt idx="80">
                  <c:v>25812</c:v>
                </c:pt>
                <c:pt idx="81">
                  <c:v>25842</c:v>
                </c:pt>
                <c:pt idx="82">
                  <c:v>25873</c:v>
                </c:pt>
                <c:pt idx="83">
                  <c:v>25903</c:v>
                </c:pt>
                <c:pt idx="84">
                  <c:v>25934</c:v>
                </c:pt>
                <c:pt idx="85">
                  <c:v>25965</c:v>
                </c:pt>
                <c:pt idx="86">
                  <c:v>25993</c:v>
                </c:pt>
                <c:pt idx="87">
                  <c:v>26024</c:v>
                </c:pt>
                <c:pt idx="88">
                  <c:v>26054</c:v>
                </c:pt>
                <c:pt idx="89">
                  <c:v>26085</c:v>
                </c:pt>
                <c:pt idx="90">
                  <c:v>26115</c:v>
                </c:pt>
                <c:pt idx="91">
                  <c:v>26146</c:v>
                </c:pt>
                <c:pt idx="92">
                  <c:v>26177</c:v>
                </c:pt>
                <c:pt idx="93">
                  <c:v>26207</c:v>
                </c:pt>
                <c:pt idx="94">
                  <c:v>26238</c:v>
                </c:pt>
                <c:pt idx="95">
                  <c:v>26268</c:v>
                </c:pt>
                <c:pt idx="96">
                  <c:v>26299</c:v>
                </c:pt>
                <c:pt idx="97">
                  <c:v>26330</c:v>
                </c:pt>
                <c:pt idx="98">
                  <c:v>26359</c:v>
                </c:pt>
                <c:pt idx="99">
                  <c:v>26390</c:v>
                </c:pt>
                <c:pt idx="100">
                  <c:v>26420</c:v>
                </c:pt>
                <c:pt idx="101">
                  <c:v>26451</c:v>
                </c:pt>
                <c:pt idx="102">
                  <c:v>26481</c:v>
                </c:pt>
                <c:pt idx="103">
                  <c:v>26512</c:v>
                </c:pt>
                <c:pt idx="104">
                  <c:v>26543</c:v>
                </c:pt>
                <c:pt idx="105">
                  <c:v>26573</c:v>
                </c:pt>
                <c:pt idx="106">
                  <c:v>26604</c:v>
                </c:pt>
                <c:pt idx="107">
                  <c:v>26634</c:v>
                </c:pt>
                <c:pt idx="108">
                  <c:v>26665</c:v>
                </c:pt>
                <c:pt idx="109">
                  <c:v>26696</c:v>
                </c:pt>
                <c:pt idx="110">
                  <c:v>26724</c:v>
                </c:pt>
                <c:pt idx="111">
                  <c:v>26755</c:v>
                </c:pt>
                <c:pt idx="112">
                  <c:v>26785</c:v>
                </c:pt>
                <c:pt idx="113">
                  <c:v>26816</c:v>
                </c:pt>
                <c:pt idx="114">
                  <c:v>26846</c:v>
                </c:pt>
                <c:pt idx="115">
                  <c:v>26877</c:v>
                </c:pt>
                <c:pt idx="116">
                  <c:v>26908</c:v>
                </c:pt>
                <c:pt idx="117">
                  <c:v>26938</c:v>
                </c:pt>
                <c:pt idx="118">
                  <c:v>26969</c:v>
                </c:pt>
                <c:pt idx="119">
                  <c:v>26999</c:v>
                </c:pt>
                <c:pt idx="120">
                  <c:v>27030</c:v>
                </c:pt>
                <c:pt idx="121">
                  <c:v>27061</c:v>
                </c:pt>
                <c:pt idx="122">
                  <c:v>27089</c:v>
                </c:pt>
                <c:pt idx="123">
                  <c:v>27120</c:v>
                </c:pt>
                <c:pt idx="124">
                  <c:v>27150</c:v>
                </c:pt>
                <c:pt idx="125">
                  <c:v>27181</c:v>
                </c:pt>
                <c:pt idx="126">
                  <c:v>27211</c:v>
                </c:pt>
                <c:pt idx="127">
                  <c:v>27242</c:v>
                </c:pt>
                <c:pt idx="128">
                  <c:v>27273</c:v>
                </c:pt>
                <c:pt idx="129">
                  <c:v>27303</c:v>
                </c:pt>
                <c:pt idx="130">
                  <c:v>27334</c:v>
                </c:pt>
                <c:pt idx="131">
                  <c:v>27364</c:v>
                </c:pt>
                <c:pt idx="132">
                  <c:v>27395</c:v>
                </c:pt>
                <c:pt idx="133">
                  <c:v>27426</c:v>
                </c:pt>
                <c:pt idx="134">
                  <c:v>27454</c:v>
                </c:pt>
                <c:pt idx="135">
                  <c:v>27485</c:v>
                </c:pt>
                <c:pt idx="136">
                  <c:v>27515</c:v>
                </c:pt>
                <c:pt idx="137">
                  <c:v>27546</c:v>
                </c:pt>
                <c:pt idx="138">
                  <c:v>27576</c:v>
                </c:pt>
                <c:pt idx="139">
                  <c:v>27607</c:v>
                </c:pt>
                <c:pt idx="140">
                  <c:v>27638</c:v>
                </c:pt>
                <c:pt idx="141">
                  <c:v>27668</c:v>
                </c:pt>
                <c:pt idx="142">
                  <c:v>27699</c:v>
                </c:pt>
                <c:pt idx="143">
                  <c:v>27729</c:v>
                </c:pt>
                <c:pt idx="144">
                  <c:v>27760</c:v>
                </c:pt>
                <c:pt idx="145">
                  <c:v>27791</c:v>
                </c:pt>
                <c:pt idx="146">
                  <c:v>27820</c:v>
                </c:pt>
                <c:pt idx="147">
                  <c:v>27851</c:v>
                </c:pt>
                <c:pt idx="148">
                  <c:v>27881</c:v>
                </c:pt>
                <c:pt idx="149">
                  <c:v>27912</c:v>
                </c:pt>
                <c:pt idx="150">
                  <c:v>27942</c:v>
                </c:pt>
                <c:pt idx="151">
                  <c:v>27973</c:v>
                </c:pt>
                <c:pt idx="152">
                  <c:v>28004</c:v>
                </c:pt>
                <c:pt idx="153">
                  <c:v>28034</c:v>
                </c:pt>
                <c:pt idx="154">
                  <c:v>28065</c:v>
                </c:pt>
                <c:pt idx="155">
                  <c:v>28095</c:v>
                </c:pt>
                <c:pt idx="156">
                  <c:v>28126</c:v>
                </c:pt>
                <c:pt idx="157">
                  <c:v>28157</c:v>
                </c:pt>
                <c:pt idx="158">
                  <c:v>28185</c:v>
                </c:pt>
                <c:pt idx="159">
                  <c:v>28216</c:v>
                </c:pt>
                <c:pt idx="160">
                  <c:v>28246</c:v>
                </c:pt>
                <c:pt idx="161">
                  <c:v>28277</c:v>
                </c:pt>
                <c:pt idx="162">
                  <c:v>28307</c:v>
                </c:pt>
                <c:pt idx="163">
                  <c:v>28338</c:v>
                </c:pt>
                <c:pt idx="164">
                  <c:v>28369</c:v>
                </c:pt>
                <c:pt idx="165">
                  <c:v>28399</c:v>
                </c:pt>
                <c:pt idx="166">
                  <c:v>28430</c:v>
                </c:pt>
                <c:pt idx="167">
                  <c:v>28460</c:v>
                </c:pt>
                <c:pt idx="168">
                  <c:v>28491</c:v>
                </c:pt>
                <c:pt idx="169">
                  <c:v>28522</c:v>
                </c:pt>
                <c:pt idx="170">
                  <c:v>28550</c:v>
                </c:pt>
                <c:pt idx="171">
                  <c:v>28581</c:v>
                </c:pt>
                <c:pt idx="172">
                  <c:v>28611</c:v>
                </c:pt>
                <c:pt idx="173">
                  <c:v>28642</c:v>
                </c:pt>
                <c:pt idx="174">
                  <c:v>28672</c:v>
                </c:pt>
                <c:pt idx="175">
                  <c:v>28703</c:v>
                </c:pt>
                <c:pt idx="176">
                  <c:v>28734</c:v>
                </c:pt>
                <c:pt idx="177">
                  <c:v>28764</c:v>
                </c:pt>
                <c:pt idx="178">
                  <c:v>28795</c:v>
                </c:pt>
                <c:pt idx="179">
                  <c:v>28825</c:v>
                </c:pt>
                <c:pt idx="180">
                  <c:v>28856</c:v>
                </c:pt>
                <c:pt idx="181">
                  <c:v>28887</c:v>
                </c:pt>
                <c:pt idx="182">
                  <c:v>28915</c:v>
                </c:pt>
                <c:pt idx="183">
                  <c:v>28946</c:v>
                </c:pt>
                <c:pt idx="184">
                  <c:v>28976</c:v>
                </c:pt>
                <c:pt idx="185">
                  <c:v>29007</c:v>
                </c:pt>
                <c:pt idx="186">
                  <c:v>29037</c:v>
                </c:pt>
                <c:pt idx="187">
                  <c:v>29068</c:v>
                </c:pt>
                <c:pt idx="188">
                  <c:v>29099</c:v>
                </c:pt>
                <c:pt idx="189">
                  <c:v>29129</c:v>
                </c:pt>
                <c:pt idx="190">
                  <c:v>29160</c:v>
                </c:pt>
                <c:pt idx="191">
                  <c:v>29190</c:v>
                </c:pt>
                <c:pt idx="192">
                  <c:v>29221</c:v>
                </c:pt>
                <c:pt idx="193">
                  <c:v>29252</c:v>
                </c:pt>
                <c:pt idx="194">
                  <c:v>29281</c:v>
                </c:pt>
                <c:pt idx="195">
                  <c:v>29312</c:v>
                </c:pt>
                <c:pt idx="196">
                  <c:v>29342</c:v>
                </c:pt>
                <c:pt idx="197">
                  <c:v>29373</c:v>
                </c:pt>
                <c:pt idx="198">
                  <c:v>29403</c:v>
                </c:pt>
                <c:pt idx="199">
                  <c:v>29434</c:v>
                </c:pt>
                <c:pt idx="200">
                  <c:v>29465</c:v>
                </c:pt>
                <c:pt idx="201">
                  <c:v>29495</c:v>
                </c:pt>
                <c:pt idx="202">
                  <c:v>29526</c:v>
                </c:pt>
                <c:pt idx="203">
                  <c:v>29556</c:v>
                </c:pt>
                <c:pt idx="204">
                  <c:v>29587</c:v>
                </c:pt>
                <c:pt idx="205">
                  <c:v>29618</c:v>
                </c:pt>
                <c:pt idx="206">
                  <c:v>29646</c:v>
                </c:pt>
                <c:pt idx="207">
                  <c:v>29677</c:v>
                </c:pt>
                <c:pt idx="208">
                  <c:v>29707</c:v>
                </c:pt>
                <c:pt idx="209">
                  <c:v>29738</c:v>
                </c:pt>
                <c:pt idx="210">
                  <c:v>29768</c:v>
                </c:pt>
                <c:pt idx="211">
                  <c:v>29799</c:v>
                </c:pt>
                <c:pt idx="212">
                  <c:v>29830</c:v>
                </c:pt>
                <c:pt idx="213">
                  <c:v>29860</c:v>
                </c:pt>
                <c:pt idx="214">
                  <c:v>29891</c:v>
                </c:pt>
                <c:pt idx="215">
                  <c:v>29921</c:v>
                </c:pt>
                <c:pt idx="216">
                  <c:v>29952</c:v>
                </c:pt>
                <c:pt idx="217">
                  <c:v>29983</c:v>
                </c:pt>
                <c:pt idx="218">
                  <c:v>30011</c:v>
                </c:pt>
                <c:pt idx="219">
                  <c:v>30042</c:v>
                </c:pt>
                <c:pt idx="220">
                  <c:v>30072</c:v>
                </c:pt>
                <c:pt idx="221">
                  <c:v>30103</c:v>
                </c:pt>
                <c:pt idx="222">
                  <c:v>30133</c:v>
                </c:pt>
                <c:pt idx="223">
                  <c:v>30164</c:v>
                </c:pt>
                <c:pt idx="224">
                  <c:v>30195</c:v>
                </c:pt>
                <c:pt idx="225">
                  <c:v>30225</c:v>
                </c:pt>
                <c:pt idx="226">
                  <c:v>30256</c:v>
                </c:pt>
                <c:pt idx="227">
                  <c:v>30286</c:v>
                </c:pt>
                <c:pt idx="228">
                  <c:v>30317</c:v>
                </c:pt>
                <c:pt idx="229">
                  <c:v>30348</c:v>
                </c:pt>
                <c:pt idx="230">
                  <c:v>30376</c:v>
                </c:pt>
                <c:pt idx="231">
                  <c:v>30407</c:v>
                </c:pt>
                <c:pt idx="232">
                  <c:v>30437</c:v>
                </c:pt>
                <c:pt idx="233">
                  <c:v>30468</c:v>
                </c:pt>
                <c:pt idx="234">
                  <c:v>30498</c:v>
                </c:pt>
                <c:pt idx="235">
                  <c:v>30529</c:v>
                </c:pt>
                <c:pt idx="236">
                  <c:v>30560</c:v>
                </c:pt>
                <c:pt idx="237">
                  <c:v>30590</c:v>
                </c:pt>
                <c:pt idx="238">
                  <c:v>30621</c:v>
                </c:pt>
                <c:pt idx="239">
                  <c:v>30651</c:v>
                </c:pt>
                <c:pt idx="240">
                  <c:v>30682</c:v>
                </c:pt>
                <c:pt idx="241">
                  <c:v>30713</c:v>
                </c:pt>
                <c:pt idx="242">
                  <c:v>30742</c:v>
                </c:pt>
                <c:pt idx="243">
                  <c:v>30773</c:v>
                </c:pt>
                <c:pt idx="244">
                  <c:v>30803</c:v>
                </c:pt>
                <c:pt idx="245">
                  <c:v>30834</c:v>
                </c:pt>
                <c:pt idx="246">
                  <c:v>30864</c:v>
                </c:pt>
                <c:pt idx="247">
                  <c:v>30895</c:v>
                </c:pt>
                <c:pt idx="248">
                  <c:v>30926</c:v>
                </c:pt>
                <c:pt idx="249">
                  <c:v>30956</c:v>
                </c:pt>
                <c:pt idx="250">
                  <c:v>30987</c:v>
                </c:pt>
                <c:pt idx="251">
                  <c:v>31017</c:v>
                </c:pt>
                <c:pt idx="252">
                  <c:v>31048</c:v>
                </c:pt>
                <c:pt idx="253">
                  <c:v>31079</c:v>
                </c:pt>
                <c:pt idx="254">
                  <c:v>31107</c:v>
                </c:pt>
                <c:pt idx="255">
                  <c:v>31138</c:v>
                </c:pt>
                <c:pt idx="256">
                  <c:v>31168</c:v>
                </c:pt>
                <c:pt idx="257">
                  <c:v>31199</c:v>
                </c:pt>
                <c:pt idx="258">
                  <c:v>31229</c:v>
                </c:pt>
                <c:pt idx="259">
                  <c:v>31260</c:v>
                </c:pt>
                <c:pt idx="260">
                  <c:v>31291</c:v>
                </c:pt>
                <c:pt idx="261">
                  <c:v>31321</c:v>
                </c:pt>
                <c:pt idx="262">
                  <c:v>31352</c:v>
                </c:pt>
                <c:pt idx="263">
                  <c:v>31382</c:v>
                </c:pt>
                <c:pt idx="264">
                  <c:v>31413</c:v>
                </c:pt>
                <c:pt idx="265">
                  <c:v>31444</c:v>
                </c:pt>
                <c:pt idx="266">
                  <c:v>31472</c:v>
                </c:pt>
                <c:pt idx="267">
                  <c:v>31503</c:v>
                </c:pt>
                <c:pt idx="268">
                  <c:v>31533</c:v>
                </c:pt>
                <c:pt idx="269">
                  <c:v>31564</c:v>
                </c:pt>
                <c:pt idx="270">
                  <c:v>31594</c:v>
                </c:pt>
                <c:pt idx="271">
                  <c:v>31625</c:v>
                </c:pt>
                <c:pt idx="272">
                  <c:v>31656</c:v>
                </c:pt>
                <c:pt idx="273">
                  <c:v>31686</c:v>
                </c:pt>
                <c:pt idx="274">
                  <c:v>31717</c:v>
                </c:pt>
                <c:pt idx="275">
                  <c:v>31747</c:v>
                </c:pt>
                <c:pt idx="276">
                  <c:v>31778</c:v>
                </c:pt>
                <c:pt idx="277">
                  <c:v>31809</c:v>
                </c:pt>
                <c:pt idx="278">
                  <c:v>31837</c:v>
                </c:pt>
                <c:pt idx="279">
                  <c:v>31868</c:v>
                </c:pt>
                <c:pt idx="280">
                  <c:v>31898</c:v>
                </c:pt>
                <c:pt idx="281">
                  <c:v>31929</c:v>
                </c:pt>
                <c:pt idx="282">
                  <c:v>31959</c:v>
                </c:pt>
                <c:pt idx="283">
                  <c:v>31990</c:v>
                </c:pt>
                <c:pt idx="284">
                  <c:v>32021</c:v>
                </c:pt>
                <c:pt idx="285">
                  <c:v>32051</c:v>
                </c:pt>
                <c:pt idx="286">
                  <c:v>32082</c:v>
                </c:pt>
                <c:pt idx="287">
                  <c:v>32112</c:v>
                </c:pt>
                <c:pt idx="288">
                  <c:v>32143</c:v>
                </c:pt>
                <c:pt idx="289">
                  <c:v>32174</c:v>
                </c:pt>
                <c:pt idx="290">
                  <c:v>32203</c:v>
                </c:pt>
                <c:pt idx="291">
                  <c:v>32234</c:v>
                </c:pt>
                <c:pt idx="292">
                  <c:v>32264</c:v>
                </c:pt>
                <c:pt idx="293">
                  <c:v>32295</c:v>
                </c:pt>
                <c:pt idx="294">
                  <c:v>32325</c:v>
                </c:pt>
                <c:pt idx="295">
                  <c:v>32356</c:v>
                </c:pt>
                <c:pt idx="296">
                  <c:v>32387</c:v>
                </c:pt>
                <c:pt idx="297">
                  <c:v>32417</c:v>
                </c:pt>
                <c:pt idx="298">
                  <c:v>32448</c:v>
                </c:pt>
                <c:pt idx="299">
                  <c:v>32478</c:v>
                </c:pt>
                <c:pt idx="300">
                  <c:v>32509</c:v>
                </c:pt>
                <c:pt idx="301">
                  <c:v>32540</c:v>
                </c:pt>
                <c:pt idx="302">
                  <c:v>32568</c:v>
                </c:pt>
                <c:pt idx="303">
                  <c:v>32599</c:v>
                </c:pt>
                <c:pt idx="304">
                  <c:v>32629</c:v>
                </c:pt>
                <c:pt idx="305">
                  <c:v>32660</c:v>
                </c:pt>
                <c:pt idx="306">
                  <c:v>32690</c:v>
                </c:pt>
                <c:pt idx="307">
                  <c:v>32721</c:v>
                </c:pt>
                <c:pt idx="308">
                  <c:v>32752</c:v>
                </c:pt>
                <c:pt idx="309">
                  <c:v>32782</c:v>
                </c:pt>
                <c:pt idx="310">
                  <c:v>32813</c:v>
                </c:pt>
                <c:pt idx="311">
                  <c:v>32843</c:v>
                </c:pt>
                <c:pt idx="312">
                  <c:v>32874</c:v>
                </c:pt>
                <c:pt idx="313">
                  <c:v>32905</c:v>
                </c:pt>
                <c:pt idx="314">
                  <c:v>32933</c:v>
                </c:pt>
                <c:pt idx="315">
                  <c:v>32964</c:v>
                </c:pt>
                <c:pt idx="316">
                  <c:v>32994</c:v>
                </c:pt>
                <c:pt idx="317">
                  <c:v>33025</c:v>
                </c:pt>
                <c:pt idx="318">
                  <c:v>33055</c:v>
                </c:pt>
                <c:pt idx="319">
                  <c:v>33086</c:v>
                </c:pt>
                <c:pt idx="320">
                  <c:v>33117</c:v>
                </c:pt>
                <c:pt idx="321">
                  <c:v>33147</c:v>
                </c:pt>
                <c:pt idx="322">
                  <c:v>33178</c:v>
                </c:pt>
                <c:pt idx="323">
                  <c:v>33208</c:v>
                </c:pt>
                <c:pt idx="324">
                  <c:v>33239</c:v>
                </c:pt>
                <c:pt idx="325">
                  <c:v>33270</c:v>
                </c:pt>
                <c:pt idx="326">
                  <c:v>33298</c:v>
                </c:pt>
                <c:pt idx="327">
                  <c:v>33329</c:v>
                </c:pt>
                <c:pt idx="328">
                  <c:v>33359</c:v>
                </c:pt>
                <c:pt idx="329">
                  <c:v>33390</c:v>
                </c:pt>
                <c:pt idx="330">
                  <c:v>33420</c:v>
                </c:pt>
                <c:pt idx="331">
                  <c:v>33451</c:v>
                </c:pt>
                <c:pt idx="332">
                  <c:v>33482</c:v>
                </c:pt>
                <c:pt idx="333">
                  <c:v>33512</c:v>
                </c:pt>
                <c:pt idx="334">
                  <c:v>33543</c:v>
                </c:pt>
                <c:pt idx="335">
                  <c:v>33573</c:v>
                </c:pt>
                <c:pt idx="336">
                  <c:v>33604</c:v>
                </c:pt>
                <c:pt idx="337">
                  <c:v>33635</c:v>
                </c:pt>
                <c:pt idx="338">
                  <c:v>33664</c:v>
                </c:pt>
                <c:pt idx="339">
                  <c:v>33695</c:v>
                </c:pt>
                <c:pt idx="340">
                  <c:v>33725</c:v>
                </c:pt>
                <c:pt idx="341">
                  <c:v>33756</c:v>
                </c:pt>
                <c:pt idx="342">
                  <c:v>33786</c:v>
                </c:pt>
                <c:pt idx="343">
                  <c:v>33817</c:v>
                </c:pt>
                <c:pt idx="344">
                  <c:v>33848</c:v>
                </c:pt>
                <c:pt idx="345">
                  <c:v>33878</c:v>
                </c:pt>
                <c:pt idx="346">
                  <c:v>33909</c:v>
                </c:pt>
                <c:pt idx="347">
                  <c:v>33939</c:v>
                </c:pt>
                <c:pt idx="348">
                  <c:v>33970</c:v>
                </c:pt>
                <c:pt idx="349">
                  <c:v>34001</c:v>
                </c:pt>
                <c:pt idx="350">
                  <c:v>34029</c:v>
                </c:pt>
                <c:pt idx="351">
                  <c:v>34060</c:v>
                </c:pt>
                <c:pt idx="352">
                  <c:v>34090</c:v>
                </c:pt>
                <c:pt idx="353">
                  <c:v>34121</c:v>
                </c:pt>
                <c:pt idx="354">
                  <c:v>34151</c:v>
                </c:pt>
                <c:pt idx="355">
                  <c:v>34182</c:v>
                </c:pt>
                <c:pt idx="356">
                  <c:v>34213</c:v>
                </c:pt>
                <c:pt idx="357">
                  <c:v>34243</c:v>
                </c:pt>
                <c:pt idx="358">
                  <c:v>34274</c:v>
                </c:pt>
                <c:pt idx="359">
                  <c:v>34304</c:v>
                </c:pt>
                <c:pt idx="360">
                  <c:v>34335</c:v>
                </c:pt>
                <c:pt idx="361">
                  <c:v>34366</c:v>
                </c:pt>
                <c:pt idx="362">
                  <c:v>34394</c:v>
                </c:pt>
                <c:pt idx="363">
                  <c:v>34425</c:v>
                </c:pt>
                <c:pt idx="364">
                  <c:v>34455</c:v>
                </c:pt>
                <c:pt idx="365">
                  <c:v>34486</c:v>
                </c:pt>
                <c:pt idx="366">
                  <c:v>34516</c:v>
                </c:pt>
                <c:pt idx="367">
                  <c:v>34547</c:v>
                </c:pt>
                <c:pt idx="368">
                  <c:v>34578</c:v>
                </c:pt>
                <c:pt idx="369">
                  <c:v>34608</c:v>
                </c:pt>
                <c:pt idx="370">
                  <c:v>34639</c:v>
                </c:pt>
                <c:pt idx="371">
                  <c:v>34669</c:v>
                </c:pt>
                <c:pt idx="372">
                  <c:v>34700</c:v>
                </c:pt>
                <c:pt idx="373">
                  <c:v>34731</c:v>
                </c:pt>
                <c:pt idx="374">
                  <c:v>34759</c:v>
                </c:pt>
                <c:pt idx="375">
                  <c:v>34790</c:v>
                </c:pt>
                <c:pt idx="376">
                  <c:v>34820</c:v>
                </c:pt>
                <c:pt idx="377">
                  <c:v>34851</c:v>
                </c:pt>
                <c:pt idx="378">
                  <c:v>34881</c:v>
                </c:pt>
                <c:pt idx="379">
                  <c:v>34912</c:v>
                </c:pt>
                <c:pt idx="380">
                  <c:v>34943</c:v>
                </c:pt>
                <c:pt idx="381">
                  <c:v>34973</c:v>
                </c:pt>
                <c:pt idx="382">
                  <c:v>35004</c:v>
                </c:pt>
                <c:pt idx="383">
                  <c:v>35034</c:v>
                </c:pt>
                <c:pt idx="384">
                  <c:v>35065</c:v>
                </c:pt>
                <c:pt idx="385">
                  <c:v>35096</c:v>
                </c:pt>
                <c:pt idx="386">
                  <c:v>35125</c:v>
                </c:pt>
                <c:pt idx="387">
                  <c:v>35156</c:v>
                </c:pt>
                <c:pt idx="388">
                  <c:v>35186</c:v>
                </c:pt>
                <c:pt idx="389">
                  <c:v>35217</c:v>
                </c:pt>
                <c:pt idx="390">
                  <c:v>35247</c:v>
                </c:pt>
                <c:pt idx="391">
                  <c:v>35278</c:v>
                </c:pt>
                <c:pt idx="392">
                  <c:v>35309</c:v>
                </c:pt>
                <c:pt idx="393">
                  <c:v>35339</c:v>
                </c:pt>
                <c:pt idx="394">
                  <c:v>35370</c:v>
                </c:pt>
                <c:pt idx="395">
                  <c:v>35400</c:v>
                </c:pt>
                <c:pt idx="396">
                  <c:v>35431</c:v>
                </c:pt>
                <c:pt idx="397">
                  <c:v>35462</c:v>
                </c:pt>
                <c:pt idx="398">
                  <c:v>35490</c:v>
                </c:pt>
                <c:pt idx="399">
                  <c:v>35521</c:v>
                </c:pt>
                <c:pt idx="400">
                  <c:v>35551</c:v>
                </c:pt>
                <c:pt idx="401">
                  <c:v>35582</c:v>
                </c:pt>
                <c:pt idx="402">
                  <c:v>35612</c:v>
                </c:pt>
                <c:pt idx="403">
                  <c:v>35643</c:v>
                </c:pt>
                <c:pt idx="404">
                  <c:v>35674</c:v>
                </c:pt>
                <c:pt idx="405">
                  <c:v>35704</c:v>
                </c:pt>
                <c:pt idx="406">
                  <c:v>35735</c:v>
                </c:pt>
                <c:pt idx="407">
                  <c:v>35765</c:v>
                </c:pt>
                <c:pt idx="408">
                  <c:v>35796</c:v>
                </c:pt>
                <c:pt idx="409">
                  <c:v>35827</c:v>
                </c:pt>
                <c:pt idx="410">
                  <c:v>35855</c:v>
                </c:pt>
                <c:pt idx="411">
                  <c:v>35886</c:v>
                </c:pt>
                <c:pt idx="412">
                  <c:v>35916</c:v>
                </c:pt>
                <c:pt idx="413">
                  <c:v>35947</c:v>
                </c:pt>
                <c:pt idx="414">
                  <c:v>35977</c:v>
                </c:pt>
                <c:pt idx="415">
                  <c:v>36008</c:v>
                </c:pt>
                <c:pt idx="416">
                  <c:v>36039</c:v>
                </c:pt>
                <c:pt idx="417">
                  <c:v>36069</c:v>
                </c:pt>
                <c:pt idx="418">
                  <c:v>36100</c:v>
                </c:pt>
                <c:pt idx="419">
                  <c:v>36130</c:v>
                </c:pt>
                <c:pt idx="420">
                  <c:v>36161</c:v>
                </c:pt>
                <c:pt idx="421">
                  <c:v>36192</c:v>
                </c:pt>
                <c:pt idx="422">
                  <c:v>36220</c:v>
                </c:pt>
                <c:pt idx="423">
                  <c:v>36251</c:v>
                </c:pt>
                <c:pt idx="424">
                  <c:v>36281</c:v>
                </c:pt>
                <c:pt idx="425">
                  <c:v>36312</c:v>
                </c:pt>
                <c:pt idx="426">
                  <c:v>36342</c:v>
                </c:pt>
                <c:pt idx="427">
                  <c:v>36373</c:v>
                </c:pt>
                <c:pt idx="428">
                  <c:v>36404</c:v>
                </c:pt>
                <c:pt idx="429">
                  <c:v>36434</c:v>
                </c:pt>
                <c:pt idx="430">
                  <c:v>36465</c:v>
                </c:pt>
                <c:pt idx="431">
                  <c:v>36495</c:v>
                </c:pt>
                <c:pt idx="432">
                  <c:v>36526</c:v>
                </c:pt>
                <c:pt idx="433">
                  <c:v>36557</c:v>
                </c:pt>
                <c:pt idx="434">
                  <c:v>36586</c:v>
                </c:pt>
                <c:pt idx="435">
                  <c:v>36617</c:v>
                </c:pt>
                <c:pt idx="436">
                  <c:v>36647</c:v>
                </c:pt>
                <c:pt idx="437">
                  <c:v>36678</c:v>
                </c:pt>
                <c:pt idx="438">
                  <c:v>36708</c:v>
                </c:pt>
                <c:pt idx="439">
                  <c:v>36739</c:v>
                </c:pt>
                <c:pt idx="440">
                  <c:v>36770</c:v>
                </c:pt>
                <c:pt idx="441">
                  <c:v>36800</c:v>
                </c:pt>
                <c:pt idx="442">
                  <c:v>36831</c:v>
                </c:pt>
                <c:pt idx="443">
                  <c:v>36861</c:v>
                </c:pt>
                <c:pt idx="444">
                  <c:v>36892</c:v>
                </c:pt>
                <c:pt idx="445">
                  <c:v>36923</c:v>
                </c:pt>
                <c:pt idx="446">
                  <c:v>36951</c:v>
                </c:pt>
                <c:pt idx="447">
                  <c:v>36982</c:v>
                </c:pt>
                <c:pt idx="448">
                  <c:v>37012</c:v>
                </c:pt>
                <c:pt idx="449">
                  <c:v>37043</c:v>
                </c:pt>
                <c:pt idx="450">
                  <c:v>37073</c:v>
                </c:pt>
                <c:pt idx="451">
                  <c:v>37104</c:v>
                </c:pt>
                <c:pt idx="452">
                  <c:v>37135</c:v>
                </c:pt>
                <c:pt idx="453">
                  <c:v>37165</c:v>
                </c:pt>
                <c:pt idx="454">
                  <c:v>37196</c:v>
                </c:pt>
                <c:pt idx="455">
                  <c:v>37226</c:v>
                </c:pt>
                <c:pt idx="456">
                  <c:v>37257</c:v>
                </c:pt>
                <c:pt idx="457">
                  <c:v>37288</c:v>
                </c:pt>
                <c:pt idx="458">
                  <c:v>37316</c:v>
                </c:pt>
                <c:pt idx="459">
                  <c:v>37347</c:v>
                </c:pt>
                <c:pt idx="460">
                  <c:v>37377</c:v>
                </c:pt>
                <c:pt idx="461">
                  <c:v>37408</c:v>
                </c:pt>
                <c:pt idx="462">
                  <c:v>37438</c:v>
                </c:pt>
                <c:pt idx="463">
                  <c:v>37469</c:v>
                </c:pt>
                <c:pt idx="464">
                  <c:v>37500</c:v>
                </c:pt>
                <c:pt idx="465">
                  <c:v>37530</c:v>
                </c:pt>
                <c:pt idx="466">
                  <c:v>37561</c:v>
                </c:pt>
                <c:pt idx="467">
                  <c:v>37591</c:v>
                </c:pt>
                <c:pt idx="468">
                  <c:v>37622</c:v>
                </c:pt>
                <c:pt idx="469">
                  <c:v>37653</c:v>
                </c:pt>
                <c:pt idx="470">
                  <c:v>37681</c:v>
                </c:pt>
                <c:pt idx="471">
                  <c:v>37712</c:v>
                </c:pt>
                <c:pt idx="472">
                  <c:v>37742</c:v>
                </c:pt>
                <c:pt idx="473">
                  <c:v>37773</c:v>
                </c:pt>
                <c:pt idx="474">
                  <c:v>37803</c:v>
                </c:pt>
                <c:pt idx="475">
                  <c:v>37834</c:v>
                </c:pt>
                <c:pt idx="476">
                  <c:v>37865</c:v>
                </c:pt>
                <c:pt idx="477">
                  <c:v>37895</c:v>
                </c:pt>
                <c:pt idx="478">
                  <c:v>37926</c:v>
                </c:pt>
                <c:pt idx="479">
                  <c:v>37956</c:v>
                </c:pt>
                <c:pt idx="480">
                  <c:v>37987</c:v>
                </c:pt>
                <c:pt idx="481">
                  <c:v>38018</c:v>
                </c:pt>
                <c:pt idx="482">
                  <c:v>38047</c:v>
                </c:pt>
                <c:pt idx="483">
                  <c:v>38078</c:v>
                </c:pt>
                <c:pt idx="484">
                  <c:v>38108</c:v>
                </c:pt>
                <c:pt idx="485">
                  <c:v>38139</c:v>
                </c:pt>
                <c:pt idx="486">
                  <c:v>38169</c:v>
                </c:pt>
                <c:pt idx="487">
                  <c:v>38200</c:v>
                </c:pt>
                <c:pt idx="488">
                  <c:v>38231</c:v>
                </c:pt>
                <c:pt idx="489">
                  <c:v>38261</c:v>
                </c:pt>
                <c:pt idx="490">
                  <c:v>38292</c:v>
                </c:pt>
                <c:pt idx="491">
                  <c:v>38322</c:v>
                </c:pt>
                <c:pt idx="492">
                  <c:v>38353</c:v>
                </c:pt>
                <c:pt idx="493">
                  <c:v>38384</c:v>
                </c:pt>
                <c:pt idx="494">
                  <c:v>38412</c:v>
                </c:pt>
                <c:pt idx="495">
                  <c:v>38443</c:v>
                </c:pt>
                <c:pt idx="496">
                  <c:v>38473</c:v>
                </c:pt>
                <c:pt idx="497">
                  <c:v>38504</c:v>
                </c:pt>
                <c:pt idx="498">
                  <c:v>38534</c:v>
                </c:pt>
                <c:pt idx="499">
                  <c:v>38565</c:v>
                </c:pt>
                <c:pt idx="500">
                  <c:v>38596</c:v>
                </c:pt>
                <c:pt idx="501">
                  <c:v>38626</c:v>
                </c:pt>
                <c:pt idx="502">
                  <c:v>38657</c:v>
                </c:pt>
                <c:pt idx="503">
                  <c:v>38687</c:v>
                </c:pt>
                <c:pt idx="504">
                  <c:v>38718</c:v>
                </c:pt>
                <c:pt idx="505">
                  <c:v>38749</c:v>
                </c:pt>
                <c:pt idx="506">
                  <c:v>38777</c:v>
                </c:pt>
                <c:pt idx="507">
                  <c:v>38808</c:v>
                </c:pt>
                <c:pt idx="508">
                  <c:v>38838</c:v>
                </c:pt>
                <c:pt idx="509">
                  <c:v>38869</c:v>
                </c:pt>
                <c:pt idx="510">
                  <c:v>38899</c:v>
                </c:pt>
                <c:pt idx="511">
                  <c:v>38930</c:v>
                </c:pt>
                <c:pt idx="512">
                  <c:v>38961</c:v>
                </c:pt>
                <c:pt idx="513">
                  <c:v>38991</c:v>
                </c:pt>
                <c:pt idx="514">
                  <c:v>39022</c:v>
                </c:pt>
                <c:pt idx="515">
                  <c:v>39052</c:v>
                </c:pt>
                <c:pt idx="516">
                  <c:v>39083</c:v>
                </c:pt>
                <c:pt idx="517">
                  <c:v>39114</c:v>
                </c:pt>
                <c:pt idx="518">
                  <c:v>39142</c:v>
                </c:pt>
                <c:pt idx="519">
                  <c:v>39173</c:v>
                </c:pt>
                <c:pt idx="520">
                  <c:v>39203</c:v>
                </c:pt>
                <c:pt idx="521">
                  <c:v>39234</c:v>
                </c:pt>
                <c:pt idx="522">
                  <c:v>39264</c:v>
                </c:pt>
                <c:pt idx="523">
                  <c:v>39295</c:v>
                </c:pt>
                <c:pt idx="524">
                  <c:v>39326</c:v>
                </c:pt>
                <c:pt idx="525">
                  <c:v>39356</c:v>
                </c:pt>
                <c:pt idx="526">
                  <c:v>39387</c:v>
                </c:pt>
                <c:pt idx="527">
                  <c:v>39417</c:v>
                </c:pt>
                <c:pt idx="528">
                  <c:v>39448</c:v>
                </c:pt>
                <c:pt idx="529">
                  <c:v>39479</c:v>
                </c:pt>
                <c:pt idx="530">
                  <c:v>39508</c:v>
                </c:pt>
                <c:pt idx="531">
                  <c:v>39539</c:v>
                </c:pt>
                <c:pt idx="532">
                  <c:v>39569</c:v>
                </c:pt>
                <c:pt idx="533">
                  <c:v>39600</c:v>
                </c:pt>
                <c:pt idx="534">
                  <c:v>39630</c:v>
                </c:pt>
                <c:pt idx="535">
                  <c:v>39661</c:v>
                </c:pt>
                <c:pt idx="536">
                  <c:v>39692</c:v>
                </c:pt>
                <c:pt idx="537">
                  <c:v>39722</c:v>
                </c:pt>
                <c:pt idx="538">
                  <c:v>39753</c:v>
                </c:pt>
                <c:pt idx="539">
                  <c:v>39783</c:v>
                </c:pt>
                <c:pt idx="540">
                  <c:v>39814</c:v>
                </c:pt>
                <c:pt idx="541">
                  <c:v>39845</c:v>
                </c:pt>
                <c:pt idx="542">
                  <c:v>39873</c:v>
                </c:pt>
                <c:pt idx="543">
                  <c:v>39904</c:v>
                </c:pt>
                <c:pt idx="544">
                  <c:v>39934</c:v>
                </c:pt>
                <c:pt idx="545">
                  <c:v>39965</c:v>
                </c:pt>
                <c:pt idx="546">
                  <c:v>39995</c:v>
                </c:pt>
                <c:pt idx="547">
                  <c:v>40026</c:v>
                </c:pt>
                <c:pt idx="548">
                  <c:v>40057</c:v>
                </c:pt>
                <c:pt idx="549">
                  <c:v>40087</c:v>
                </c:pt>
                <c:pt idx="550">
                  <c:v>40118</c:v>
                </c:pt>
                <c:pt idx="551">
                  <c:v>40148</c:v>
                </c:pt>
                <c:pt idx="552">
                  <c:v>40179</c:v>
                </c:pt>
                <c:pt idx="553">
                  <c:v>40210</c:v>
                </c:pt>
                <c:pt idx="554">
                  <c:v>40238</c:v>
                </c:pt>
                <c:pt idx="555">
                  <c:v>40269</c:v>
                </c:pt>
                <c:pt idx="556">
                  <c:v>40299</c:v>
                </c:pt>
                <c:pt idx="557">
                  <c:v>40330</c:v>
                </c:pt>
                <c:pt idx="558">
                  <c:v>40360</c:v>
                </c:pt>
                <c:pt idx="559">
                  <c:v>40391</c:v>
                </c:pt>
                <c:pt idx="560">
                  <c:v>40422</c:v>
                </c:pt>
                <c:pt idx="561">
                  <c:v>40452</c:v>
                </c:pt>
                <c:pt idx="562">
                  <c:v>40483</c:v>
                </c:pt>
                <c:pt idx="563">
                  <c:v>40513</c:v>
                </c:pt>
                <c:pt idx="564">
                  <c:v>40544</c:v>
                </c:pt>
                <c:pt idx="565">
                  <c:v>40575</c:v>
                </c:pt>
                <c:pt idx="566">
                  <c:v>40603</c:v>
                </c:pt>
                <c:pt idx="567">
                  <c:v>40634</c:v>
                </c:pt>
                <c:pt idx="568">
                  <c:v>40664</c:v>
                </c:pt>
                <c:pt idx="569">
                  <c:v>40695</c:v>
                </c:pt>
                <c:pt idx="570">
                  <c:v>40725</c:v>
                </c:pt>
                <c:pt idx="571">
                  <c:v>40756</c:v>
                </c:pt>
                <c:pt idx="572">
                  <c:v>40787</c:v>
                </c:pt>
                <c:pt idx="573">
                  <c:v>40817</c:v>
                </c:pt>
                <c:pt idx="574">
                  <c:v>40848</c:v>
                </c:pt>
                <c:pt idx="575">
                  <c:v>40878</c:v>
                </c:pt>
                <c:pt idx="576">
                  <c:v>40909</c:v>
                </c:pt>
                <c:pt idx="577">
                  <c:v>40940</c:v>
                </c:pt>
                <c:pt idx="578">
                  <c:v>40969</c:v>
                </c:pt>
                <c:pt idx="579">
                  <c:v>41000</c:v>
                </c:pt>
                <c:pt idx="580">
                  <c:v>41030</c:v>
                </c:pt>
                <c:pt idx="581">
                  <c:v>41061</c:v>
                </c:pt>
                <c:pt idx="582">
                  <c:v>41091</c:v>
                </c:pt>
                <c:pt idx="583">
                  <c:v>41122</c:v>
                </c:pt>
                <c:pt idx="584">
                  <c:v>41153</c:v>
                </c:pt>
                <c:pt idx="585">
                  <c:v>41183</c:v>
                </c:pt>
                <c:pt idx="586">
                  <c:v>41214</c:v>
                </c:pt>
                <c:pt idx="587">
                  <c:v>41244</c:v>
                </c:pt>
                <c:pt idx="588">
                  <c:v>41275</c:v>
                </c:pt>
                <c:pt idx="589">
                  <c:v>41306</c:v>
                </c:pt>
                <c:pt idx="590">
                  <c:v>41334</c:v>
                </c:pt>
                <c:pt idx="591">
                  <c:v>41365</c:v>
                </c:pt>
                <c:pt idx="592">
                  <c:v>41395</c:v>
                </c:pt>
                <c:pt idx="593">
                  <c:v>41426</c:v>
                </c:pt>
                <c:pt idx="594">
                  <c:v>41456</c:v>
                </c:pt>
                <c:pt idx="595">
                  <c:v>41487</c:v>
                </c:pt>
                <c:pt idx="596">
                  <c:v>41518</c:v>
                </c:pt>
                <c:pt idx="597">
                  <c:v>41548</c:v>
                </c:pt>
                <c:pt idx="598">
                  <c:v>41579</c:v>
                </c:pt>
                <c:pt idx="599">
                  <c:v>41609</c:v>
                </c:pt>
                <c:pt idx="600">
                  <c:v>41640</c:v>
                </c:pt>
                <c:pt idx="601">
                  <c:v>41671</c:v>
                </c:pt>
                <c:pt idx="602">
                  <c:v>41699</c:v>
                </c:pt>
                <c:pt idx="603">
                  <c:v>41730</c:v>
                </c:pt>
                <c:pt idx="604">
                  <c:v>41760</c:v>
                </c:pt>
                <c:pt idx="605">
                  <c:v>41791</c:v>
                </c:pt>
                <c:pt idx="606">
                  <c:v>41821</c:v>
                </c:pt>
                <c:pt idx="607">
                  <c:v>41852</c:v>
                </c:pt>
                <c:pt idx="608">
                  <c:v>41883</c:v>
                </c:pt>
                <c:pt idx="609">
                  <c:v>41913</c:v>
                </c:pt>
                <c:pt idx="610">
                  <c:v>41944</c:v>
                </c:pt>
                <c:pt idx="611">
                  <c:v>41974</c:v>
                </c:pt>
                <c:pt idx="612">
                  <c:v>42005</c:v>
                </c:pt>
                <c:pt idx="613">
                  <c:v>42036</c:v>
                </c:pt>
                <c:pt idx="614">
                  <c:v>42064</c:v>
                </c:pt>
                <c:pt idx="615">
                  <c:v>42095</c:v>
                </c:pt>
                <c:pt idx="616">
                  <c:v>42125</c:v>
                </c:pt>
                <c:pt idx="617">
                  <c:v>42156</c:v>
                </c:pt>
                <c:pt idx="618">
                  <c:v>42186</c:v>
                </c:pt>
                <c:pt idx="619">
                  <c:v>42217</c:v>
                </c:pt>
                <c:pt idx="620">
                  <c:v>42248</c:v>
                </c:pt>
                <c:pt idx="621">
                  <c:v>42278</c:v>
                </c:pt>
                <c:pt idx="622">
                  <c:v>42309</c:v>
                </c:pt>
                <c:pt idx="623">
                  <c:v>42339</c:v>
                </c:pt>
                <c:pt idx="624">
                  <c:v>42370</c:v>
                </c:pt>
                <c:pt idx="625">
                  <c:v>42401</c:v>
                </c:pt>
                <c:pt idx="626">
                  <c:v>42430</c:v>
                </c:pt>
                <c:pt idx="627">
                  <c:v>42461</c:v>
                </c:pt>
                <c:pt idx="628">
                  <c:v>42491</c:v>
                </c:pt>
                <c:pt idx="629">
                  <c:v>42522</c:v>
                </c:pt>
                <c:pt idx="630">
                  <c:v>42552</c:v>
                </c:pt>
                <c:pt idx="631">
                  <c:v>42583</c:v>
                </c:pt>
                <c:pt idx="632">
                  <c:v>42614</c:v>
                </c:pt>
                <c:pt idx="633">
                  <c:v>42644</c:v>
                </c:pt>
                <c:pt idx="634">
                  <c:v>42675</c:v>
                </c:pt>
                <c:pt idx="635">
                  <c:v>42705</c:v>
                </c:pt>
                <c:pt idx="636">
                  <c:v>42736</c:v>
                </c:pt>
                <c:pt idx="637">
                  <c:v>42767</c:v>
                </c:pt>
                <c:pt idx="638">
                  <c:v>42795</c:v>
                </c:pt>
                <c:pt idx="639">
                  <c:v>42826</c:v>
                </c:pt>
                <c:pt idx="640">
                  <c:v>42856</c:v>
                </c:pt>
                <c:pt idx="641">
                  <c:v>42887</c:v>
                </c:pt>
                <c:pt idx="642">
                  <c:v>42917</c:v>
                </c:pt>
                <c:pt idx="643">
                  <c:v>42948</c:v>
                </c:pt>
                <c:pt idx="644">
                  <c:v>42979</c:v>
                </c:pt>
                <c:pt idx="645">
                  <c:v>43009</c:v>
                </c:pt>
                <c:pt idx="646">
                  <c:v>43040</c:v>
                </c:pt>
                <c:pt idx="647">
                  <c:v>43070</c:v>
                </c:pt>
                <c:pt idx="648">
                  <c:v>43101</c:v>
                </c:pt>
                <c:pt idx="649">
                  <c:v>43132</c:v>
                </c:pt>
                <c:pt idx="650">
                  <c:v>43160</c:v>
                </c:pt>
                <c:pt idx="651">
                  <c:v>43191</c:v>
                </c:pt>
                <c:pt idx="652">
                  <c:v>43221</c:v>
                </c:pt>
                <c:pt idx="653">
                  <c:v>43252</c:v>
                </c:pt>
                <c:pt idx="654">
                  <c:v>43282</c:v>
                </c:pt>
                <c:pt idx="655">
                  <c:v>43313</c:v>
                </c:pt>
                <c:pt idx="656">
                  <c:v>43344</c:v>
                </c:pt>
                <c:pt idx="657">
                  <c:v>43374</c:v>
                </c:pt>
                <c:pt idx="658">
                  <c:v>43405</c:v>
                </c:pt>
                <c:pt idx="659">
                  <c:v>43435</c:v>
                </c:pt>
                <c:pt idx="660">
                  <c:v>43466</c:v>
                </c:pt>
                <c:pt idx="661">
                  <c:v>43497</c:v>
                </c:pt>
                <c:pt idx="662">
                  <c:v>43525</c:v>
                </c:pt>
                <c:pt idx="663">
                  <c:v>43556</c:v>
                </c:pt>
                <c:pt idx="664">
                  <c:v>43586</c:v>
                </c:pt>
                <c:pt idx="665">
                  <c:v>43617</c:v>
                </c:pt>
                <c:pt idx="666">
                  <c:v>43647</c:v>
                </c:pt>
                <c:pt idx="667">
                  <c:v>43678</c:v>
                </c:pt>
                <c:pt idx="668">
                  <c:v>43709</c:v>
                </c:pt>
                <c:pt idx="669">
                  <c:v>43739</c:v>
                </c:pt>
                <c:pt idx="670">
                  <c:v>43770</c:v>
                </c:pt>
                <c:pt idx="671">
                  <c:v>43800</c:v>
                </c:pt>
                <c:pt idx="672">
                  <c:v>43831</c:v>
                </c:pt>
                <c:pt idx="673">
                  <c:v>43862</c:v>
                </c:pt>
                <c:pt idx="674">
                  <c:v>43891</c:v>
                </c:pt>
                <c:pt idx="675">
                  <c:v>43922</c:v>
                </c:pt>
                <c:pt idx="676">
                  <c:v>43952</c:v>
                </c:pt>
                <c:pt idx="677">
                  <c:v>43983</c:v>
                </c:pt>
                <c:pt idx="678">
                  <c:v>44013</c:v>
                </c:pt>
                <c:pt idx="679">
                  <c:v>44044</c:v>
                </c:pt>
                <c:pt idx="680">
                  <c:v>44075</c:v>
                </c:pt>
                <c:pt idx="681">
                  <c:v>44105</c:v>
                </c:pt>
                <c:pt idx="682">
                  <c:v>44136</c:v>
                </c:pt>
                <c:pt idx="683">
                  <c:v>44166</c:v>
                </c:pt>
                <c:pt idx="684">
                  <c:v>44197</c:v>
                </c:pt>
                <c:pt idx="685">
                  <c:v>44228</c:v>
                </c:pt>
                <c:pt idx="686">
                  <c:v>44256</c:v>
                </c:pt>
                <c:pt idx="687">
                  <c:v>44287</c:v>
                </c:pt>
                <c:pt idx="688">
                  <c:v>44317</c:v>
                </c:pt>
                <c:pt idx="689">
                  <c:v>44348</c:v>
                </c:pt>
                <c:pt idx="690">
                  <c:v>44378</c:v>
                </c:pt>
                <c:pt idx="691">
                  <c:v>44409</c:v>
                </c:pt>
                <c:pt idx="692">
                  <c:v>44440</c:v>
                </c:pt>
                <c:pt idx="693">
                  <c:v>44470</c:v>
                </c:pt>
                <c:pt idx="694">
                  <c:v>44501</c:v>
                </c:pt>
                <c:pt idx="695">
                  <c:v>44531</c:v>
                </c:pt>
                <c:pt idx="696">
                  <c:v>44562</c:v>
                </c:pt>
                <c:pt idx="697">
                  <c:v>44593</c:v>
                </c:pt>
                <c:pt idx="698">
                  <c:v>44621</c:v>
                </c:pt>
                <c:pt idx="699">
                  <c:v>44652</c:v>
                </c:pt>
                <c:pt idx="700">
                  <c:v>44682</c:v>
                </c:pt>
                <c:pt idx="701">
                  <c:v>44713</c:v>
                </c:pt>
                <c:pt idx="702">
                  <c:v>44743</c:v>
                </c:pt>
                <c:pt idx="703">
                  <c:v>44774</c:v>
                </c:pt>
                <c:pt idx="704">
                  <c:v>44805</c:v>
                </c:pt>
                <c:pt idx="705">
                  <c:v>44835</c:v>
                </c:pt>
                <c:pt idx="706">
                  <c:v>44866</c:v>
                </c:pt>
                <c:pt idx="707">
                  <c:v>44896</c:v>
                </c:pt>
                <c:pt idx="708">
                  <c:v>44927</c:v>
                </c:pt>
                <c:pt idx="709">
                  <c:v>44958</c:v>
                </c:pt>
                <c:pt idx="710">
                  <c:v>44986</c:v>
                </c:pt>
                <c:pt idx="711">
                  <c:v>45017</c:v>
                </c:pt>
                <c:pt idx="712">
                  <c:v>45047</c:v>
                </c:pt>
                <c:pt idx="713">
                  <c:v>45078</c:v>
                </c:pt>
                <c:pt idx="714">
                  <c:v>45108</c:v>
                </c:pt>
                <c:pt idx="715">
                  <c:v>45139</c:v>
                </c:pt>
                <c:pt idx="716">
                  <c:v>45170</c:v>
                </c:pt>
                <c:pt idx="717">
                  <c:v>45200</c:v>
                </c:pt>
                <c:pt idx="718">
                  <c:v>45231</c:v>
                </c:pt>
                <c:pt idx="719">
                  <c:v>45261</c:v>
                </c:pt>
                <c:pt idx="720">
                  <c:v>45292</c:v>
                </c:pt>
                <c:pt idx="721">
                  <c:v>45323</c:v>
                </c:pt>
                <c:pt idx="722">
                  <c:v>45352</c:v>
                </c:pt>
                <c:pt idx="723">
                  <c:v>45383</c:v>
                </c:pt>
                <c:pt idx="724">
                  <c:v>45413</c:v>
                </c:pt>
                <c:pt idx="725">
                  <c:v>45444</c:v>
                </c:pt>
                <c:pt idx="726">
                  <c:v>45474</c:v>
                </c:pt>
                <c:pt idx="727">
                  <c:v>45505</c:v>
                </c:pt>
                <c:pt idx="728">
                  <c:v>45536</c:v>
                </c:pt>
                <c:pt idx="729">
                  <c:v>45566</c:v>
                </c:pt>
                <c:pt idx="730">
                  <c:v>45597</c:v>
                </c:pt>
                <c:pt idx="731">
                  <c:v>45627</c:v>
                </c:pt>
                <c:pt idx="732">
                  <c:v>45658</c:v>
                </c:pt>
                <c:pt idx="733">
                  <c:v>45689</c:v>
                </c:pt>
                <c:pt idx="734">
                  <c:v>45717</c:v>
                </c:pt>
                <c:pt idx="735">
                  <c:v>45748</c:v>
                </c:pt>
                <c:pt idx="736">
                  <c:v>45778</c:v>
                </c:pt>
                <c:pt idx="737">
                  <c:v>45809</c:v>
                </c:pt>
                <c:pt idx="738">
                  <c:v>45839</c:v>
                </c:pt>
                <c:pt idx="739">
                  <c:v>45870</c:v>
                </c:pt>
                <c:pt idx="740">
                  <c:v>45901</c:v>
                </c:pt>
                <c:pt idx="741">
                  <c:v>45931</c:v>
                </c:pt>
                <c:pt idx="742">
                  <c:v>45962</c:v>
                </c:pt>
                <c:pt idx="743">
                  <c:v>45992</c:v>
                </c:pt>
                <c:pt idx="744">
                  <c:v>46023</c:v>
                </c:pt>
                <c:pt idx="745">
                  <c:v>46054</c:v>
                </c:pt>
                <c:pt idx="746">
                  <c:v>46082</c:v>
                </c:pt>
                <c:pt idx="747">
                  <c:v>46113</c:v>
                </c:pt>
              </c:numCache>
            </c:numRef>
          </c:cat>
          <c:val>
            <c:numRef>
              <c:f>Commodity!$C$62:$C$809</c:f>
              <c:numCache>
                <c:formatCode>General</c:formatCode>
                <c:ptCount val="7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7-442E-B6F9-2229629D92F6}"/>
            </c:ext>
          </c:extLst>
        </c:ser>
        <c:ser>
          <c:idx val="4"/>
          <c:order val="1"/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Commodity!$A$62:$A$809</c:f>
              <c:numCache>
                <c:formatCode>m/d/yyyy</c:formatCode>
                <c:ptCount val="748"/>
                <c:pt idx="0">
                  <c:v>23377</c:v>
                </c:pt>
                <c:pt idx="1">
                  <c:v>23408</c:v>
                </c:pt>
                <c:pt idx="2">
                  <c:v>23437</c:v>
                </c:pt>
                <c:pt idx="3">
                  <c:v>23468</c:v>
                </c:pt>
                <c:pt idx="4">
                  <c:v>23498</c:v>
                </c:pt>
                <c:pt idx="5">
                  <c:v>23529</c:v>
                </c:pt>
                <c:pt idx="6">
                  <c:v>23559</c:v>
                </c:pt>
                <c:pt idx="7">
                  <c:v>23590</c:v>
                </c:pt>
                <c:pt idx="8">
                  <c:v>23621</c:v>
                </c:pt>
                <c:pt idx="9">
                  <c:v>23651</c:v>
                </c:pt>
                <c:pt idx="10">
                  <c:v>23682</c:v>
                </c:pt>
                <c:pt idx="11">
                  <c:v>23712</c:v>
                </c:pt>
                <c:pt idx="12">
                  <c:v>23743</c:v>
                </c:pt>
                <c:pt idx="13">
                  <c:v>23774</c:v>
                </c:pt>
                <c:pt idx="14">
                  <c:v>23802</c:v>
                </c:pt>
                <c:pt idx="15">
                  <c:v>23833</c:v>
                </c:pt>
                <c:pt idx="16">
                  <c:v>23863</c:v>
                </c:pt>
                <c:pt idx="17">
                  <c:v>23894</c:v>
                </c:pt>
                <c:pt idx="18">
                  <c:v>23924</c:v>
                </c:pt>
                <c:pt idx="19">
                  <c:v>23955</c:v>
                </c:pt>
                <c:pt idx="20">
                  <c:v>23986</c:v>
                </c:pt>
                <c:pt idx="21">
                  <c:v>24016</c:v>
                </c:pt>
                <c:pt idx="22">
                  <c:v>24047</c:v>
                </c:pt>
                <c:pt idx="23">
                  <c:v>24077</c:v>
                </c:pt>
                <c:pt idx="24">
                  <c:v>24108</c:v>
                </c:pt>
                <c:pt idx="25">
                  <c:v>24139</c:v>
                </c:pt>
                <c:pt idx="26">
                  <c:v>24167</c:v>
                </c:pt>
                <c:pt idx="27">
                  <c:v>24198</c:v>
                </c:pt>
                <c:pt idx="28">
                  <c:v>24228</c:v>
                </c:pt>
                <c:pt idx="29">
                  <c:v>24259</c:v>
                </c:pt>
                <c:pt idx="30">
                  <c:v>24289</c:v>
                </c:pt>
                <c:pt idx="31">
                  <c:v>24320</c:v>
                </c:pt>
                <c:pt idx="32">
                  <c:v>24351</c:v>
                </c:pt>
                <c:pt idx="33">
                  <c:v>24381</c:v>
                </c:pt>
                <c:pt idx="34">
                  <c:v>24412</c:v>
                </c:pt>
                <c:pt idx="35">
                  <c:v>24442</c:v>
                </c:pt>
                <c:pt idx="36">
                  <c:v>24473</c:v>
                </c:pt>
                <c:pt idx="37">
                  <c:v>24504</c:v>
                </c:pt>
                <c:pt idx="38">
                  <c:v>24532</c:v>
                </c:pt>
                <c:pt idx="39">
                  <c:v>24563</c:v>
                </c:pt>
                <c:pt idx="40">
                  <c:v>24593</c:v>
                </c:pt>
                <c:pt idx="41">
                  <c:v>24624</c:v>
                </c:pt>
                <c:pt idx="42">
                  <c:v>24654</c:v>
                </c:pt>
                <c:pt idx="43">
                  <c:v>24685</c:v>
                </c:pt>
                <c:pt idx="44">
                  <c:v>24716</c:v>
                </c:pt>
                <c:pt idx="45">
                  <c:v>24746</c:v>
                </c:pt>
                <c:pt idx="46">
                  <c:v>24777</c:v>
                </c:pt>
                <c:pt idx="47">
                  <c:v>24807</c:v>
                </c:pt>
                <c:pt idx="48">
                  <c:v>24838</c:v>
                </c:pt>
                <c:pt idx="49">
                  <c:v>24869</c:v>
                </c:pt>
                <c:pt idx="50">
                  <c:v>24898</c:v>
                </c:pt>
                <c:pt idx="51">
                  <c:v>24929</c:v>
                </c:pt>
                <c:pt idx="52">
                  <c:v>24959</c:v>
                </c:pt>
                <c:pt idx="53">
                  <c:v>24990</c:v>
                </c:pt>
                <c:pt idx="54">
                  <c:v>25020</c:v>
                </c:pt>
                <c:pt idx="55">
                  <c:v>25051</c:v>
                </c:pt>
                <c:pt idx="56">
                  <c:v>25082</c:v>
                </c:pt>
                <c:pt idx="57">
                  <c:v>25112</c:v>
                </c:pt>
                <c:pt idx="58">
                  <c:v>25143</c:v>
                </c:pt>
                <c:pt idx="59">
                  <c:v>25173</c:v>
                </c:pt>
                <c:pt idx="60">
                  <c:v>25204</c:v>
                </c:pt>
                <c:pt idx="61">
                  <c:v>25235</c:v>
                </c:pt>
                <c:pt idx="62">
                  <c:v>25263</c:v>
                </c:pt>
                <c:pt idx="63">
                  <c:v>25294</c:v>
                </c:pt>
                <c:pt idx="64">
                  <c:v>25324</c:v>
                </c:pt>
                <c:pt idx="65">
                  <c:v>25355</c:v>
                </c:pt>
                <c:pt idx="66">
                  <c:v>25385</c:v>
                </c:pt>
                <c:pt idx="67">
                  <c:v>25416</c:v>
                </c:pt>
                <c:pt idx="68">
                  <c:v>25447</c:v>
                </c:pt>
                <c:pt idx="69">
                  <c:v>25477</c:v>
                </c:pt>
                <c:pt idx="70">
                  <c:v>25508</c:v>
                </c:pt>
                <c:pt idx="71">
                  <c:v>25538</c:v>
                </c:pt>
                <c:pt idx="72">
                  <c:v>25569</c:v>
                </c:pt>
                <c:pt idx="73">
                  <c:v>25600</c:v>
                </c:pt>
                <c:pt idx="74">
                  <c:v>25628</c:v>
                </c:pt>
                <c:pt idx="75">
                  <c:v>25659</c:v>
                </c:pt>
                <c:pt idx="76">
                  <c:v>25689</c:v>
                </c:pt>
                <c:pt idx="77">
                  <c:v>25720</c:v>
                </c:pt>
                <c:pt idx="78">
                  <c:v>25750</c:v>
                </c:pt>
                <c:pt idx="79">
                  <c:v>25781</c:v>
                </c:pt>
                <c:pt idx="80">
                  <c:v>25812</c:v>
                </c:pt>
                <c:pt idx="81">
                  <c:v>25842</c:v>
                </c:pt>
                <c:pt idx="82">
                  <c:v>25873</c:v>
                </c:pt>
                <c:pt idx="83">
                  <c:v>25903</c:v>
                </c:pt>
                <c:pt idx="84">
                  <c:v>25934</c:v>
                </c:pt>
                <c:pt idx="85">
                  <c:v>25965</c:v>
                </c:pt>
                <c:pt idx="86">
                  <c:v>25993</c:v>
                </c:pt>
                <c:pt idx="87">
                  <c:v>26024</c:v>
                </c:pt>
                <c:pt idx="88">
                  <c:v>26054</c:v>
                </c:pt>
                <c:pt idx="89">
                  <c:v>26085</c:v>
                </c:pt>
                <c:pt idx="90">
                  <c:v>26115</c:v>
                </c:pt>
                <c:pt idx="91">
                  <c:v>26146</c:v>
                </c:pt>
                <c:pt idx="92">
                  <c:v>26177</c:v>
                </c:pt>
                <c:pt idx="93">
                  <c:v>26207</c:v>
                </c:pt>
                <c:pt idx="94">
                  <c:v>26238</c:v>
                </c:pt>
                <c:pt idx="95">
                  <c:v>26268</c:v>
                </c:pt>
                <c:pt idx="96">
                  <c:v>26299</c:v>
                </c:pt>
                <c:pt idx="97">
                  <c:v>26330</c:v>
                </c:pt>
                <c:pt idx="98">
                  <c:v>26359</c:v>
                </c:pt>
                <c:pt idx="99">
                  <c:v>26390</c:v>
                </c:pt>
                <c:pt idx="100">
                  <c:v>26420</c:v>
                </c:pt>
                <c:pt idx="101">
                  <c:v>26451</c:v>
                </c:pt>
                <c:pt idx="102">
                  <c:v>26481</c:v>
                </c:pt>
                <c:pt idx="103">
                  <c:v>26512</c:v>
                </c:pt>
                <c:pt idx="104">
                  <c:v>26543</c:v>
                </c:pt>
                <c:pt idx="105">
                  <c:v>26573</c:v>
                </c:pt>
                <c:pt idx="106">
                  <c:v>26604</c:v>
                </c:pt>
                <c:pt idx="107">
                  <c:v>26634</c:v>
                </c:pt>
                <c:pt idx="108">
                  <c:v>26665</c:v>
                </c:pt>
                <c:pt idx="109">
                  <c:v>26696</c:v>
                </c:pt>
                <c:pt idx="110">
                  <c:v>26724</c:v>
                </c:pt>
                <c:pt idx="111">
                  <c:v>26755</c:v>
                </c:pt>
                <c:pt idx="112">
                  <c:v>26785</c:v>
                </c:pt>
                <c:pt idx="113">
                  <c:v>26816</c:v>
                </c:pt>
                <c:pt idx="114">
                  <c:v>26846</c:v>
                </c:pt>
                <c:pt idx="115">
                  <c:v>26877</c:v>
                </c:pt>
                <c:pt idx="116">
                  <c:v>26908</c:v>
                </c:pt>
                <c:pt idx="117">
                  <c:v>26938</c:v>
                </c:pt>
                <c:pt idx="118">
                  <c:v>26969</c:v>
                </c:pt>
                <c:pt idx="119">
                  <c:v>26999</c:v>
                </c:pt>
                <c:pt idx="120">
                  <c:v>27030</c:v>
                </c:pt>
                <c:pt idx="121">
                  <c:v>27061</c:v>
                </c:pt>
                <c:pt idx="122">
                  <c:v>27089</c:v>
                </c:pt>
                <c:pt idx="123">
                  <c:v>27120</c:v>
                </c:pt>
                <c:pt idx="124">
                  <c:v>27150</c:v>
                </c:pt>
                <c:pt idx="125">
                  <c:v>27181</c:v>
                </c:pt>
                <c:pt idx="126">
                  <c:v>27211</c:v>
                </c:pt>
                <c:pt idx="127">
                  <c:v>27242</c:v>
                </c:pt>
                <c:pt idx="128">
                  <c:v>27273</c:v>
                </c:pt>
                <c:pt idx="129">
                  <c:v>27303</c:v>
                </c:pt>
                <c:pt idx="130">
                  <c:v>27334</c:v>
                </c:pt>
                <c:pt idx="131">
                  <c:v>27364</c:v>
                </c:pt>
                <c:pt idx="132">
                  <c:v>27395</c:v>
                </c:pt>
                <c:pt idx="133">
                  <c:v>27426</c:v>
                </c:pt>
                <c:pt idx="134">
                  <c:v>27454</c:v>
                </c:pt>
                <c:pt idx="135">
                  <c:v>27485</c:v>
                </c:pt>
                <c:pt idx="136">
                  <c:v>27515</c:v>
                </c:pt>
                <c:pt idx="137">
                  <c:v>27546</c:v>
                </c:pt>
                <c:pt idx="138">
                  <c:v>27576</c:v>
                </c:pt>
                <c:pt idx="139">
                  <c:v>27607</c:v>
                </c:pt>
                <c:pt idx="140">
                  <c:v>27638</c:v>
                </c:pt>
                <c:pt idx="141">
                  <c:v>27668</c:v>
                </c:pt>
                <c:pt idx="142">
                  <c:v>27699</c:v>
                </c:pt>
                <c:pt idx="143">
                  <c:v>27729</c:v>
                </c:pt>
                <c:pt idx="144">
                  <c:v>27760</c:v>
                </c:pt>
                <c:pt idx="145">
                  <c:v>27791</c:v>
                </c:pt>
                <c:pt idx="146">
                  <c:v>27820</c:v>
                </c:pt>
                <c:pt idx="147">
                  <c:v>27851</c:v>
                </c:pt>
                <c:pt idx="148">
                  <c:v>27881</c:v>
                </c:pt>
                <c:pt idx="149">
                  <c:v>27912</c:v>
                </c:pt>
                <c:pt idx="150">
                  <c:v>27942</c:v>
                </c:pt>
                <c:pt idx="151">
                  <c:v>27973</c:v>
                </c:pt>
                <c:pt idx="152">
                  <c:v>28004</c:v>
                </c:pt>
                <c:pt idx="153">
                  <c:v>28034</c:v>
                </c:pt>
                <c:pt idx="154">
                  <c:v>28065</c:v>
                </c:pt>
                <c:pt idx="155">
                  <c:v>28095</c:v>
                </c:pt>
                <c:pt idx="156">
                  <c:v>28126</c:v>
                </c:pt>
                <c:pt idx="157">
                  <c:v>28157</c:v>
                </c:pt>
                <c:pt idx="158">
                  <c:v>28185</c:v>
                </c:pt>
                <c:pt idx="159">
                  <c:v>28216</c:v>
                </c:pt>
                <c:pt idx="160">
                  <c:v>28246</c:v>
                </c:pt>
                <c:pt idx="161">
                  <c:v>28277</c:v>
                </c:pt>
                <c:pt idx="162">
                  <c:v>28307</c:v>
                </c:pt>
                <c:pt idx="163">
                  <c:v>28338</c:v>
                </c:pt>
                <c:pt idx="164">
                  <c:v>28369</c:v>
                </c:pt>
                <c:pt idx="165">
                  <c:v>28399</c:v>
                </c:pt>
                <c:pt idx="166">
                  <c:v>28430</c:v>
                </c:pt>
                <c:pt idx="167">
                  <c:v>28460</c:v>
                </c:pt>
                <c:pt idx="168">
                  <c:v>28491</c:v>
                </c:pt>
                <c:pt idx="169">
                  <c:v>28522</c:v>
                </c:pt>
                <c:pt idx="170">
                  <c:v>28550</c:v>
                </c:pt>
                <c:pt idx="171">
                  <c:v>28581</c:v>
                </c:pt>
                <c:pt idx="172">
                  <c:v>28611</c:v>
                </c:pt>
                <c:pt idx="173">
                  <c:v>28642</c:v>
                </c:pt>
                <c:pt idx="174">
                  <c:v>28672</c:v>
                </c:pt>
                <c:pt idx="175">
                  <c:v>28703</c:v>
                </c:pt>
                <c:pt idx="176">
                  <c:v>28734</c:v>
                </c:pt>
                <c:pt idx="177">
                  <c:v>28764</c:v>
                </c:pt>
                <c:pt idx="178">
                  <c:v>28795</c:v>
                </c:pt>
                <c:pt idx="179">
                  <c:v>28825</c:v>
                </c:pt>
                <c:pt idx="180">
                  <c:v>28856</c:v>
                </c:pt>
                <c:pt idx="181">
                  <c:v>28887</c:v>
                </c:pt>
                <c:pt idx="182">
                  <c:v>28915</c:v>
                </c:pt>
                <c:pt idx="183">
                  <c:v>28946</c:v>
                </c:pt>
                <c:pt idx="184">
                  <c:v>28976</c:v>
                </c:pt>
                <c:pt idx="185">
                  <c:v>29007</c:v>
                </c:pt>
                <c:pt idx="186">
                  <c:v>29037</c:v>
                </c:pt>
                <c:pt idx="187">
                  <c:v>29068</c:v>
                </c:pt>
                <c:pt idx="188">
                  <c:v>29099</c:v>
                </c:pt>
                <c:pt idx="189">
                  <c:v>29129</c:v>
                </c:pt>
                <c:pt idx="190">
                  <c:v>29160</c:v>
                </c:pt>
                <c:pt idx="191">
                  <c:v>29190</c:v>
                </c:pt>
                <c:pt idx="192">
                  <c:v>29221</c:v>
                </c:pt>
                <c:pt idx="193">
                  <c:v>29252</c:v>
                </c:pt>
                <c:pt idx="194">
                  <c:v>29281</c:v>
                </c:pt>
                <c:pt idx="195">
                  <c:v>29312</c:v>
                </c:pt>
                <c:pt idx="196">
                  <c:v>29342</c:v>
                </c:pt>
                <c:pt idx="197">
                  <c:v>29373</c:v>
                </c:pt>
                <c:pt idx="198">
                  <c:v>29403</c:v>
                </c:pt>
                <c:pt idx="199">
                  <c:v>29434</c:v>
                </c:pt>
                <c:pt idx="200">
                  <c:v>29465</c:v>
                </c:pt>
                <c:pt idx="201">
                  <c:v>29495</c:v>
                </c:pt>
                <c:pt idx="202">
                  <c:v>29526</c:v>
                </c:pt>
                <c:pt idx="203">
                  <c:v>29556</c:v>
                </c:pt>
                <c:pt idx="204">
                  <c:v>29587</c:v>
                </c:pt>
                <c:pt idx="205">
                  <c:v>29618</c:v>
                </c:pt>
                <c:pt idx="206">
                  <c:v>29646</c:v>
                </c:pt>
                <c:pt idx="207">
                  <c:v>29677</c:v>
                </c:pt>
                <c:pt idx="208">
                  <c:v>29707</c:v>
                </c:pt>
                <c:pt idx="209">
                  <c:v>29738</c:v>
                </c:pt>
                <c:pt idx="210">
                  <c:v>29768</c:v>
                </c:pt>
                <c:pt idx="211">
                  <c:v>29799</c:v>
                </c:pt>
                <c:pt idx="212">
                  <c:v>29830</c:v>
                </c:pt>
                <c:pt idx="213">
                  <c:v>29860</c:v>
                </c:pt>
                <c:pt idx="214">
                  <c:v>29891</c:v>
                </c:pt>
                <c:pt idx="215">
                  <c:v>29921</c:v>
                </c:pt>
                <c:pt idx="216">
                  <c:v>29952</c:v>
                </c:pt>
                <c:pt idx="217">
                  <c:v>29983</c:v>
                </c:pt>
                <c:pt idx="218">
                  <c:v>30011</c:v>
                </c:pt>
                <c:pt idx="219">
                  <c:v>30042</c:v>
                </c:pt>
                <c:pt idx="220">
                  <c:v>30072</c:v>
                </c:pt>
                <c:pt idx="221">
                  <c:v>30103</c:v>
                </c:pt>
                <c:pt idx="222">
                  <c:v>30133</c:v>
                </c:pt>
                <c:pt idx="223">
                  <c:v>30164</c:v>
                </c:pt>
                <c:pt idx="224">
                  <c:v>30195</c:v>
                </c:pt>
                <c:pt idx="225">
                  <c:v>30225</c:v>
                </c:pt>
                <c:pt idx="226">
                  <c:v>30256</c:v>
                </c:pt>
                <c:pt idx="227">
                  <c:v>30286</c:v>
                </c:pt>
                <c:pt idx="228">
                  <c:v>30317</c:v>
                </c:pt>
                <c:pt idx="229">
                  <c:v>30348</c:v>
                </c:pt>
                <c:pt idx="230">
                  <c:v>30376</c:v>
                </c:pt>
                <c:pt idx="231">
                  <c:v>30407</c:v>
                </c:pt>
                <c:pt idx="232">
                  <c:v>30437</c:v>
                </c:pt>
                <c:pt idx="233">
                  <c:v>30468</c:v>
                </c:pt>
                <c:pt idx="234">
                  <c:v>30498</c:v>
                </c:pt>
                <c:pt idx="235">
                  <c:v>30529</c:v>
                </c:pt>
                <c:pt idx="236">
                  <c:v>30560</c:v>
                </c:pt>
                <c:pt idx="237">
                  <c:v>30590</c:v>
                </c:pt>
                <c:pt idx="238">
                  <c:v>30621</c:v>
                </c:pt>
                <c:pt idx="239">
                  <c:v>30651</c:v>
                </c:pt>
                <c:pt idx="240">
                  <c:v>30682</c:v>
                </c:pt>
                <c:pt idx="241">
                  <c:v>30713</c:v>
                </c:pt>
                <c:pt idx="242">
                  <c:v>30742</c:v>
                </c:pt>
                <c:pt idx="243">
                  <c:v>30773</c:v>
                </c:pt>
                <c:pt idx="244">
                  <c:v>30803</c:v>
                </c:pt>
                <c:pt idx="245">
                  <c:v>30834</c:v>
                </c:pt>
                <c:pt idx="246">
                  <c:v>30864</c:v>
                </c:pt>
                <c:pt idx="247">
                  <c:v>30895</c:v>
                </c:pt>
                <c:pt idx="248">
                  <c:v>30926</c:v>
                </c:pt>
                <c:pt idx="249">
                  <c:v>30956</c:v>
                </c:pt>
                <c:pt idx="250">
                  <c:v>30987</c:v>
                </c:pt>
                <c:pt idx="251">
                  <c:v>31017</c:v>
                </c:pt>
                <c:pt idx="252">
                  <c:v>31048</c:v>
                </c:pt>
                <c:pt idx="253">
                  <c:v>31079</c:v>
                </c:pt>
                <c:pt idx="254">
                  <c:v>31107</c:v>
                </c:pt>
                <c:pt idx="255">
                  <c:v>31138</c:v>
                </c:pt>
                <c:pt idx="256">
                  <c:v>31168</c:v>
                </c:pt>
                <c:pt idx="257">
                  <c:v>31199</c:v>
                </c:pt>
                <c:pt idx="258">
                  <c:v>31229</c:v>
                </c:pt>
                <c:pt idx="259">
                  <c:v>31260</c:v>
                </c:pt>
                <c:pt idx="260">
                  <c:v>31291</c:v>
                </c:pt>
                <c:pt idx="261">
                  <c:v>31321</c:v>
                </c:pt>
                <c:pt idx="262">
                  <c:v>31352</c:v>
                </c:pt>
                <c:pt idx="263">
                  <c:v>31382</c:v>
                </c:pt>
                <c:pt idx="264">
                  <c:v>31413</c:v>
                </c:pt>
                <c:pt idx="265">
                  <c:v>31444</c:v>
                </c:pt>
                <c:pt idx="266">
                  <c:v>31472</c:v>
                </c:pt>
                <c:pt idx="267">
                  <c:v>31503</c:v>
                </c:pt>
                <c:pt idx="268">
                  <c:v>31533</c:v>
                </c:pt>
                <c:pt idx="269">
                  <c:v>31564</c:v>
                </c:pt>
                <c:pt idx="270">
                  <c:v>31594</c:v>
                </c:pt>
                <c:pt idx="271">
                  <c:v>31625</c:v>
                </c:pt>
                <c:pt idx="272">
                  <c:v>31656</c:v>
                </c:pt>
                <c:pt idx="273">
                  <c:v>31686</c:v>
                </c:pt>
                <c:pt idx="274">
                  <c:v>31717</c:v>
                </c:pt>
                <c:pt idx="275">
                  <c:v>31747</c:v>
                </c:pt>
                <c:pt idx="276">
                  <c:v>31778</c:v>
                </c:pt>
                <c:pt idx="277">
                  <c:v>31809</c:v>
                </c:pt>
                <c:pt idx="278">
                  <c:v>31837</c:v>
                </c:pt>
                <c:pt idx="279">
                  <c:v>31868</c:v>
                </c:pt>
                <c:pt idx="280">
                  <c:v>31898</c:v>
                </c:pt>
                <c:pt idx="281">
                  <c:v>31929</c:v>
                </c:pt>
                <c:pt idx="282">
                  <c:v>31959</c:v>
                </c:pt>
                <c:pt idx="283">
                  <c:v>31990</c:v>
                </c:pt>
                <c:pt idx="284">
                  <c:v>32021</c:v>
                </c:pt>
                <c:pt idx="285">
                  <c:v>32051</c:v>
                </c:pt>
                <c:pt idx="286">
                  <c:v>32082</c:v>
                </c:pt>
                <c:pt idx="287">
                  <c:v>32112</c:v>
                </c:pt>
                <c:pt idx="288">
                  <c:v>32143</c:v>
                </c:pt>
                <c:pt idx="289">
                  <c:v>32174</c:v>
                </c:pt>
                <c:pt idx="290">
                  <c:v>32203</c:v>
                </c:pt>
                <c:pt idx="291">
                  <c:v>32234</c:v>
                </c:pt>
                <c:pt idx="292">
                  <c:v>32264</c:v>
                </c:pt>
                <c:pt idx="293">
                  <c:v>32295</c:v>
                </c:pt>
                <c:pt idx="294">
                  <c:v>32325</c:v>
                </c:pt>
                <c:pt idx="295">
                  <c:v>32356</c:v>
                </c:pt>
                <c:pt idx="296">
                  <c:v>32387</c:v>
                </c:pt>
                <c:pt idx="297">
                  <c:v>32417</c:v>
                </c:pt>
                <c:pt idx="298">
                  <c:v>32448</c:v>
                </c:pt>
                <c:pt idx="299">
                  <c:v>32478</c:v>
                </c:pt>
                <c:pt idx="300">
                  <c:v>32509</c:v>
                </c:pt>
                <c:pt idx="301">
                  <c:v>32540</c:v>
                </c:pt>
                <c:pt idx="302">
                  <c:v>32568</c:v>
                </c:pt>
                <c:pt idx="303">
                  <c:v>32599</c:v>
                </c:pt>
                <c:pt idx="304">
                  <c:v>32629</c:v>
                </c:pt>
                <c:pt idx="305">
                  <c:v>32660</c:v>
                </c:pt>
                <c:pt idx="306">
                  <c:v>32690</c:v>
                </c:pt>
                <c:pt idx="307">
                  <c:v>32721</c:v>
                </c:pt>
                <c:pt idx="308">
                  <c:v>32752</c:v>
                </c:pt>
                <c:pt idx="309">
                  <c:v>32782</c:v>
                </c:pt>
                <c:pt idx="310">
                  <c:v>32813</c:v>
                </c:pt>
                <c:pt idx="311">
                  <c:v>32843</c:v>
                </c:pt>
                <c:pt idx="312">
                  <c:v>32874</c:v>
                </c:pt>
                <c:pt idx="313">
                  <c:v>32905</c:v>
                </c:pt>
                <c:pt idx="314">
                  <c:v>32933</c:v>
                </c:pt>
                <c:pt idx="315">
                  <c:v>32964</c:v>
                </c:pt>
                <c:pt idx="316">
                  <c:v>32994</c:v>
                </c:pt>
                <c:pt idx="317">
                  <c:v>33025</c:v>
                </c:pt>
                <c:pt idx="318">
                  <c:v>33055</c:v>
                </c:pt>
                <c:pt idx="319">
                  <c:v>33086</c:v>
                </c:pt>
                <c:pt idx="320">
                  <c:v>33117</c:v>
                </c:pt>
                <c:pt idx="321">
                  <c:v>33147</c:v>
                </c:pt>
                <c:pt idx="322">
                  <c:v>33178</c:v>
                </c:pt>
                <c:pt idx="323">
                  <c:v>33208</c:v>
                </c:pt>
                <c:pt idx="324">
                  <c:v>33239</c:v>
                </c:pt>
                <c:pt idx="325">
                  <c:v>33270</c:v>
                </c:pt>
                <c:pt idx="326">
                  <c:v>33298</c:v>
                </c:pt>
                <c:pt idx="327">
                  <c:v>33329</c:v>
                </c:pt>
                <c:pt idx="328">
                  <c:v>33359</c:v>
                </c:pt>
                <c:pt idx="329">
                  <c:v>33390</c:v>
                </c:pt>
                <c:pt idx="330">
                  <c:v>33420</c:v>
                </c:pt>
                <c:pt idx="331">
                  <c:v>33451</c:v>
                </c:pt>
                <c:pt idx="332">
                  <c:v>33482</c:v>
                </c:pt>
                <c:pt idx="333">
                  <c:v>33512</c:v>
                </c:pt>
                <c:pt idx="334">
                  <c:v>33543</c:v>
                </c:pt>
                <c:pt idx="335">
                  <c:v>33573</c:v>
                </c:pt>
                <c:pt idx="336">
                  <c:v>33604</c:v>
                </c:pt>
                <c:pt idx="337">
                  <c:v>33635</c:v>
                </c:pt>
                <c:pt idx="338">
                  <c:v>33664</c:v>
                </c:pt>
                <c:pt idx="339">
                  <c:v>33695</c:v>
                </c:pt>
                <c:pt idx="340">
                  <c:v>33725</c:v>
                </c:pt>
                <c:pt idx="341">
                  <c:v>33756</c:v>
                </c:pt>
                <c:pt idx="342">
                  <c:v>33786</c:v>
                </c:pt>
                <c:pt idx="343">
                  <c:v>33817</c:v>
                </c:pt>
                <c:pt idx="344">
                  <c:v>33848</c:v>
                </c:pt>
                <c:pt idx="345">
                  <c:v>33878</c:v>
                </c:pt>
                <c:pt idx="346">
                  <c:v>33909</c:v>
                </c:pt>
                <c:pt idx="347">
                  <c:v>33939</c:v>
                </c:pt>
                <c:pt idx="348">
                  <c:v>33970</c:v>
                </c:pt>
                <c:pt idx="349">
                  <c:v>34001</c:v>
                </c:pt>
                <c:pt idx="350">
                  <c:v>34029</c:v>
                </c:pt>
                <c:pt idx="351">
                  <c:v>34060</c:v>
                </c:pt>
                <c:pt idx="352">
                  <c:v>34090</c:v>
                </c:pt>
                <c:pt idx="353">
                  <c:v>34121</c:v>
                </c:pt>
                <c:pt idx="354">
                  <c:v>34151</c:v>
                </c:pt>
                <c:pt idx="355">
                  <c:v>34182</c:v>
                </c:pt>
                <c:pt idx="356">
                  <c:v>34213</c:v>
                </c:pt>
                <c:pt idx="357">
                  <c:v>34243</c:v>
                </c:pt>
                <c:pt idx="358">
                  <c:v>34274</c:v>
                </c:pt>
                <c:pt idx="359">
                  <c:v>34304</c:v>
                </c:pt>
                <c:pt idx="360">
                  <c:v>34335</c:v>
                </c:pt>
                <c:pt idx="361">
                  <c:v>34366</c:v>
                </c:pt>
                <c:pt idx="362">
                  <c:v>34394</c:v>
                </c:pt>
                <c:pt idx="363">
                  <c:v>34425</c:v>
                </c:pt>
                <c:pt idx="364">
                  <c:v>34455</c:v>
                </c:pt>
                <c:pt idx="365">
                  <c:v>34486</c:v>
                </c:pt>
                <c:pt idx="366">
                  <c:v>34516</c:v>
                </c:pt>
                <c:pt idx="367">
                  <c:v>34547</c:v>
                </c:pt>
                <c:pt idx="368">
                  <c:v>34578</c:v>
                </c:pt>
                <c:pt idx="369">
                  <c:v>34608</c:v>
                </c:pt>
                <c:pt idx="370">
                  <c:v>34639</c:v>
                </c:pt>
                <c:pt idx="371">
                  <c:v>34669</c:v>
                </c:pt>
                <c:pt idx="372">
                  <c:v>34700</c:v>
                </c:pt>
                <c:pt idx="373">
                  <c:v>34731</c:v>
                </c:pt>
                <c:pt idx="374">
                  <c:v>34759</c:v>
                </c:pt>
                <c:pt idx="375">
                  <c:v>34790</c:v>
                </c:pt>
                <c:pt idx="376">
                  <c:v>34820</c:v>
                </c:pt>
                <c:pt idx="377">
                  <c:v>34851</c:v>
                </c:pt>
                <c:pt idx="378">
                  <c:v>34881</c:v>
                </c:pt>
                <c:pt idx="379">
                  <c:v>34912</c:v>
                </c:pt>
                <c:pt idx="380">
                  <c:v>34943</c:v>
                </c:pt>
                <c:pt idx="381">
                  <c:v>34973</c:v>
                </c:pt>
                <c:pt idx="382">
                  <c:v>35004</c:v>
                </c:pt>
                <c:pt idx="383">
                  <c:v>35034</c:v>
                </c:pt>
                <c:pt idx="384">
                  <c:v>35065</c:v>
                </c:pt>
                <c:pt idx="385">
                  <c:v>35096</c:v>
                </c:pt>
                <c:pt idx="386">
                  <c:v>35125</c:v>
                </c:pt>
                <c:pt idx="387">
                  <c:v>35156</c:v>
                </c:pt>
                <c:pt idx="388">
                  <c:v>35186</c:v>
                </c:pt>
                <c:pt idx="389">
                  <c:v>35217</c:v>
                </c:pt>
                <c:pt idx="390">
                  <c:v>35247</c:v>
                </c:pt>
                <c:pt idx="391">
                  <c:v>35278</c:v>
                </c:pt>
                <c:pt idx="392">
                  <c:v>35309</c:v>
                </c:pt>
                <c:pt idx="393">
                  <c:v>35339</c:v>
                </c:pt>
                <c:pt idx="394">
                  <c:v>35370</c:v>
                </c:pt>
                <c:pt idx="395">
                  <c:v>35400</c:v>
                </c:pt>
                <c:pt idx="396">
                  <c:v>35431</c:v>
                </c:pt>
                <c:pt idx="397">
                  <c:v>35462</c:v>
                </c:pt>
                <c:pt idx="398">
                  <c:v>35490</c:v>
                </c:pt>
                <c:pt idx="399">
                  <c:v>35521</c:v>
                </c:pt>
                <c:pt idx="400">
                  <c:v>35551</c:v>
                </c:pt>
                <c:pt idx="401">
                  <c:v>35582</c:v>
                </c:pt>
                <c:pt idx="402">
                  <c:v>35612</c:v>
                </c:pt>
                <c:pt idx="403">
                  <c:v>35643</c:v>
                </c:pt>
                <c:pt idx="404">
                  <c:v>35674</c:v>
                </c:pt>
                <c:pt idx="405">
                  <c:v>35704</c:v>
                </c:pt>
                <c:pt idx="406">
                  <c:v>35735</c:v>
                </c:pt>
                <c:pt idx="407">
                  <c:v>35765</c:v>
                </c:pt>
                <c:pt idx="408">
                  <c:v>35796</c:v>
                </c:pt>
                <c:pt idx="409">
                  <c:v>35827</c:v>
                </c:pt>
                <c:pt idx="410">
                  <c:v>35855</c:v>
                </c:pt>
                <c:pt idx="411">
                  <c:v>35886</c:v>
                </c:pt>
                <c:pt idx="412">
                  <c:v>35916</c:v>
                </c:pt>
                <c:pt idx="413">
                  <c:v>35947</c:v>
                </c:pt>
                <c:pt idx="414">
                  <c:v>35977</c:v>
                </c:pt>
                <c:pt idx="415">
                  <c:v>36008</c:v>
                </c:pt>
                <c:pt idx="416">
                  <c:v>36039</c:v>
                </c:pt>
                <c:pt idx="417">
                  <c:v>36069</c:v>
                </c:pt>
                <c:pt idx="418">
                  <c:v>36100</c:v>
                </c:pt>
                <c:pt idx="419">
                  <c:v>36130</c:v>
                </c:pt>
                <c:pt idx="420">
                  <c:v>36161</c:v>
                </c:pt>
                <c:pt idx="421">
                  <c:v>36192</c:v>
                </c:pt>
                <c:pt idx="422">
                  <c:v>36220</c:v>
                </c:pt>
                <c:pt idx="423">
                  <c:v>36251</c:v>
                </c:pt>
                <c:pt idx="424">
                  <c:v>36281</c:v>
                </c:pt>
                <c:pt idx="425">
                  <c:v>36312</c:v>
                </c:pt>
                <c:pt idx="426">
                  <c:v>36342</c:v>
                </c:pt>
                <c:pt idx="427">
                  <c:v>36373</c:v>
                </c:pt>
                <c:pt idx="428">
                  <c:v>36404</c:v>
                </c:pt>
                <c:pt idx="429">
                  <c:v>36434</c:v>
                </c:pt>
                <c:pt idx="430">
                  <c:v>36465</c:v>
                </c:pt>
                <c:pt idx="431">
                  <c:v>36495</c:v>
                </c:pt>
                <c:pt idx="432">
                  <c:v>36526</c:v>
                </c:pt>
                <c:pt idx="433">
                  <c:v>36557</c:v>
                </c:pt>
                <c:pt idx="434">
                  <c:v>36586</c:v>
                </c:pt>
                <c:pt idx="435">
                  <c:v>36617</c:v>
                </c:pt>
                <c:pt idx="436">
                  <c:v>36647</c:v>
                </c:pt>
                <c:pt idx="437">
                  <c:v>36678</c:v>
                </c:pt>
                <c:pt idx="438">
                  <c:v>36708</c:v>
                </c:pt>
                <c:pt idx="439">
                  <c:v>36739</c:v>
                </c:pt>
                <c:pt idx="440">
                  <c:v>36770</c:v>
                </c:pt>
                <c:pt idx="441">
                  <c:v>36800</c:v>
                </c:pt>
                <c:pt idx="442">
                  <c:v>36831</c:v>
                </c:pt>
                <c:pt idx="443">
                  <c:v>36861</c:v>
                </c:pt>
                <c:pt idx="444">
                  <c:v>36892</c:v>
                </c:pt>
                <c:pt idx="445">
                  <c:v>36923</c:v>
                </c:pt>
                <c:pt idx="446">
                  <c:v>36951</c:v>
                </c:pt>
                <c:pt idx="447">
                  <c:v>36982</c:v>
                </c:pt>
                <c:pt idx="448">
                  <c:v>37012</c:v>
                </c:pt>
                <c:pt idx="449">
                  <c:v>37043</c:v>
                </c:pt>
                <c:pt idx="450">
                  <c:v>37073</c:v>
                </c:pt>
                <c:pt idx="451">
                  <c:v>37104</c:v>
                </c:pt>
                <c:pt idx="452">
                  <c:v>37135</c:v>
                </c:pt>
                <c:pt idx="453">
                  <c:v>37165</c:v>
                </c:pt>
                <c:pt idx="454">
                  <c:v>37196</c:v>
                </c:pt>
                <c:pt idx="455">
                  <c:v>37226</c:v>
                </c:pt>
                <c:pt idx="456">
                  <c:v>37257</c:v>
                </c:pt>
                <c:pt idx="457">
                  <c:v>37288</c:v>
                </c:pt>
                <c:pt idx="458">
                  <c:v>37316</c:v>
                </c:pt>
                <c:pt idx="459">
                  <c:v>37347</c:v>
                </c:pt>
                <c:pt idx="460">
                  <c:v>37377</c:v>
                </c:pt>
                <c:pt idx="461">
                  <c:v>37408</c:v>
                </c:pt>
                <c:pt idx="462">
                  <c:v>37438</c:v>
                </c:pt>
                <c:pt idx="463">
                  <c:v>37469</c:v>
                </c:pt>
                <c:pt idx="464">
                  <c:v>37500</c:v>
                </c:pt>
                <c:pt idx="465">
                  <c:v>37530</c:v>
                </c:pt>
                <c:pt idx="466">
                  <c:v>37561</c:v>
                </c:pt>
                <c:pt idx="467">
                  <c:v>37591</c:v>
                </c:pt>
                <c:pt idx="468">
                  <c:v>37622</c:v>
                </c:pt>
                <c:pt idx="469">
                  <c:v>37653</c:v>
                </c:pt>
                <c:pt idx="470">
                  <c:v>37681</c:v>
                </c:pt>
                <c:pt idx="471">
                  <c:v>37712</c:v>
                </c:pt>
                <c:pt idx="472">
                  <c:v>37742</c:v>
                </c:pt>
                <c:pt idx="473">
                  <c:v>37773</c:v>
                </c:pt>
                <c:pt idx="474">
                  <c:v>37803</c:v>
                </c:pt>
                <c:pt idx="475">
                  <c:v>37834</c:v>
                </c:pt>
                <c:pt idx="476">
                  <c:v>37865</c:v>
                </c:pt>
                <c:pt idx="477">
                  <c:v>37895</c:v>
                </c:pt>
                <c:pt idx="478">
                  <c:v>37926</c:v>
                </c:pt>
                <c:pt idx="479">
                  <c:v>37956</c:v>
                </c:pt>
                <c:pt idx="480">
                  <c:v>37987</c:v>
                </c:pt>
                <c:pt idx="481">
                  <c:v>38018</c:v>
                </c:pt>
                <c:pt idx="482">
                  <c:v>38047</c:v>
                </c:pt>
                <c:pt idx="483">
                  <c:v>38078</c:v>
                </c:pt>
                <c:pt idx="484">
                  <c:v>38108</c:v>
                </c:pt>
                <c:pt idx="485">
                  <c:v>38139</c:v>
                </c:pt>
                <c:pt idx="486">
                  <c:v>38169</c:v>
                </c:pt>
                <c:pt idx="487">
                  <c:v>38200</c:v>
                </c:pt>
                <c:pt idx="488">
                  <c:v>38231</c:v>
                </c:pt>
                <c:pt idx="489">
                  <c:v>38261</c:v>
                </c:pt>
                <c:pt idx="490">
                  <c:v>38292</c:v>
                </c:pt>
                <c:pt idx="491">
                  <c:v>38322</c:v>
                </c:pt>
                <c:pt idx="492">
                  <c:v>38353</c:v>
                </c:pt>
                <c:pt idx="493">
                  <c:v>38384</c:v>
                </c:pt>
                <c:pt idx="494">
                  <c:v>38412</c:v>
                </c:pt>
                <c:pt idx="495">
                  <c:v>38443</c:v>
                </c:pt>
                <c:pt idx="496">
                  <c:v>38473</c:v>
                </c:pt>
                <c:pt idx="497">
                  <c:v>38504</c:v>
                </c:pt>
                <c:pt idx="498">
                  <c:v>38534</c:v>
                </c:pt>
                <c:pt idx="499">
                  <c:v>38565</c:v>
                </c:pt>
                <c:pt idx="500">
                  <c:v>38596</c:v>
                </c:pt>
                <c:pt idx="501">
                  <c:v>38626</c:v>
                </c:pt>
                <c:pt idx="502">
                  <c:v>38657</c:v>
                </c:pt>
                <c:pt idx="503">
                  <c:v>38687</c:v>
                </c:pt>
                <c:pt idx="504">
                  <c:v>38718</c:v>
                </c:pt>
                <c:pt idx="505">
                  <c:v>38749</c:v>
                </c:pt>
                <c:pt idx="506">
                  <c:v>38777</c:v>
                </c:pt>
                <c:pt idx="507">
                  <c:v>38808</c:v>
                </c:pt>
                <c:pt idx="508">
                  <c:v>38838</c:v>
                </c:pt>
                <c:pt idx="509">
                  <c:v>38869</c:v>
                </c:pt>
                <c:pt idx="510">
                  <c:v>38899</c:v>
                </c:pt>
                <c:pt idx="511">
                  <c:v>38930</c:v>
                </c:pt>
                <c:pt idx="512">
                  <c:v>38961</c:v>
                </c:pt>
                <c:pt idx="513">
                  <c:v>38991</c:v>
                </c:pt>
                <c:pt idx="514">
                  <c:v>39022</c:v>
                </c:pt>
                <c:pt idx="515">
                  <c:v>39052</c:v>
                </c:pt>
                <c:pt idx="516">
                  <c:v>39083</c:v>
                </c:pt>
                <c:pt idx="517">
                  <c:v>39114</c:v>
                </c:pt>
                <c:pt idx="518">
                  <c:v>39142</c:v>
                </c:pt>
                <c:pt idx="519">
                  <c:v>39173</c:v>
                </c:pt>
                <c:pt idx="520">
                  <c:v>39203</c:v>
                </c:pt>
                <c:pt idx="521">
                  <c:v>39234</c:v>
                </c:pt>
                <c:pt idx="522">
                  <c:v>39264</c:v>
                </c:pt>
                <c:pt idx="523">
                  <c:v>39295</c:v>
                </c:pt>
                <c:pt idx="524">
                  <c:v>39326</c:v>
                </c:pt>
                <c:pt idx="525">
                  <c:v>39356</c:v>
                </c:pt>
                <c:pt idx="526">
                  <c:v>39387</c:v>
                </c:pt>
                <c:pt idx="527">
                  <c:v>39417</c:v>
                </c:pt>
                <c:pt idx="528">
                  <c:v>39448</c:v>
                </c:pt>
                <c:pt idx="529">
                  <c:v>39479</c:v>
                </c:pt>
                <c:pt idx="530">
                  <c:v>39508</c:v>
                </c:pt>
                <c:pt idx="531">
                  <c:v>39539</c:v>
                </c:pt>
                <c:pt idx="532">
                  <c:v>39569</c:v>
                </c:pt>
                <c:pt idx="533">
                  <c:v>39600</c:v>
                </c:pt>
                <c:pt idx="534">
                  <c:v>39630</c:v>
                </c:pt>
                <c:pt idx="535">
                  <c:v>39661</c:v>
                </c:pt>
                <c:pt idx="536">
                  <c:v>39692</c:v>
                </c:pt>
                <c:pt idx="537">
                  <c:v>39722</c:v>
                </c:pt>
                <c:pt idx="538">
                  <c:v>39753</c:v>
                </c:pt>
                <c:pt idx="539">
                  <c:v>39783</c:v>
                </c:pt>
                <c:pt idx="540">
                  <c:v>39814</c:v>
                </c:pt>
                <c:pt idx="541">
                  <c:v>39845</c:v>
                </c:pt>
                <c:pt idx="542">
                  <c:v>39873</c:v>
                </c:pt>
                <c:pt idx="543">
                  <c:v>39904</c:v>
                </c:pt>
                <c:pt idx="544">
                  <c:v>39934</c:v>
                </c:pt>
                <c:pt idx="545">
                  <c:v>39965</c:v>
                </c:pt>
                <c:pt idx="546">
                  <c:v>39995</c:v>
                </c:pt>
                <c:pt idx="547">
                  <c:v>40026</c:v>
                </c:pt>
                <c:pt idx="548">
                  <c:v>40057</c:v>
                </c:pt>
                <c:pt idx="549">
                  <c:v>40087</c:v>
                </c:pt>
                <c:pt idx="550">
                  <c:v>40118</c:v>
                </c:pt>
                <c:pt idx="551">
                  <c:v>40148</c:v>
                </c:pt>
                <c:pt idx="552">
                  <c:v>40179</c:v>
                </c:pt>
                <c:pt idx="553">
                  <c:v>40210</c:v>
                </c:pt>
                <c:pt idx="554">
                  <c:v>40238</c:v>
                </c:pt>
                <c:pt idx="555">
                  <c:v>40269</c:v>
                </c:pt>
                <c:pt idx="556">
                  <c:v>40299</c:v>
                </c:pt>
                <c:pt idx="557">
                  <c:v>40330</c:v>
                </c:pt>
                <c:pt idx="558">
                  <c:v>40360</c:v>
                </c:pt>
                <c:pt idx="559">
                  <c:v>40391</c:v>
                </c:pt>
                <c:pt idx="560">
                  <c:v>40422</c:v>
                </c:pt>
                <c:pt idx="561">
                  <c:v>40452</c:v>
                </c:pt>
                <c:pt idx="562">
                  <c:v>40483</c:v>
                </c:pt>
                <c:pt idx="563">
                  <c:v>40513</c:v>
                </c:pt>
                <c:pt idx="564">
                  <c:v>40544</c:v>
                </c:pt>
                <c:pt idx="565">
                  <c:v>40575</c:v>
                </c:pt>
                <c:pt idx="566">
                  <c:v>40603</c:v>
                </c:pt>
                <c:pt idx="567">
                  <c:v>40634</c:v>
                </c:pt>
                <c:pt idx="568">
                  <c:v>40664</c:v>
                </c:pt>
                <c:pt idx="569">
                  <c:v>40695</c:v>
                </c:pt>
                <c:pt idx="570">
                  <c:v>40725</c:v>
                </c:pt>
                <c:pt idx="571">
                  <c:v>40756</c:v>
                </c:pt>
                <c:pt idx="572">
                  <c:v>40787</c:v>
                </c:pt>
                <c:pt idx="573">
                  <c:v>40817</c:v>
                </c:pt>
                <c:pt idx="574">
                  <c:v>40848</c:v>
                </c:pt>
                <c:pt idx="575">
                  <c:v>40878</c:v>
                </c:pt>
                <c:pt idx="576">
                  <c:v>40909</c:v>
                </c:pt>
                <c:pt idx="577">
                  <c:v>40940</c:v>
                </c:pt>
                <c:pt idx="578">
                  <c:v>40969</c:v>
                </c:pt>
                <c:pt idx="579">
                  <c:v>41000</c:v>
                </c:pt>
                <c:pt idx="580">
                  <c:v>41030</c:v>
                </c:pt>
                <c:pt idx="581">
                  <c:v>41061</c:v>
                </c:pt>
                <c:pt idx="582">
                  <c:v>41091</c:v>
                </c:pt>
                <c:pt idx="583">
                  <c:v>41122</c:v>
                </c:pt>
                <c:pt idx="584">
                  <c:v>41153</c:v>
                </c:pt>
                <c:pt idx="585">
                  <c:v>41183</c:v>
                </c:pt>
                <c:pt idx="586">
                  <c:v>41214</c:v>
                </c:pt>
                <c:pt idx="587">
                  <c:v>41244</c:v>
                </c:pt>
                <c:pt idx="588">
                  <c:v>41275</c:v>
                </c:pt>
                <c:pt idx="589">
                  <c:v>41306</c:v>
                </c:pt>
                <c:pt idx="590">
                  <c:v>41334</c:v>
                </c:pt>
                <c:pt idx="591">
                  <c:v>41365</c:v>
                </c:pt>
                <c:pt idx="592">
                  <c:v>41395</c:v>
                </c:pt>
                <c:pt idx="593">
                  <c:v>41426</c:v>
                </c:pt>
                <c:pt idx="594">
                  <c:v>41456</c:v>
                </c:pt>
                <c:pt idx="595">
                  <c:v>41487</c:v>
                </c:pt>
                <c:pt idx="596">
                  <c:v>41518</c:v>
                </c:pt>
                <c:pt idx="597">
                  <c:v>41548</c:v>
                </c:pt>
                <c:pt idx="598">
                  <c:v>41579</c:v>
                </c:pt>
                <c:pt idx="599">
                  <c:v>41609</c:v>
                </c:pt>
                <c:pt idx="600">
                  <c:v>41640</c:v>
                </c:pt>
                <c:pt idx="601">
                  <c:v>41671</c:v>
                </c:pt>
                <c:pt idx="602">
                  <c:v>41699</c:v>
                </c:pt>
                <c:pt idx="603">
                  <c:v>41730</c:v>
                </c:pt>
                <c:pt idx="604">
                  <c:v>41760</c:v>
                </c:pt>
                <c:pt idx="605">
                  <c:v>41791</c:v>
                </c:pt>
                <c:pt idx="606">
                  <c:v>41821</c:v>
                </c:pt>
                <c:pt idx="607">
                  <c:v>41852</c:v>
                </c:pt>
                <c:pt idx="608">
                  <c:v>41883</c:v>
                </c:pt>
                <c:pt idx="609">
                  <c:v>41913</c:v>
                </c:pt>
                <c:pt idx="610">
                  <c:v>41944</c:v>
                </c:pt>
                <c:pt idx="611">
                  <c:v>41974</c:v>
                </c:pt>
                <c:pt idx="612">
                  <c:v>42005</c:v>
                </c:pt>
                <c:pt idx="613">
                  <c:v>42036</c:v>
                </c:pt>
                <c:pt idx="614">
                  <c:v>42064</c:v>
                </c:pt>
                <c:pt idx="615">
                  <c:v>42095</c:v>
                </c:pt>
                <c:pt idx="616">
                  <c:v>42125</c:v>
                </c:pt>
                <c:pt idx="617">
                  <c:v>42156</c:v>
                </c:pt>
                <c:pt idx="618">
                  <c:v>42186</c:v>
                </c:pt>
                <c:pt idx="619">
                  <c:v>42217</c:v>
                </c:pt>
                <c:pt idx="620">
                  <c:v>42248</c:v>
                </c:pt>
                <c:pt idx="621">
                  <c:v>42278</c:v>
                </c:pt>
                <c:pt idx="622">
                  <c:v>42309</c:v>
                </c:pt>
                <c:pt idx="623">
                  <c:v>42339</c:v>
                </c:pt>
                <c:pt idx="624">
                  <c:v>42370</c:v>
                </c:pt>
                <c:pt idx="625">
                  <c:v>42401</c:v>
                </c:pt>
                <c:pt idx="626">
                  <c:v>42430</c:v>
                </c:pt>
                <c:pt idx="627">
                  <c:v>42461</c:v>
                </c:pt>
                <c:pt idx="628">
                  <c:v>42491</c:v>
                </c:pt>
                <c:pt idx="629">
                  <c:v>42522</c:v>
                </c:pt>
                <c:pt idx="630">
                  <c:v>42552</c:v>
                </c:pt>
                <c:pt idx="631">
                  <c:v>42583</c:v>
                </c:pt>
                <c:pt idx="632">
                  <c:v>42614</c:v>
                </c:pt>
                <c:pt idx="633">
                  <c:v>42644</c:v>
                </c:pt>
                <c:pt idx="634">
                  <c:v>42675</c:v>
                </c:pt>
                <c:pt idx="635">
                  <c:v>42705</c:v>
                </c:pt>
                <c:pt idx="636">
                  <c:v>42736</c:v>
                </c:pt>
                <c:pt idx="637">
                  <c:v>42767</c:v>
                </c:pt>
                <c:pt idx="638">
                  <c:v>42795</c:v>
                </c:pt>
                <c:pt idx="639">
                  <c:v>42826</c:v>
                </c:pt>
                <c:pt idx="640">
                  <c:v>42856</c:v>
                </c:pt>
                <c:pt idx="641">
                  <c:v>42887</c:v>
                </c:pt>
                <c:pt idx="642">
                  <c:v>42917</c:v>
                </c:pt>
                <c:pt idx="643">
                  <c:v>42948</c:v>
                </c:pt>
                <c:pt idx="644">
                  <c:v>42979</c:v>
                </c:pt>
                <c:pt idx="645">
                  <c:v>43009</c:v>
                </c:pt>
                <c:pt idx="646">
                  <c:v>43040</c:v>
                </c:pt>
                <c:pt idx="647">
                  <c:v>43070</c:v>
                </c:pt>
                <c:pt idx="648">
                  <c:v>43101</c:v>
                </c:pt>
                <c:pt idx="649">
                  <c:v>43132</c:v>
                </c:pt>
                <c:pt idx="650">
                  <c:v>43160</c:v>
                </c:pt>
                <c:pt idx="651">
                  <c:v>43191</c:v>
                </c:pt>
                <c:pt idx="652">
                  <c:v>43221</c:v>
                </c:pt>
                <c:pt idx="653">
                  <c:v>43252</c:v>
                </c:pt>
                <c:pt idx="654">
                  <c:v>43282</c:v>
                </c:pt>
                <c:pt idx="655">
                  <c:v>43313</c:v>
                </c:pt>
                <c:pt idx="656">
                  <c:v>43344</c:v>
                </c:pt>
                <c:pt idx="657">
                  <c:v>43374</c:v>
                </c:pt>
                <c:pt idx="658">
                  <c:v>43405</c:v>
                </c:pt>
                <c:pt idx="659">
                  <c:v>43435</c:v>
                </c:pt>
                <c:pt idx="660">
                  <c:v>43466</c:v>
                </c:pt>
                <c:pt idx="661">
                  <c:v>43497</c:v>
                </c:pt>
                <c:pt idx="662">
                  <c:v>43525</c:v>
                </c:pt>
                <c:pt idx="663">
                  <c:v>43556</c:v>
                </c:pt>
                <c:pt idx="664">
                  <c:v>43586</c:v>
                </c:pt>
                <c:pt idx="665">
                  <c:v>43617</c:v>
                </c:pt>
                <c:pt idx="666">
                  <c:v>43647</c:v>
                </c:pt>
                <c:pt idx="667">
                  <c:v>43678</c:v>
                </c:pt>
                <c:pt idx="668">
                  <c:v>43709</c:v>
                </c:pt>
                <c:pt idx="669">
                  <c:v>43739</c:v>
                </c:pt>
                <c:pt idx="670">
                  <c:v>43770</c:v>
                </c:pt>
                <c:pt idx="671">
                  <c:v>43800</c:v>
                </c:pt>
                <c:pt idx="672">
                  <c:v>43831</c:v>
                </c:pt>
                <c:pt idx="673">
                  <c:v>43862</c:v>
                </c:pt>
                <c:pt idx="674">
                  <c:v>43891</c:v>
                </c:pt>
                <c:pt idx="675">
                  <c:v>43922</c:v>
                </c:pt>
                <c:pt idx="676">
                  <c:v>43952</c:v>
                </c:pt>
                <c:pt idx="677">
                  <c:v>43983</c:v>
                </c:pt>
                <c:pt idx="678">
                  <c:v>44013</c:v>
                </c:pt>
                <c:pt idx="679">
                  <c:v>44044</c:v>
                </c:pt>
                <c:pt idx="680">
                  <c:v>44075</c:v>
                </c:pt>
                <c:pt idx="681">
                  <c:v>44105</c:v>
                </c:pt>
                <c:pt idx="682">
                  <c:v>44136</c:v>
                </c:pt>
                <c:pt idx="683">
                  <c:v>44166</c:v>
                </c:pt>
                <c:pt idx="684">
                  <c:v>44197</c:v>
                </c:pt>
                <c:pt idx="685">
                  <c:v>44228</c:v>
                </c:pt>
                <c:pt idx="686">
                  <c:v>44256</c:v>
                </c:pt>
                <c:pt idx="687">
                  <c:v>44287</c:v>
                </c:pt>
                <c:pt idx="688">
                  <c:v>44317</c:v>
                </c:pt>
                <c:pt idx="689">
                  <c:v>44348</c:v>
                </c:pt>
                <c:pt idx="690">
                  <c:v>44378</c:v>
                </c:pt>
                <c:pt idx="691">
                  <c:v>44409</c:v>
                </c:pt>
                <c:pt idx="692">
                  <c:v>44440</c:v>
                </c:pt>
                <c:pt idx="693">
                  <c:v>44470</c:v>
                </c:pt>
                <c:pt idx="694">
                  <c:v>44501</c:v>
                </c:pt>
                <c:pt idx="695">
                  <c:v>44531</c:v>
                </c:pt>
                <c:pt idx="696">
                  <c:v>44562</c:v>
                </c:pt>
                <c:pt idx="697">
                  <c:v>44593</c:v>
                </c:pt>
                <c:pt idx="698">
                  <c:v>44621</c:v>
                </c:pt>
                <c:pt idx="699">
                  <c:v>44652</c:v>
                </c:pt>
                <c:pt idx="700">
                  <c:v>44682</c:v>
                </c:pt>
                <c:pt idx="701">
                  <c:v>44713</c:v>
                </c:pt>
                <c:pt idx="702">
                  <c:v>44743</c:v>
                </c:pt>
                <c:pt idx="703">
                  <c:v>44774</c:v>
                </c:pt>
                <c:pt idx="704">
                  <c:v>44805</c:v>
                </c:pt>
                <c:pt idx="705">
                  <c:v>44835</c:v>
                </c:pt>
                <c:pt idx="706">
                  <c:v>44866</c:v>
                </c:pt>
                <c:pt idx="707">
                  <c:v>44896</c:v>
                </c:pt>
                <c:pt idx="708">
                  <c:v>44927</c:v>
                </c:pt>
                <c:pt idx="709">
                  <c:v>44958</c:v>
                </c:pt>
                <c:pt idx="710">
                  <c:v>44986</c:v>
                </c:pt>
                <c:pt idx="711">
                  <c:v>45017</c:v>
                </c:pt>
                <c:pt idx="712">
                  <c:v>45047</c:v>
                </c:pt>
                <c:pt idx="713">
                  <c:v>45078</c:v>
                </c:pt>
                <c:pt idx="714">
                  <c:v>45108</c:v>
                </c:pt>
                <c:pt idx="715">
                  <c:v>45139</c:v>
                </c:pt>
                <c:pt idx="716">
                  <c:v>45170</c:v>
                </c:pt>
                <c:pt idx="717">
                  <c:v>45200</c:v>
                </c:pt>
                <c:pt idx="718">
                  <c:v>45231</c:v>
                </c:pt>
                <c:pt idx="719">
                  <c:v>45261</c:v>
                </c:pt>
                <c:pt idx="720">
                  <c:v>45292</c:v>
                </c:pt>
                <c:pt idx="721">
                  <c:v>45323</c:v>
                </c:pt>
                <c:pt idx="722">
                  <c:v>45352</c:v>
                </c:pt>
                <c:pt idx="723">
                  <c:v>45383</c:v>
                </c:pt>
                <c:pt idx="724">
                  <c:v>45413</c:v>
                </c:pt>
                <c:pt idx="725">
                  <c:v>45444</c:v>
                </c:pt>
                <c:pt idx="726">
                  <c:v>45474</c:v>
                </c:pt>
                <c:pt idx="727">
                  <c:v>45505</c:v>
                </c:pt>
                <c:pt idx="728">
                  <c:v>45536</c:v>
                </c:pt>
                <c:pt idx="729">
                  <c:v>45566</c:v>
                </c:pt>
                <c:pt idx="730">
                  <c:v>45597</c:v>
                </c:pt>
                <c:pt idx="731">
                  <c:v>45627</c:v>
                </c:pt>
                <c:pt idx="732">
                  <c:v>45658</c:v>
                </c:pt>
                <c:pt idx="733">
                  <c:v>45689</c:v>
                </c:pt>
                <c:pt idx="734">
                  <c:v>45717</c:v>
                </c:pt>
                <c:pt idx="735">
                  <c:v>45748</c:v>
                </c:pt>
                <c:pt idx="736">
                  <c:v>45778</c:v>
                </c:pt>
                <c:pt idx="737">
                  <c:v>45809</c:v>
                </c:pt>
                <c:pt idx="738">
                  <c:v>45839</c:v>
                </c:pt>
                <c:pt idx="739">
                  <c:v>45870</c:v>
                </c:pt>
                <c:pt idx="740">
                  <c:v>45901</c:v>
                </c:pt>
                <c:pt idx="741">
                  <c:v>45931</c:v>
                </c:pt>
                <c:pt idx="742">
                  <c:v>45962</c:v>
                </c:pt>
                <c:pt idx="743">
                  <c:v>45992</c:v>
                </c:pt>
                <c:pt idx="744">
                  <c:v>46023</c:v>
                </c:pt>
                <c:pt idx="745">
                  <c:v>46054</c:v>
                </c:pt>
                <c:pt idx="746">
                  <c:v>46082</c:v>
                </c:pt>
                <c:pt idx="747">
                  <c:v>46113</c:v>
                </c:pt>
              </c:numCache>
            </c:numRef>
          </c:cat>
          <c:val>
            <c:numRef>
              <c:f>Commodity!$G$62:$G$809</c:f>
              <c:numCache>
                <c:formatCode>General</c:formatCode>
                <c:ptCount val="748"/>
                <c:pt idx="6">
                  <c:v>-3.3087142857142871E-2</c:v>
                </c:pt>
                <c:pt idx="7">
                  <c:v>-2.7299999999999658E-2</c:v>
                </c:pt>
                <c:pt idx="8">
                  <c:v>-1.4991428571428322E-2</c:v>
                </c:pt>
                <c:pt idx="9">
                  <c:v>-1.0124285714285808E-2</c:v>
                </c:pt>
                <c:pt idx="10">
                  <c:v>-5.6271428571428306E-3</c:v>
                </c:pt>
                <c:pt idx="11">
                  <c:v>1.3605714285714665E-2</c:v>
                </c:pt>
                <c:pt idx="12">
                  <c:v>3.0387142857142502E-2</c:v>
                </c:pt>
                <c:pt idx="13">
                  <c:v>3.6945714285714359E-2</c:v>
                </c:pt>
                <c:pt idx="14">
                  <c:v>3.4807142857142592E-2</c:v>
                </c:pt>
                <c:pt idx="15">
                  <c:v>3.5727142857143068E-2</c:v>
                </c:pt>
                <c:pt idx="16">
                  <c:v>4.1627142857142863E-2</c:v>
                </c:pt>
                <c:pt idx="17">
                  <c:v>4.7015714285713939E-2</c:v>
                </c:pt>
                <c:pt idx="18">
                  <c:v>5.0180000000000335E-2</c:v>
                </c:pt>
                <c:pt idx="19">
                  <c:v>5.9601428571428361E-2</c:v>
                </c:pt>
                <c:pt idx="20">
                  <c:v>6.5768571428571176E-2</c:v>
                </c:pt>
                <c:pt idx="21">
                  <c:v>7.6754285714285331E-2</c:v>
                </c:pt>
                <c:pt idx="22">
                  <c:v>8.0738571428571104E-2</c:v>
                </c:pt>
                <c:pt idx="23">
                  <c:v>8.1970000000000098E-2</c:v>
                </c:pt>
                <c:pt idx="24">
                  <c:v>7.5218571428571135E-2</c:v>
                </c:pt>
                <c:pt idx="25">
                  <c:v>7.8374285714285286E-2</c:v>
                </c:pt>
                <c:pt idx="26">
                  <c:v>8.1714285714285628E-2</c:v>
                </c:pt>
                <c:pt idx="27">
                  <c:v>8.080571428571437E-2</c:v>
                </c:pt>
                <c:pt idx="28">
                  <c:v>7.4312857142857291E-2</c:v>
                </c:pt>
                <c:pt idx="29">
                  <c:v>6.3645714285714527E-2</c:v>
                </c:pt>
                <c:pt idx="30">
                  <c:v>4.8678571428571349E-2</c:v>
                </c:pt>
                <c:pt idx="31">
                  <c:v>2.8974285714286063E-2</c:v>
                </c:pt>
                <c:pt idx="32">
                  <c:v>7.3400000000001242E-3</c:v>
                </c:pt>
                <c:pt idx="33">
                  <c:v>-1.5719999999999734E-2</c:v>
                </c:pt>
                <c:pt idx="34">
                  <c:v>-2.8888571428571375E-2</c:v>
                </c:pt>
                <c:pt idx="35">
                  <c:v>-4.4425714285714513E-2</c:v>
                </c:pt>
                <c:pt idx="36">
                  <c:v>-4.623428571428545E-2</c:v>
                </c:pt>
                <c:pt idx="37">
                  <c:v>-5.778142857142865E-2</c:v>
                </c:pt>
                <c:pt idx="38">
                  <c:v>-7.2099999999999831E-2</c:v>
                </c:pt>
                <c:pt idx="39">
                  <c:v>-8.3490000000000064E-2</c:v>
                </c:pt>
                <c:pt idx="40">
                  <c:v>-9.045714285714257E-2</c:v>
                </c:pt>
                <c:pt idx="41">
                  <c:v>-8.7892857142857439E-2</c:v>
                </c:pt>
                <c:pt idx="42">
                  <c:v>-9.108857142857163E-2</c:v>
                </c:pt>
                <c:pt idx="43">
                  <c:v>-8.5384285714285468E-2</c:v>
                </c:pt>
                <c:pt idx="44">
                  <c:v>-7.032000000000016E-2</c:v>
                </c:pt>
                <c:pt idx="45">
                  <c:v>-4.8805714285714341E-2</c:v>
                </c:pt>
                <c:pt idx="46">
                  <c:v>-3.0290000000000372E-2</c:v>
                </c:pt>
                <c:pt idx="47">
                  <c:v>-2.1717142857142768E-2</c:v>
                </c:pt>
                <c:pt idx="48">
                  <c:v>-1.5762857142856967E-2</c:v>
                </c:pt>
                <c:pt idx="49">
                  <c:v>-1.0251428571429022E-2</c:v>
                </c:pt>
                <c:pt idx="50">
                  <c:v>-7.012857142856932E-3</c:v>
                </c:pt>
                <c:pt idx="51">
                  <c:v>-4.8199999999998244E-3</c:v>
                </c:pt>
                <c:pt idx="52">
                  <c:v>-1.0308571428571556E-2</c:v>
                </c:pt>
                <c:pt idx="53">
                  <c:v>-8.1014285714287038E-3</c:v>
                </c:pt>
                <c:pt idx="54">
                  <c:v>-4.1814285714285582E-3</c:v>
                </c:pt>
                <c:pt idx="55">
                  <c:v>-4.2771428571424241E-3</c:v>
                </c:pt>
                <c:pt idx="56">
                  <c:v>-2.7714285714288689E-3</c:v>
                </c:pt>
                <c:pt idx="57">
                  <c:v>-3.6300000000002441E-3</c:v>
                </c:pt>
                <c:pt idx="58">
                  <c:v>8.2571428571442951E-4</c:v>
                </c:pt>
                <c:pt idx="59">
                  <c:v>2.0157142857146759E-3</c:v>
                </c:pt>
                <c:pt idx="60">
                  <c:v>7.0471428571430295E-3</c:v>
                </c:pt>
                <c:pt idx="61">
                  <c:v>9.7057142857139844E-3</c:v>
                </c:pt>
                <c:pt idx="62">
                  <c:v>1.2860000000000538E-2</c:v>
                </c:pt>
                <c:pt idx="63">
                  <c:v>1.7044285714285623E-2</c:v>
                </c:pt>
                <c:pt idx="64">
                  <c:v>2.5172857142857108E-2</c:v>
                </c:pt>
                <c:pt idx="65">
                  <c:v>2.5515714285714086E-2</c:v>
                </c:pt>
                <c:pt idx="66">
                  <c:v>2.617285714285722E-2</c:v>
                </c:pt>
                <c:pt idx="67">
                  <c:v>3.2208571428571808E-2</c:v>
                </c:pt>
                <c:pt idx="68">
                  <c:v>3.9864285714285463E-2</c:v>
                </c:pt>
                <c:pt idx="69">
                  <c:v>4.6174285714285945E-2</c:v>
                </c:pt>
                <c:pt idx="70">
                  <c:v>4.3372857142857324E-2</c:v>
                </c:pt>
                <c:pt idx="71">
                  <c:v>4.2318571428571428E-2</c:v>
                </c:pt>
                <c:pt idx="72">
                  <c:v>3.5241428571428202E-2</c:v>
                </c:pt>
                <c:pt idx="73">
                  <c:v>3.0104285714285473E-2</c:v>
                </c:pt>
                <c:pt idx="74">
                  <c:v>2.3320000000000007E-2</c:v>
                </c:pt>
                <c:pt idx="75">
                  <c:v>1.6044285714285733E-2</c:v>
                </c:pt>
                <c:pt idx="76">
                  <c:v>2.778571428571297E-3</c:v>
                </c:pt>
                <c:pt idx="77">
                  <c:v>-4.8428571428567047E-3</c:v>
                </c:pt>
                <c:pt idx="78">
                  <c:v>-9.775714285714221E-3</c:v>
                </c:pt>
                <c:pt idx="79">
                  <c:v>-1.8994285714285741E-2</c:v>
                </c:pt>
                <c:pt idx="80">
                  <c:v>-2.3658571428571307E-2</c:v>
                </c:pt>
                <c:pt idx="81">
                  <c:v>-3.4440000000000026E-2</c:v>
                </c:pt>
                <c:pt idx="82">
                  <c:v>-3.643857142857132E-2</c:v>
                </c:pt>
                <c:pt idx="83">
                  <c:v>-3.9364285714285963E-2</c:v>
                </c:pt>
                <c:pt idx="84">
                  <c:v>-3.9779999999999704E-2</c:v>
                </c:pt>
                <c:pt idx="85">
                  <c:v>-2.4624285714285765E-2</c:v>
                </c:pt>
                <c:pt idx="86">
                  <c:v>-2.396428571428566E-2</c:v>
                </c:pt>
                <c:pt idx="87">
                  <c:v>-2.0285714285714462E-2</c:v>
                </c:pt>
                <c:pt idx="88">
                  <c:v>-1.5642857142857292E-2</c:v>
                </c:pt>
                <c:pt idx="89">
                  <c:v>-3.8614285714284602E-3</c:v>
                </c:pt>
                <c:pt idx="90">
                  <c:v>1.0715714285714384E-2</c:v>
                </c:pt>
                <c:pt idx="91">
                  <c:v>5.6542857142856118E-3</c:v>
                </c:pt>
                <c:pt idx="92">
                  <c:v>3.3571428571426143E-3</c:v>
                </c:pt>
                <c:pt idx="93">
                  <c:v>1.0001428571428717E-2</c:v>
                </c:pt>
                <c:pt idx="94">
                  <c:v>1.4677142857143277E-2</c:v>
                </c:pt>
                <c:pt idx="95">
                  <c:v>1.6571428571428681E-2</c:v>
                </c:pt>
                <c:pt idx="96">
                  <c:v>1.482571428571422E-2</c:v>
                </c:pt>
                <c:pt idx="97">
                  <c:v>2.2782857142857438E-2</c:v>
                </c:pt>
                <c:pt idx="98">
                  <c:v>3.800571428571442E-2</c:v>
                </c:pt>
                <c:pt idx="99">
                  <c:v>4.9525714285714617E-2</c:v>
                </c:pt>
                <c:pt idx="100">
                  <c:v>6.1177142857142597E-2</c:v>
                </c:pt>
                <c:pt idx="101">
                  <c:v>6.7748571428571047E-2</c:v>
                </c:pt>
                <c:pt idx="102">
                  <c:v>7.518857142857116E-2</c:v>
                </c:pt>
                <c:pt idx="103">
                  <c:v>7.6938571428571079E-2</c:v>
                </c:pt>
                <c:pt idx="104">
                  <c:v>7.7314285714285891E-2</c:v>
                </c:pt>
                <c:pt idx="105">
                  <c:v>7.6211428571428375E-2</c:v>
                </c:pt>
                <c:pt idx="106">
                  <c:v>7.9064285714285809E-2</c:v>
                </c:pt>
                <c:pt idx="107">
                  <c:v>9.1767142857143158E-2</c:v>
                </c:pt>
                <c:pt idx="108">
                  <c:v>0.10999000000000025</c:v>
                </c:pt>
                <c:pt idx="109">
                  <c:v>0.13898000000000033</c:v>
                </c:pt>
                <c:pt idx="110">
                  <c:v>0.18014714285714284</c:v>
                </c:pt>
                <c:pt idx="111">
                  <c:v>0.21649857142857143</c:v>
                </c:pt>
                <c:pt idx="112">
                  <c:v>0.26455571428571423</c:v>
                </c:pt>
                <c:pt idx="113">
                  <c:v>0.31044857142857119</c:v>
                </c:pt>
                <c:pt idx="114">
                  <c:v>0.32019142857142824</c:v>
                </c:pt>
                <c:pt idx="115">
                  <c:v>0.3829014285714285</c:v>
                </c:pt>
                <c:pt idx="116">
                  <c:v>0.40274285714285707</c:v>
                </c:pt>
                <c:pt idx="117">
                  <c:v>0.39857285714285706</c:v>
                </c:pt>
                <c:pt idx="118">
                  <c:v>0.37489428571428562</c:v>
                </c:pt>
                <c:pt idx="119">
                  <c:v>0.32922714285714316</c:v>
                </c:pt>
                <c:pt idx="120">
                  <c:v>0.32512285714285727</c:v>
                </c:pt>
                <c:pt idx="121">
                  <c:v>0.28066142857142884</c:v>
                </c:pt>
                <c:pt idx="122">
                  <c:v>0.18145999999999973</c:v>
                </c:pt>
                <c:pt idx="123">
                  <c:v>0.11821857142857106</c:v>
                </c:pt>
                <c:pt idx="124">
                  <c:v>5.5414285714286082E-2</c:v>
                </c:pt>
                <c:pt idx="125">
                  <c:v>-9.279999999999955E-3</c:v>
                </c:pt>
                <c:pt idx="126">
                  <c:v>-6.1875714285714256E-2</c:v>
                </c:pt>
                <c:pt idx="127">
                  <c:v>-0.1477171428571431</c:v>
                </c:pt>
                <c:pt idx="128">
                  <c:v>-0.16678571428571409</c:v>
                </c:pt>
                <c:pt idx="129">
                  <c:v>-0.17290285714285658</c:v>
                </c:pt>
                <c:pt idx="130">
                  <c:v>-0.16691428571428624</c:v>
                </c:pt>
                <c:pt idx="131">
                  <c:v>-0.12914714285714335</c:v>
                </c:pt>
                <c:pt idx="132">
                  <c:v>-0.13021857142857129</c:v>
                </c:pt>
                <c:pt idx="133">
                  <c:v>-0.14153571428571432</c:v>
                </c:pt>
                <c:pt idx="134">
                  <c:v>-0.14687428571428573</c:v>
                </c:pt>
                <c:pt idx="135">
                  <c:v>-0.16327000000000025</c:v>
                </c:pt>
                <c:pt idx="136">
                  <c:v>-0.21730428571428528</c:v>
                </c:pt>
                <c:pt idx="137">
                  <c:v>-0.31687999999999961</c:v>
                </c:pt>
                <c:pt idx="138">
                  <c:v>-0.36074857142857097</c:v>
                </c:pt>
                <c:pt idx="139">
                  <c:v>-0.40330714285714331</c:v>
                </c:pt>
                <c:pt idx="140">
                  <c:v>-0.39718428571428599</c:v>
                </c:pt>
                <c:pt idx="141">
                  <c:v>-0.34571999999999981</c:v>
                </c:pt>
                <c:pt idx="142">
                  <c:v>-0.28433428571428609</c:v>
                </c:pt>
                <c:pt idx="143">
                  <c:v>-0.17979000000000034</c:v>
                </c:pt>
                <c:pt idx="144">
                  <c:v>-0.16187571428571523</c:v>
                </c:pt>
                <c:pt idx="145">
                  <c:v>-9.4555714285714298E-2</c:v>
                </c:pt>
                <c:pt idx="146">
                  <c:v>-6.8495714285714104E-2</c:v>
                </c:pt>
                <c:pt idx="147">
                  <c:v>-9.7004285714286098E-2</c:v>
                </c:pt>
                <c:pt idx="148">
                  <c:v>-0.11444857142857101</c:v>
                </c:pt>
                <c:pt idx="149">
                  <c:v>-0.13708428571428577</c:v>
                </c:pt>
                <c:pt idx="150">
                  <c:v>-0.10704285714285655</c:v>
                </c:pt>
                <c:pt idx="151">
                  <c:v>-0.10090285714285674</c:v>
                </c:pt>
                <c:pt idx="152">
                  <c:v>-8.5580000000000211E-2</c:v>
                </c:pt>
                <c:pt idx="153">
                  <c:v>-7.2355714285714079E-2</c:v>
                </c:pt>
                <c:pt idx="154">
                  <c:v>-6.062857142857192E-2</c:v>
                </c:pt>
                <c:pt idx="155">
                  <c:v>-4.6910000000000007E-2</c:v>
                </c:pt>
                <c:pt idx="156">
                  <c:v>-5.1348571428571521E-2</c:v>
                </c:pt>
                <c:pt idx="157">
                  <c:v>-5.235999999999974E-2</c:v>
                </c:pt>
                <c:pt idx="158">
                  <c:v>-4.561999999999955E-2</c:v>
                </c:pt>
                <c:pt idx="159">
                  <c:v>-3.0698571428571242E-2</c:v>
                </c:pt>
                <c:pt idx="160">
                  <c:v>-6.2642857142858333E-3</c:v>
                </c:pt>
                <c:pt idx="161">
                  <c:v>-9.1999999999980986E-4</c:v>
                </c:pt>
                <c:pt idx="162">
                  <c:v>4.7142857142854488E-3</c:v>
                </c:pt>
                <c:pt idx="163">
                  <c:v>-6.2285714285748028E-4</c:v>
                </c:pt>
                <c:pt idx="164">
                  <c:v>-2.3784285714286035E-2</c:v>
                </c:pt>
                <c:pt idx="165">
                  <c:v>-5.8740000000000681E-2</c:v>
                </c:pt>
                <c:pt idx="166">
                  <c:v>-9.4437142857143108E-2</c:v>
                </c:pt>
                <c:pt idx="167">
                  <c:v>-0.10976000000000052</c:v>
                </c:pt>
                <c:pt idx="168">
                  <c:v>-0.1016585714285716</c:v>
                </c:pt>
                <c:pt idx="169">
                  <c:v>-8.1761428571428763E-2</c:v>
                </c:pt>
                <c:pt idx="170">
                  <c:v>-4.4994285714285542E-2</c:v>
                </c:pt>
                <c:pt idx="171">
                  <c:v>5.2442857142862565E-3</c:v>
                </c:pt>
                <c:pt idx="172">
                  <c:v>5.8372857142857448E-2</c:v>
                </c:pt>
                <c:pt idx="173">
                  <c:v>0.10474714285714315</c:v>
                </c:pt>
                <c:pt idx="174">
                  <c:v>0.13030285714285705</c:v>
                </c:pt>
                <c:pt idx="175">
                  <c:v>0.14078142857142906</c:v>
                </c:pt>
                <c:pt idx="176">
                  <c:v>0.14125285714285729</c:v>
                </c:pt>
                <c:pt idx="177">
                  <c:v>0.13245857142857176</c:v>
                </c:pt>
                <c:pt idx="178">
                  <c:v>0.11406285714285769</c:v>
                </c:pt>
                <c:pt idx="179">
                  <c:v>9.4470000000000276E-2</c:v>
                </c:pt>
                <c:pt idx="180">
                  <c:v>8.2672857142857659E-2</c:v>
                </c:pt>
                <c:pt idx="181">
                  <c:v>8.7564285714285539E-2</c:v>
                </c:pt>
                <c:pt idx="182">
                  <c:v>0.10172571428571464</c:v>
                </c:pt>
                <c:pt idx="183">
                  <c:v>0.10972285714285723</c:v>
                </c:pt>
                <c:pt idx="184">
                  <c:v>0.11843428571428527</c:v>
                </c:pt>
                <c:pt idx="185">
                  <c:v>0.12890285714285721</c:v>
                </c:pt>
                <c:pt idx="186">
                  <c:v>0.13835714285714218</c:v>
                </c:pt>
                <c:pt idx="187">
                  <c:v>0.12368428571428547</c:v>
                </c:pt>
                <c:pt idx="188">
                  <c:v>9.9875714285713624E-2</c:v>
                </c:pt>
                <c:pt idx="189">
                  <c:v>7.6889999999999237E-2</c:v>
                </c:pt>
                <c:pt idx="190">
                  <c:v>6.4785714285714224E-2</c:v>
                </c:pt>
                <c:pt idx="191">
                  <c:v>5.485714285714316E-2</c:v>
                </c:pt>
                <c:pt idx="192">
                  <c:v>3.9211428571429341E-2</c:v>
                </c:pt>
                <c:pt idx="193">
                  <c:v>3.7790000000000212E-2</c:v>
                </c:pt>
                <c:pt idx="194">
                  <c:v>2.2181428571428796E-2</c:v>
                </c:pt>
                <c:pt idx="195">
                  <c:v>-3.2071428571427418E-3</c:v>
                </c:pt>
                <c:pt idx="196">
                  <c:v>-2.768999999999977E-2</c:v>
                </c:pt>
                <c:pt idx="197">
                  <c:v>-5.6458571428571691E-2</c:v>
                </c:pt>
                <c:pt idx="198">
                  <c:v>-6.7228571428571637E-2</c:v>
                </c:pt>
                <c:pt idx="199">
                  <c:v>-6.1392857142857249E-2</c:v>
                </c:pt>
                <c:pt idx="200">
                  <c:v>-4.271714285714312E-2</c:v>
                </c:pt>
                <c:pt idx="201">
                  <c:v>3.7200000000003897E-3</c:v>
                </c:pt>
                <c:pt idx="202">
                  <c:v>5.9181428571428718E-2</c:v>
                </c:pt>
                <c:pt idx="203">
                  <c:v>0.10794000000000015</c:v>
                </c:pt>
                <c:pt idx="204">
                  <c:v>0.14365142857142832</c:v>
                </c:pt>
                <c:pt idx="205">
                  <c:v>0.1393942857142858</c:v>
                </c:pt>
                <c:pt idx="206">
                  <c:v>0.11121000000000025</c:v>
                </c:pt>
                <c:pt idx="207">
                  <c:v>6.5627142857142662E-2</c:v>
                </c:pt>
                <c:pt idx="208">
                  <c:v>1.5671428571428336E-2</c:v>
                </c:pt>
                <c:pt idx="209">
                  <c:v>-3.5182857142857404E-2</c:v>
                </c:pt>
                <c:pt idx="210">
                  <c:v>-0.10981857142857088</c:v>
                </c:pt>
                <c:pt idx="211">
                  <c:v>-0.14407999999999976</c:v>
                </c:pt>
                <c:pt idx="212">
                  <c:v>-0.14711285714285705</c:v>
                </c:pt>
                <c:pt idx="213">
                  <c:v>-0.15128142857142857</c:v>
                </c:pt>
                <c:pt idx="214">
                  <c:v>-0.16920999999999964</c:v>
                </c:pt>
                <c:pt idx="215">
                  <c:v>-0.17959857142857105</c:v>
                </c:pt>
                <c:pt idx="216">
                  <c:v>-0.16653857142857209</c:v>
                </c:pt>
                <c:pt idx="217">
                  <c:v>-0.17009142857142878</c:v>
                </c:pt>
                <c:pt idx="218">
                  <c:v>-0.17617571428571432</c:v>
                </c:pt>
                <c:pt idx="219">
                  <c:v>-0.17045285714285718</c:v>
                </c:pt>
                <c:pt idx="220">
                  <c:v>-0.14884285714285728</c:v>
                </c:pt>
                <c:pt idx="221">
                  <c:v>-0.12183285714285752</c:v>
                </c:pt>
                <c:pt idx="222">
                  <c:v>-9.5222857142856832E-2</c:v>
                </c:pt>
                <c:pt idx="223">
                  <c:v>-7.5552857142856755E-2</c:v>
                </c:pt>
                <c:pt idx="224">
                  <c:v>-6.2122857142857146E-2</c:v>
                </c:pt>
                <c:pt idx="225">
                  <c:v>-5.6959999999999678E-2</c:v>
                </c:pt>
                <c:pt idx="226">
                  <c:v>-6.2654285714285773E-2</c:v>
                </c:pt>
                <c:pt idx="227">
                  <c:v>-7.9447142857142605E-2</c:v>
                </c:pt>
                <c:pt idx="228">
                  <c:v>-9.4930000000000181E-2</c:v>
                </c:pt>
                <c:pt idx="229">
                  <c:v>-9.6712857142857711E-2</c:v>
                </c:pt>
                <c:pt idx="230">
                  <c:v>-9.0094285714286126E-2</c:v>
                </c:pt>
                <c:pt idx="231">
                  <c:v>-7.7958571428571766E-2</c:v>
                </c:pt>
                <c:pt idx="232">
                  <c:v>-6.3694285714285925E-2</c:v>
                </c:pt>
                <c:pt idx="233">
                  <c:v>-4.6514285714286174E-2</c:v>
                </c:pt>
                <c:pt idx="234">
                  <c:v>-3.2105714285714182E-2</c:v>
                </c:pt>
                <c:pt idx="235">
                  <c:v>-1.7180000000000195E-2</c:v>
                </c:pt>
                <c:pt idx="236">
                  <c:v>-8.3371428571430428E-3</c:v>
                </c:pt>
                <c:pt idx="237">
                  <c:v>-5.8771428571429141E-3</c:v>
                </c:pt>
                <c:pt idx="238">
                  <c:v>-1.033857142857153E-2</c:v>
                </c:pt>
                <c:pt idx="239">
                  <c:v>-6.8514285714282863E-3</c:v>
                </c:pt>
                <c:pt idx="240">
                  <c:v>4.5385714285717249E-3</c:v>
                </c:pt>
                <c:pt idx="241">
                  <c:v>9.0371428571436319E-3</c:v>
                </c:pt>
                <c:pt idx="242">
                  <c:v>1.0854285714286593E-2</c:v>
                </c:pt>
                <c:pt idx="243">
                  <c:v>2.2472857142857627E-2</c:v>
                </c:pt>
                <c:pt idx="244">
                  <c:v>4.6240000000000059E-2</c:v>
                </c:pt>
                <c:pt idx="245">
                  <c:v>5.5027142857142497E-2</c:v>
                </c:pt>
                <c:pt idx="246">
                  <c:v>5.298285714285722E-2</c:v>
                </c:pt>
                <c:pt idx="247">
                  <c:v>3.568142857142842E-2</c:v>
                </c:pt>
                <c:pt idx="248">
                  <c:v>2.4218571428570979E-2</c:v>
                </c:pt>
                <c:pt idx="249">
                  <c:v>-3.3757142857147038E-3</c:v>
                </c:pt>
                <c:pt idx="250">
                  <c:v>-2.794857142857099E-2</c:v>
                </c:pt>
                <c:pt idx="251">
                  <c:v>-4.9479999999999524E-2</c:v>
                </c:pt>
                <c:pt idx="252">
                  <c:v>-4.4347142857142696E-2</c:v>
                </c:pt>
                <c:pt idx="253">
                  <c:v>-2.3792857142857393E-2</c:v>
                </c:pt>
                <c:pt idx="254">
                  <c:v>-1.7957142857143005E-2</c:v>
                </c:pt>
                <c:pt idx="255">
                  <c:v>-1.5965714285714583E-2</c:v>
                </c:pt>
                <c:pt idx="256">
                  <c:v>-3.320000000000034E-2</c:v>
                </c:pt>
                <c:pt idx="257">
                  <c:v>-4.0930000000000133E-2</c:v>
                </c:pt>
                <c:pt idx="258">
                  <c:v>-7.1667142857143373E-2</c:v>
                </c:pt>
                <c:pt idx="259">
                  <c:v>-0.10759714285714295</c:v>
                </c:pt>
                <c:pt idx="260">
                  <c:v>-0.13025999999999982</c:v>
                </c:pt>
                <c:pt idx="261">
                  <c:v>-0.13021857142857085</c:v>
                </c:pt>
                <c:pt idx="262">
                  <c:v>-0.11526142857142863</c:v>
                </c:pt>
                <c:pt idx="263">
                  <c:v>-0.10070000000000001</c:v>
                </c:pt>
                <c:pt idx="264">
                  <c:v>-8.6694285714285391E-2</c:v>
                </c:pt>
                <c:pt idx="265">
                  <c:v>-7.5185714285713967E-2</c:v>
                </c:pt>
                <c:pt idx="266">
                  <c:v>-6.567285714285731E-2</c:v>
                </c:pt>
                <c:pt idx="267">
                  <c:v>-7.2770000000000223E-2</c:v>
                </c:pt>
                <c:pt idx="268">
                  <c:v>-8.8804285714285225E-2</c:v>
                </c:pt>
                <c:pt idx="269">
                  <c:v>-0.11041285714285709</c:v>
                </c:pt>
                <c:pt idx="270">
                  <c:v>-0.12770714285714324</c:v>
                </c:pt>
                <c:pt idx="271">
                  <c:v>-0.13370000000000015</c:v>
                </c:pt>
                <c:pt idx="272">
                  <c:v>-0.13326571428571432</c:v>
                </c:pt>
                <c:pt idx="273">
                  <c:v>-0.1168985714285713</c:v>
                </c:pt>
                <c:pt idx="274">
                  <c:v>-6.8660000000000609E-2</c:v>
                </c:pt>
                <c:pt idx="275">
                  <c:v>-3.8801428571428653E-2</c:v>
                </c:pt>
                <c:pt idx="276">
                  <c:v>-6.8157142857139252E-3</c:v>
                </c:pt>
                <c:pt idx="277">
                  <c:v>3.4525714285714049E-2</c:v>
                </c:pt>
                <c:pt idx="278">
                  <c:v>6.8818571428571618E-2</c:v>
                </c:pt>
                <c:pt idx="279">
                  <c:v>0.11283857142857112</c:v>
                </c:pt>
                <c:pt idx="280">
                  <c:v>0.10527142857142868</c:v>
                </c:pt>
                <c:pt idx="281">
                  <c:v>0.13171428571428567</c:v>
                </c:pt>
                <c:pt idx="282">
                  <c:v>0.18632857142857118</c:v>
                </c:pt>
                <c:pt idx="283">
                  <c:v>0.19997428571428588</c:v>
                </c:pt>
                <c:pt idx="284">
                  <c:v>0.23347285714285704</c:v>
                </c:pt>
                <c:pt idx="285">
                  <c:v>0.22288428571428609</c:v>
                </c:pt>
                <c:pt idx="286">
                  <c:v>0.23234285714285741</c:v>
                </c:pt>
                <c:pt idx="287">
                  <c:v>0.21953285714285697</c:v>
                </c:pt>
                <c:pt idx="288">
                  <c:v>0.16383142857142841</c:v>
                </c:pt>
                <c:pt idx="289">
                  <c:v>0.12726142857142841</c:v>
                </c:pt>
                <c:pt idx="290">
                  <c:v>7.0925714285714481E-2</c:v>
                </c:pt>
                <c:pt idx="291">
                  <c:v>5.2539999999999587E-2</c:v>
                </c:pt>
                <c:pt idx="292">
                  <c:v>3.7438571428571432E-2</c:v>
                </c:pt>
                <c:pt idx="293">
                  <c:v>2.0584285714286166E-2</c:v>
                </c:pt>
                <c:pt idx="294">
                  <c:v>3.8442857142857445E-2</c:v>
                </c:pt>
                <c:pt idx="295">
                  <c:v>6.1885714285714544E-2</c:v>
                </c:pt>
                <c:pt idx="296">
                  <c:v>7.3307142857142571E-2</c:v>
                </c:pt>
                <c:pt idx="297">
                  <c:v>6.8192857142857388E-2</c:v>
                </c:pt>
                <c:pt idx="298">
                  <c:v>6.0578571428571149E-2</c:v>
                </c:pt>
                <c:pt idx="299">
                  <c:v>6.1809999999999476E-2</c:v>
                </c:pt>
                <c:pt idx="300">
                  <c:v>4.4891428571428582E-2</c:v>
                </c:pt>
                <c:pt idx="301">
                  <c:v>2.9532857142857249E-2</c:v>
                </c:pt>
                <c:pt idx="302">
                  <c:v>2.9615714285714523E-2</c:v>
                </c:pt>
                <c:pt idx="303">
                  <c:v>3.6258571428571251E-2</c:v>
                </c:pt>
                <c:pt idx="304">
                  <c:v>4.6734285714285617E-2</c:v>
                </c:pt>
                <c:pt idx="305">
                  <c:v>6.0658571428571451E-2</c:v>
                </c:pt>
                <c:pt idx="306">
                  <c:v>6.2622857142856647E-2</c:v>
                </c:pt>
                <c:pt idx="307">
                  <c:v>5.333714285714275E-2</c:v>
                </c:pt>
                <c:pt idx="308">
                  <c:v>4.5798571428571133E-2</c:v>
                </c:pt>
                <c:pt idx="309">
                  <c:v>3.6545714285714626E-2</c:v>
                </c:pt>
                <c:pt idx="310">
                  <c:v>1.6171428571428947E-2</c:v>
                </c:pt>
                <c:pt idx="311">
                  <c:v>-1.567142857142656E-3</c:v>
                </c:pt>
                <c:pt idx="312">
                  <c:v>-6.1257142857138458E-3</c:v>
                </c:pt>
                <c:pt idx="313">
                  <c:v>-9.0857142857148077E-4</c:v>
                </c:pt>
                <c:pt idx="314">
                  <c:v>1.1914285714289541E-3</c:v>
                </c:pt>
                <c:pt idx="315">
                  <c:v>-6.1285714285712611E-3</c:v>
                </c:pt>
                <c:pt idx="316">
                  <c:v>-3.1057142857144893E-3</c:v>
                </c:pt>
                <c:pt idx="317">
                  <c:v>-7.5157142857142922E-3</c:v>
                </c:pt>
                <c:pt idx="318">
                  <c:v>-2.4228571428571488E-2</c:v>
                </c:pt>
                <c:pt idx="319">
                  <c:v>-2.4187142857142963E-2</c:v>
                </c:pt>
                <c:pt idx="320">
                  <c:v>-1.2334285714285631E-2</c:v>
                </c:pt>
                <c:pt idx="321">
                  <c:v>3.4944285714285206E-2</c:v>
                </c:pt>
                <c:pt idx="322">
                  <c:v>6.8288571428571476E-2</c:v>
                </c:pt>
                <c:pt idx="323">
                  <c:v>8.922999999999992E-2</c:v>
                </c:pt>
                <c:pt idx="324">
                  <c:v>0.12708285714285683</c:v>
                </c:pt>
                <c:pt idx="325">
                  <c:v>0.12710857142857157</c:v>
                </c:pt>
                <c:pt idx="326">
                  <c:v>8.7609999999999744E-2</c:v>
                </c:pt>
                <c:pt idx="327">
                  <c:v>4.3957142857145026E-3</c:v>
                </c:pt>
                <c:pt idx="328">
                  <c:v>-8.8015714285714086E-2</c:v>
                </c:pt>
                <c:pt idx="329">
                  <c:v>-0.14890999999999965</c:v>
                </c:pt>
                <c:pt idx="330">
                  <c:v>-0.20473142857142812</c:v>
                </c:pt>
                <c:pt idx="331">
                  <c:v>-0.24420857142857155</c:v>
                </c:pt>
                <c:pt idx="332">
                  <c:v>-0.23717714285714275</c:v>
                </c:pt>
                <c:pt idx="333">
                  <c:v>-0.20041571428571459</c:v>
                </c:pt>
                <c:pt idx="334">
                  <c:v>-0.14140571428571413</c:v>
                </c:pt>
                <c:pt idx="335">
                  <c:v>-0.10389714285714291</c:v>
                </c:pt>
                <c:pt idx="336">
                  <c:v>-8.1298571428571664E-2</c:v>
                </c:pt>
                <c:pt idx="337">
                  <c:v>-5.0108571428571169E-2</c:v>
                </c:pt>
                <c:pt idx="338">
                  <c:v>-4.1015714285714377E-2</c:v>
                </c:pt>
                <c:pt idx="339">
                  <c:v>-4.1665714285714195E-2</c:v>
                </c:pt>
                <c:pt idx="340">
                  <c:v>-4.1660000000000252E-2</c:v>
                </c:pt>
                <c:pt idx="341">
                  <c:v>-2.6534285714286066E-2</c:v>
                </c:pt>
                <c:pt idx="342">
                  <c:v>-1.2947142857142602E-2</c:v>
                </c:pt>
                <c:pt idx="343">
                  <c:v>-6.9285714285727273E-4</c:v>
                </c:pt>
                <c:pt idx="344">
                  <c:v>1.5387142857142821E-2</c:v>
                </c:pt>
                <c:pt idx="345">
                  <c:v>3.1647142857142985E-2</c:v>
                </c:pt>
                <c:pt idx="346">
                  <c:v>4.1661428571428516E-2</c:v>
                </c:pt>
                <c:pt idx="347">
                  <c:v>3.8112857142857504E-2</c:v>
                </c:pt>
                <c:pt idx="348">
                  <c:v>3.7334285714285764E-2</c:v>
                </c:pt>
                <c:pt idx="349">
                  <c:v>2.8240000000000043E-2</c:v>
                </c:pt>
                <c:pt idx="350">
                  <c:v>2.0487142857143148E-2</c:v>
                </c:pt>
                <c:pt idx="351">
                  <c:v>8.9814285714284736E-3</c:v>
                </c:pt>
                <c:pt idx="352">
                  <c:v>2.9384285714285641E-2</c:v>
                </c:pt>
                <c:pt idx="353">
                  <c:v>3.1894285714285209E-2</c:v>
                </c:pt>
                <c:pt idx="354">
                  <c:v>3.5239999999999938E-2</c:v>
                </c:pt>
                <c:pt idx="355">
                  <c:v>3.519142857142854E-2</c:v>
                </c:pt>
                <c:pt idx="356">
                  <c:v>7.6528571428571279E-2</c:v>
                </c:pt>
                <c:pt idx="357">
                  <c:v>8.0744285714285935E-2</c:v>
                </c:pt>
                <c:pt idx="358">
                  <c:v>5.5050000000000043E-2</c:v>
                </c:pt>
                <c:pt idx="359">
                  <c:v>5.775857142857177E-2</c:v>
                </c:pt>
                <c:pt idx="360">
                  <c:v>5.0089999999999968E-2</c:v>
                </c:pt>
                <c:pt idx="361">
                  <c:v>5.6191428571428448E-2</c:v>
                </c:pt>
                <c:pt idx="362">
                  <c:v>2.0655714285714222E-2</c:v>
                </c:pt>
                <c:pt idx="363">
                  <c:v>1.9611428571428391E-2</c:v>
                </c:pt>
                <c:pt idx="364">
                  <c:v>1.3338571428571644E-2</c:v>
                </c:pt>
                <c:pt idx="365">
                  <c:v>8.4285714285714519E-3</c:v>
                </c:pt>
                <c:pt idx="366">
                  <c:v>8.1214285714281687E-3</c:v>
                </c:pt>
                <c:pt idx="367">
                  <c:v>-1.3585714285713202E-3</c:v>
                </c:pt>
                <c:pt idx="368">
                  <c:v>-1.1054285714285461E-2</c:v>
                </c:pt>
                <c:pt idx="369">
                  <c:v>-2.7735714285714197E-2</c:v>
                </c:pt>
                <c:pt idx="370">
                  <c:v>-2.8987142857142878E-2</c:v>
                </c:pt>
                <c:pt idx="371">
                  <c:v>-3.3030000000000115E-2</c:v>
                </c:pt>
                <c:pt idx="372">
                  <c:v>-3.0544285714285246E-2</c:v>
                </c:pt>
                <c:pt idx="373">
                  <c:v>-2.4179999999999868E-2</c:v>
                </c:pt>
                <c:pt idx="374">
                  <c:v>-1.8941428571428665E-2</c:v>
                </c:pt>
                <c:pt idx="375">
                  <c:v>2.1614285714284254E-3</c:v>
                </c:pt>
                <c:pt idx="376">
                  <c:v>1.530428571428577E-2</c:v>
                </c:pt>
                <c:pt idx="377">
                  <c:v>2.3548571428571474E-2</c:v>
                </c:pt>
                <c:pt idx="378">
                  <c:v>2.110285714285709E-2</c:v>
                </c:pt>
                <c:pt idx="379">
                  <c:v>1.6882857142856977E-2</c:v>
                </c:pt>
                <c:pt idx="380">
                  <c:v>1.1967142857142621E-2</c:v>
                </c:pt>
                <c:pt idx="381">
                  <c:v>2.842857142857147E-3</c:v>
                </c:pt>
                <c:pt idx="382">
                  <c:v>-4.1571428571431923E-3</c:v>
                </c:pt>
                <c:pt idx="383">
                  <c:v>-3.0128571428567064E-3</c:v>
                </c:pt>
                <c:pt idx="384">
                  <c:v>9.1314285714287902E-3</c:v>
                </c:pt>
                <c:pt idx="385">
                  <c:v>3.1452857142857171E-2</c:v>
                </c:pt>
                <c:pt idx="386">
                  <c:v>5.3711428571428632E-2</c:v>
                </c:pt>
                <c:pt idx="387">
                  <c:v>7.7694285714285716E-2</c:v>
                </c:pt>
                <c:pt idx="388">
                  <c:v>0.10152428571428573</c:v>
                </c:pt>
                <c:pt idx="389">
                  <c:v>0.10891857142857075</c:v>
                </c:pt>
                <c:pt idx="390">
                  <c:v>0.11145999999999967</c:v>
                </c:pt>
                <c:pt idx="391">
                  <c:v>0.10210428571428554</c:v>
                </c:pt>
                <c:pt idx="392">
                  <c:v>8.3189999999999653E-2</c:v>
                </c:pt>
                <c:pt idx="393">
                  <c:v>6.2130000000000019E-2</c:v>
                </c:pt>
                <c:pt idx="394">
                  <c:v>3.8641428571428493E-2</c:v>
                </c:pt>
                <c:pt idx="395">
                  <c:v>3.7750000000000394E-2</c:v>
                </c:pt>
                <c:pt idx="396">
                  <c:v>5.1864285714285696E-2</c:v>
                </c:pt>
                <c:pt idx="397">
                  <c:v>4.3691428571428492E-2</c:v>
                </c:pt>
                <c:pt idx="398">
                  <c:v>2.6432857142857369E-2</c:v>
                </c:pt>
                <c:pt idx="399">
                  <c:v>1.2491428571428598E-2</c:v>
                </c:pt>
                <c:pt idx="400">
                  <c:v>4.4399999999999995E-3</c:v>
                </c:pt>
                <c:pt idx="401">
                  <c:v>-2.8784285714285485E-2</c:v>
                </c:pt>
                <c:pt idx="402">
                  <c:v>-9.1131428571428419E-2</c:v>
                </c:pt>
                <c:pt idx="403">
                  <c:v>-0.12676142857142847</c:v>
                </c:pt>
                <c:pt idx="404">
                  <c:v>-0.12171428571428566</c:v>
                </c:pt>
                <c:pt idx="405">
                  <c:v>-9.9351428571428535E-2</c:v>
                </c:pt>
                <c:pt idx="406">
                  <c:v>-7.70628571428571E-2</c:v>
                </c:pt>
                <c:pt idx="407">
                  <c:v>-5.5580000000000407E-2</c:v>
                </c:pt>
                <c:pt idx="408">
                  <c:v>-2.9365714285714439E-2</c:v>
                </c:pt>
                <c:pt idx="409">
                  <c:v>-5.1485714285715023E-3</c:v>
                </c:pt>
                <c:pt idx="410">
                  <c:v>-8.144285714285493E-3</c:v>
                </c:pt>
                <c:pt idx="411">
                  <c:v>-3.1727142857142621E-2</c:v>
                </c:pt>
                <c:pt idx="412">
                  <c:v>-7.46714285714285E-2</c:v>
                </c:pt>
                <c:pt idx="413">
                  <c:v>-0.11078999999999994</c:v>
                </c:pt>
                <c:pt idx="414">
                  <c:v>-0.12252999999999981</c:v>
                </c:pt>
                <c:pt idx="415">
                  <c:v>-0.12957714285714239</c:v>
                </c:pt>
                <c:pt idx="416">
                  <c:v>-0.13227428571428579</c:v>
                </c:pt>
                <c:pt idx="417">
                  <c:v>-0.13038571428571455</c:v>
                </c:pt>
                <c:pt idx="418">
                  <c:v>-0.11650428571428573</c:v>
                </c:pt>
                <c:pt idx="419">
                  <c:v>-9.7792857142857237E-2</c:v>
                </c:pt>
                <c:pt idx="420">
                  <c:v>-9.1282857142857221E-2</c:v>
                </c:pt>
                <c:pt idx="421">
                  <c:v>-8.804000000000034E-2</c:v>
                </c:pt>
                <c:pt idx="422">
                  <c:v>-7.607857142857144E-2</c:v>
                </c:pt>
                <c:pt idx="423">
                  <c:v>-6.2874285714285882E-2</c:v>
                </c:pt>
                <c:pt idx="424">
                  <c:v>-4.3619999999999992E-2</c:v>
                </c:pt>
                <c:pt idx="425">
                  <c:v>-1.9744285714285548E-2</c:v>
                </c:pt>
                <c:pt idx="426">
                  <c:v>5.9042857142856953E-3</c:v>
                </c:pt>
                <c:pt idx="427">
                  <c:v>4.5961428571428709E-2</c:v>
                </c:pt>
                <c:pt idx="428">
                  <c:v>8.768857142857156E-2</c:v>
                </c:pt>
                <c:pt idx="429">
                  <c:v>0.11176428571428598</c:v>
                </c:pt>
                <c:pt idx="430">
                  <c:v>0.13935857142857144</c:v>
                </c:pt>
                <c:pt idx="431">
                  <c:v>0.14409142857142854</c:v>
                </c:pt>
                <c:pt idx="432">
                  <c:v>0.14828142857142868</c:v>
                </c:pt>
                <c:pt idx="433">
                  <c:v>0.14700857142857138</c:v>
                </c:pt>
                <c:pt idx="434">
                  <c:v>0.12993285714285707</c:v>
                </c:pt>
                <c:pt idx="435">
                  <c:v>0.11159571428571424</c:v>
                </c:pt>
                <c:pt idx="436">
                  <c:v>9.8958571428571673E-2</c:v>
                </c:pt>
                <c:pt idx="437">
                  <c:v>0.11289142857142864</c:v>
                </c:pt>
                <c:pt idx="438">
                  <c:v>0.12777000000000016</c:v>
                </c:pt>
                <c:pt idx="439">
                  <c:v>0.11596142857142877</c:v>
                </c:pt>
                <c:pt idx="440">
                  <c:v>0.11953999999999976</c:v>
                </c:pt>
                <c:pt idx="441">
                  <c:v>0.14241714285714302</c:v>
                </c:pt>
                <c:pt idx="442">
                  <c:v>0.15164428571428545</c:v>
                </c:pt>
                <c:pt idx="443">
                  <c:v>0.16142714285714299</c:v>
                </c:pt>
                <c:pt idx="444">
                  <c:v>0.20343714285714287</c:v>
                </c:pt>
                <c:pt idx="445">
                  <c:v>0.22479285714285679</c:v>
                </c:pt>
                <c:pt idx="446">
                  <c:v>0.22789571428571409</c:v>
                </c:pt>
                <c:pt idx="447">
                  <c:v>0.20876857142857097</c:v>
                </c:pt>
                <c:pt idx="448">
                  <c:v>0.1777385714285713</c:v>
                </c:pt>
                <c:pt idx="449">
                  <c:v>0.12110714285714241</c:v>
                </c:pt>
                <c:pt idx="450">
                  <c:v>4.8071428571425656E-3</c:v>
                </c:pt>
                <c:pt idx="451">
                  <c:v>-0.13152714285714273</c:v>
                </c:pt>
                <c:pt idx="452">
                  <c:v>-0.21813999999999956</c:v>
                </c:pt>
                <c:pt idx="453">
                  <c:v>-0.29027285714285656</c:v>
                </c:pt>
                <c:pt idx="454">
                  <c:v>-0.34568428571428567</c:v>
                </c:pt>
                <c:pt idx="455">
                  <c:v>-0.39211142857142822</c:v>
                </c:pt>
                <c:pt idx="456">
                  <c:v>-0.38738857142857142</c:v>
                </c:pt>
                <c:pt idx="457">
                  <c:v>-0.3018685714285716</c:v>
                </c:pt>
                <c:pt idx="458">
                  <c:v>-0.23147285714285726</c:v>
                </c:pt>
                <c:pt idx="459">
                  <c:v>-0.16808714285714332</c:v>
                </c:pt>
                <c:pt idx="460">
                  <c:v>-7.7211428571428264E-2</c:v>
                </c:pt>
                <c:pt idx="461">
                  <c:v>7.1428571428571175E-3</c:v>
                </c:pt>
                <c:pt idx="462">
                  <c:v>6.3382857142856963E-2</c:v>
                </c:pt>
                <c:pt idx="463">
                  <c:v>9.3951428571428908E-2</c:v>
                </c:pt>
                <c:pt idx="464">
                  <c:v>0.10574857142857153</c:v>
                </c:pt>
                <c:pt idx="465">
                  <c:v>0.11733857142857174</c:v>
                </c:pt>
                <c:pt idx="466">
                  <c:v>9.7562857142857062E-2</c:v>
                </c:pt>
                <c:pt idx="467">
                  <c:v>9.5757142857142652E-2</c:v>
                </c:pt>
                <c:pt idx="468">
                  <c:v>0.11754142857142846</c:v>
                </c:pt>
                <c:pt idx="469">
                  <c:v>0.15304285714285726</c:v>
                </c:pt>
                <c:pt idx="470">
                  <c:v>0.21061142857142889</c:v>
                </c:pt>
                <c:pt idx="471">
                  <c:v>0.226877142857143</c:v>
                </c:pt>
                <c:pt idx="472">
                  <c:v>0.23044714285714307</c:v>
                </c:pt>
                <c:pt idx="473">
                  <c:v>0.23073857142857146</c:v>
                </c:pt>
                <c:pt idx="474">
                  <c:v>0.20849285714285748</c:v>
                </c:pt>
                <c:pt idx="475">
                  <c:v>0.16036571428571378</c:v>
                </c:pt>
                <c:pt idx="476">
                  <c:v>5.6049999999999267E-2</c:v>
                </c:pt>
                <c:pt idx="477">
                  <c:v>-1.5820000000000389E-2</c:v>
                </c:pt>
                <c:pt idx="478">
                  <c:v>-1.881714285714331E-2</c:v>
                </c:pt>
                <c:pt idx="479">
                  <c:v>-2.4952857142856999E-2</c:v>
                </c:pt>
                <c:pt idx="480">
                  <c:v>-2.2054285714286026E-2</c:v>
                </c:pt>
                <c:pt idx="481">
                  <c:v>7.1485714285717261E-3</c:v>
                </c:pt>
                <c:pt idx="482">
                  <c:v>4.5301428571428826E-2</c:v>
                </c:pt>
                <c:pt idx="483">
                  <c:v>0.12020000000000031</c:v>
                </c:pt>
                <c:pt idx="484">
                  <c:v>0.12271571428571448</c:v>
                </c:pt>
                <c:pt idx="485">
                  <c:v>0.12461999999999973</c:v>
                </c:pt>
                <c:pt idx="486">
                  <c:v>0.13074857142857166</c:v>
                </c:pt>
                <c:pt idx="487">
                  <c:v>6.2358571428571485E-2</c:v>
                </c:pt>
                <c:pt idx="488">
                  <c:v>5.105000000000004E-2</c:v>
                </c:pt>
                <c:pt idx="489">
                  <c:v>2.4540000000000006E-2</c:v>
                </c:pt>
                <c:pt idx="490">
                  <c:v>1.892714285714292E-2</c:v>
                </c:pt>
                <c:pt idx="491">
                  <c:v>1.0888571428571359E-2</c:v>
                </c:pt>
                <c:pt idx="492">
                  <c:v>-2.8694285714285783E-2</c:v>
                </c:pt>
                <c:pt idx="493">
                  <c:v>7.9742857142852674E-3</c:v>
                </c:pt>
                <c:pt idx="494">
                  <c:v>1.7177142857143224E-2</c:v>
                </c:pt>
                <c:pt idx="495">
                  <c:v>1.5924285714285835E-2</c:v>
                </c:pt>
                <c:pt idx="496">
                  <c:v>2.5199999999996336E-3</c:v>
                </c:pt>
                <c:pt idx="497">
                  <c:v>-2.052857142857123E-2</c:v>
                </c:pt>
                <c:pt idx="498">
                  <c:v>5.1999999999985391E-4</c:v>
                </c:pt>
                <c:pt idx="499">
                  <c:v>2.2035714285714381E-2</c:v>
                </c:pt>
                <c:pt idx="500">
                  <c:v>6.6422857142857117E-2</c:v>
                </c:pt>
                <c:pt idx="501">
                  <c:v>0.12208428571428542</c:v>
                </c:pt>
                <c:pt idx="502">
                  <c:v>0.17638571428571481</c:v>
                </c:pt>
                <c:pt idx="503">
                  <c:v>0.24683714285714298</c:v>
                </c:pt>
                <c:pt idx="504">
                  <c:v>0.29952428571428591</c:v>
                </c:pt>
                <c:pt idx="505">
                  <c:v>0.29651714285714315</c:v>
                </c:pt>
                <c:pt idx="506">
                  <c:v>0.23431571428571352</c:v>
                </c:pt>
                <c:pt idx="507">
                  <c:v>0.13469571428571414</c:v>
                </c:pt>
                <c:pt idx="508">
                  <c:v>-1.6021428571428853E-2</c:v>
                </c:pt>
                <c:pt idx="509">
                  <c:v>-0.20095285714285738</c:v>
                </c:pt>
                <c:pt idx="510">
                  <c:v>-0.32709428571428578</c:v>
                </c:pt>
                <c:pt idx="511">
                  <c:v>-0.39638857142857176</c:v>
                </c:pt>
                <c:pt idx="512">
                  <c:v>-0.40708571428571383</c:v>
                </c:pt>
                <c:pt idx="513">
                  <c:v>-0.41436285714285659</c:v>
                </c:pt>
                <c:pt idx="514">
                  <c:v>-0.31781857142857173</c:v>
                </c:pt>
                <c:pt idx="515">
                  <c:v>-0.21013857142857129</c:v>
                </c:pt>
                <c:pt idx="516">
                  <c:v>-0.13982857142857164</c:v>
                </c:pt>
                <c:pt idx="517">
                  <c:v>-6.2319999999999487E-2</c:v>
                </c:pt>
                <c:pt idx="518">
                  <c:v>-2.3067142857142509E-2</c:v>
                </c:pt>
                <c:pt idx="519">
                  <c:v>5.1425714285713964E-2</c:v>
                </c:pt>
                <c:pt idx="520">
                  <c:v>0.10654428571428554</c:v>
                </c:pt>
                <c:pt idx="521">
                  <c:v>0.15501000000000009</c:v>
                </c:pt>
                <c:pt idx="522">
                  <c:v>0.15170428571428651</c:v>
                </c:pt>
                <c:pt idx="523">
                  <c:v>0.14584285714285716</c:v>
                </c:pt>
                <c:pt idx="524">
                  <c:v>8.0031428571428531E-2</c:v>
                </c:pt>
                <c:pt idx="525">
                  <c:v>6.4189999999999969E-2</c:v>
                </c:pt>
                <c:pt idx="526">
                  <c:v>2.5165714285715346E-2</c:v>
                </c:pt>
                <c:pt idx="527">
                  <c:v>1.3982857142856631E-2</c:v>
                </c:pt>
                <c:pt idx="528">
                  <c:v>6.6652857142856181E-2</c:v>
                </c:pt>
                <c:pt idx="529">
                  <c:v>0.11434571428571383</c:v>
                </c:pt>
                <c:pt idx="530">
                  <c:v>0.25568714285714211</c:v>
                </c:pt>
                <c:pt idx="531">
                  <c:v>0.34921428571428503</c:v>
                </c:pt>
                <c:pt idx="532">
                  <c:v>0.44167142857142805</c:v>
                </c:pt>
                <c:pt idx="533">
                  <c:v>0.52148571428571433</c:v>
                </c:pt>
                <c:pt idx="534">
                  <c:v>0.56340428571428625</c:v>
                </c:pt>
                <c:pt idx="535">
                  <c:v>0.52209285714285736</c:v>
                </c:pt>
                <c:pt idx="536">
                  <c:v>0.41229714285714314</c:v>
                </c:pt>
                <c:pt idx="537">
                  <c:v>0.213480000000001</c:v>
                </c:pt>
                <c:pt idx="538">
                  <c:v>-3.4471428571428486E-2</c:v>
                </c:pt>
                <c:pt idx="539">
                  <c:v>-0.30743142857142836</c:v>
                </c:pt>
                <c:pt idx="540">
                  <c:v>-0.60140142857142864</c:v>
                </c:pt>
                <c:pt idx="541">
                  <c:v>-0.85463571428571417</c:v>
                </c:pt>
                <c:pt idx="542">
                  <c:v>-1.0197071428571425</c:v>
                </c:pt>
                <c:pt idx="543">
                  <c:v>-1.0779214285714289</c:v>
                </c:pt>
                <c:pt idx="544">
                  <c:v>-1.0157157142857145</c:v>
                </c:pt>
                <c:pt idx="545">
                  <c:v>-0.85550999999999977</c:v>
                </c:pt>
                <c:pt idx="546">
                  <c:v>-0.67385428571428574</c:v>
                </c:pt>
                <c:pt idx="547">
                  <c:v>-0.44370714285714308</c:v>
                </c:pt>
                <c:pt idx="548">
                  <c:v>-0.25007571428571462</c:v>
                </c:pt>
                <c:pt idx="549">
                  <c:v>-5.9475714285714076E-2</c:v>
                </c:pt>
                <c:pt idx="550">
                  <c:v>6.9905714285714238E-2</c:v>
                </c:pt>
                <c:pt idx="551">
                  <c:v>0.13398142857142892</c:v>
                </c:pt>
                <c:pt idx="552">
                  <c:v>0.18913714285714334</c:v>
                </c:pt>
                <c:pt idx="553">
                  <c:v>0.24234428571428546</c:v>
                </c:pt>
                <c:pt idx="554">
                  <c:v>0.27227714285714266</c:v>
                </c:pt>
                <c:pt idx="555">
                  <c:v>0.23600999999999983</c:v>
                </c:pt>
                <c:pt idx="556">
                  <c:v>0.21468000000000043</c:v>
                </c:pt>
                <c:pt idx="557">
                  <c:v>0.1797485714285707</c:v>
                </c:pt>
                <c:pt idx="558">
                  <c:v>0.14445285714285649</c:v>
                </c:pt>
                <c:pt idx="559">
                  <c:v>8.2018571428571274E-2</c:v>
                </c:pt>
                <c:pt idx="560">
                  <c:v>1.1738571428572264E-2</c:v>
                </c:pt>
                <c:pt idx="561">
                  <c:v>1.4171428571428279E-2</c:v>
                </c:pt>
                <c:pt idx="562">
                  <c:v>-2.1442857142859317E-3</c:v>
                </c:pt>
                <c:pt idx="563">
                  <c:v>2.5834285714285699E-2</c:v>
                </c:pt>
                <c:pt idx="564">
                  <c:v>7.6440000000000285E-2</c:v>
                </c:pt>
                <c:pt idx="565">
                  <c:v>0.13761857142857181</c:v>
                </c:pt>
                <c:pt idx="566">
                  <c:v>0.21667714285714235</c:v>
                </c:pt>
                <c:pt idx="567">
                  <c:v>0.27009571428571499</c:v>
                </c:pt>
                <c:pt idx="568">
                  <c:v>0.30759142857142896</c:v>
                </c:pt>
                <c:pt idx="569">
                  <c:v>0.32099428571428668</c:v>
                </c:pt>
                <c:pt idx="570">
                  <c:v>0.29321571428571414</c:v>
                </c:pt>
                <c:pt idx="571">
                  <c:v>0.24749857142857179</c:v>
                </c:pt>
                <c:pt idx="572">
                  <c:v>0.20088428571428585</c:v>
                </c:pt>
                <c:pt idx="573">
                  <c:v>0.11958571428571396</c:v>
                </c:pt>
                <c:pt idx="574">
                  <c:v>5.0222857142856903E-2</c:v>
                </c:pt>
                <c:pt idx="575">
                  <c:v>-2.1930000000001115E-2</c:v>
                </c:pt>
                <c:pt idx="576">
                  <c:v>-6.83071428571429E-2</c:v>
                </c:pt>
                <c:pt idx="577">
                  <c:v>-0.10030000000000028</c:v>
                </c:pt>
                <c:pt idx="578">
                  <c:v>-0.12905714285714254</c:v>
                </c:pt>
                <c:pt idx="579">
                  <c:v>-0.15557428571428566</c:v>
                </c:pt>
                <c:pt idx="580">
                  <c:v>-0.17713428571428613</c:v>
                </c:pt>
                <c:pt idx="581">
                  <c:v>-0.19881142857142864</c:v>
                </c:pt>
                <c:pt idx="582">
                  <c:v>-0.22513285714285747</c:v>
                </c:pt>
                <c:pt idx="583">
                  <c:v>-0.23579142857142843</c:v>
                </c:pt>
                <c:pt idx="584">
                  <c:v>-0.2200371428571426</c:v>
                </c:pt>
                <c:pt idx="585">
                  <c:v>-0.2212971428571433</c:v>
                </c:pt>
                <c:pt idx="586">
                  <c:v>-0.21142285714285691</c:v>
                </c:pt>
                <c:pt idx="587">
                  <c:v>-0.14534142857142873</c:v>
                </c:pt>
                <c:pt idx="588">
                  <c:v>-6.6942857142856749E-2</c:v>
                </c:pt>
                <c:pt idx="589">
                  <c:v>-1.3209999999999944E-2</c:v>
                </c:pt>
                <c:pt idx="590">
                  <c:v>-4.2585714285725551E-3</c:v>
                </c:pt>
                <c:pt idx="591">
                  <c:v>4.4057142857143017E-2</c:v>
                </c:pt>
                <c:pt idx="592">
                  <c:v>8.0748571428571392E-2</c:v>
                </c:pt>
                <c:pt idx="593">
                  <c:v>5.979571428571484E-2</c:v>
                </c:pt>
                <c:pt idx="594">
                  <c:v>2.8537142857143039E-2</c:v>
                </c:pt>
                <c:pt idx="595">
                  <c:v>3.7757142857137715E-3</c:v>
                </c:pt>
                <c:pt idx="596">
                  <c:v>-3.8485714285707573E-3</c:v>
                </c:pt>
                <c:pt idx="597">
                  <c:v>5.0614285714289942E-3</c:v>
                </c:pt>
                <c:pt idx="598">
                  <c:v>-1.7409999999999926E-2</c:v>
                </c:pt>
                <c:pt idx="599">
                  <c:v>-3.232999999999997E-2</c:v>
                </c:pt>
                <c:pt idx="600">
                  <c:v>-5.5952857142857582E-2</c:v>
                </c:pt>
                <c:pt idx="601">
                  <c:v>-5.5831428571428088E-2</c:v>
                </c:pt>
                <c:pt idx="602">
                  <c:v>-3.9461428571428758E-2</c:v>
                </c:pt>
                <c:pt idx="603">
                  <c:v>-3.1265714285714896E-2</c:v>
                </c:pt>
                <c:pt idx="604">
                  <c:v>4.8228571428570177E-3</c:v>
                </c:pt>
                <c:pt idx="605">
                  <c:v>4.0162857142857167E-2</c:v>
                </c:pt>
                <c:pt idx="606">
                  <c:v>6.9180000000000685E-2</c:v>
                </c:pt>
                <c:pt idx="607">
                  <c:v>6.8527142857142564E-2</c:v>
                </c:pt>
                <c:pt idx="608">
                  <c:v>3.4491428571428617E-2</c:v>
                </c:pt>
                <c:pt idx="609">
                  <c:v>-1.7454285714285422E-2</c:v>
                </c:pt>
                <c:pt idx="610">
                  <c:v>-8.1664285714285967E-2</c:v>
                </c:pt>
                <c:pt idx="611">
                  <c:v>-0.16209000000000051</c:v>
                </c:pt>
                <c:pt idx="612">
                  <c:v>-0.25536285714285789</c:v>
                </c:pt>
                <c:pt idx="613">
                  <c:v>-0.33961142857142868</c:v>
                </c:pt>
                <c:pt idx="614">
                  <c:v>-0.39878285714285777</c:v>
                </c:pt>
                <c:pt idx="615">
                  <c:v>-0.44472000000000023</c:v>
                </c:pt>
                <c:pt idx="616">
                  <c:v>-0.46030857142857151</c:v>
                </c:pt>
                <c:pt idx="617">
                  <c:v>-0.45472571428571396</c:v>
                </c:pt>
                <c:pt idx="618">
                  <c:v>-0.41124714285714292</c:v>
                </c:pt>
                <c:pt idx="619">
                  <c:v>-0.34256571428571414</c:v>
                </c:pt>
                <c:pt idx="620">
                  <c:v>-0.27780999999999945</c:v>
                </c:pt>
                <c:pt idx="621">
                  <c:v>-0.21307571428571426</c:v>
                </c:pt>
                <c:pt idx="622">
                  <c:v>-0.1836657142857141</c:v>
                </c:pt>
                <c:pt idx="623">
                  <c:v>-0.18027428571428561</c:v>
                </c:pt>
                <c:pt idx="624">
                  <c:v>-0.19090142857142811</c:v>
                </c:pt>
                <c:pt idx="625">
                  <c:v>-0.21388999999999969</c:v>
                </c:pt>
                <c:pt idx="626">
                  <c:v>-0.22952714285714304</c:v>
                </c:pt>
                <c:pt idx="627">
                  <c:v>-0.23483285714285707</c:v>
                </c:pt>
                <c:pt idx="628">
                  <c:v>-0.21097285714285663</c:v>
                </c:pt>
                <c:pt idx="629">
                  <c:v>-0.14982428571428552</c:v>
                </c:pt>
                <c:pt idx="630">
                  <c:v>-6.5602857142857074E-2</c:v>
                </c:pt>
                <c:pt idx="631">
                  <c:v>3.534285714285712E-3</c:v>
                </c:pt>
                <c:pt idx="632">
                  <c:v>5.8730000000000393E-2</c:v>
                </c:pt>
                <c:pt idx="633">
                  <c:v>9.9265714285714512E-2</c:v>
                </c:pt>
                <c:pt idx="634">
                  <c:v>0.11911428571428528</c:v>
                </c:pt>
                <c:pt idx="635">
                  <c:v>0.16868285714285736</c:v>
                </c:pt>
                <c:pt idx="636">
                  <c:v>0.16616714285714296</c:v>
                </c:pt>
                <c:pt idx="637">
                  <c:v>0.16262285714285674</c:v>
                </c:pt>
                <c:pt idx="638">
                  <c:v>0.16740571428571371</c:v>
                </c:pt>
                <c:pt idx="639">
                  <c:v>0.20662571428571441</c:v>
                </c:pt>
                <c:pt idx="640">
                  <c:v>0.23798571428571447</c:v>
                </c:pt>
                <c:pt idx="641">
                  <c:v>0.31269714285714278</c:v>
                </c:pt>
                <c:pt idx="642">
                  <c:v>0.50586285714285695</c:v>
                </c:pt>
                <c:pt idx="643">
                  <c:v>0.492691428571429</c:v>
                </c:pt>
                <c:pt idx="644">
                  <c:v>0.46721285714285776</c:v>
                </c:pt>
                <c:pt idx="645">
                  <c:v>0.45651857142857111</c:v>
                </c:pt>
                <c:pt idx="646">
                  <c:v>0.42664428571428603</c:v>
                </c:pt>
                <c:pt idx="647">
                  <c:v>0.30259857142857149</c:v>
                </c:pt>
                <c:pt idx="648">
                  <c:v>0.10166000000000008</c:v>
                </c:pt>
                <c:pt idx="649">
                  <c:v>0.10738999999999987</c:v>
                </c:pt>
                <c:pt idx="650">
                  <c:v>0.13181999999999983</c:v>
                </c:pt>
                <c:pt idx="651">
                  <c:v>0.11548857142857161</c:v>
                </c:pt>
                <c:pt idx="652">
                  <c:v>0.11732999999999971</c:v>
                </c:pt>
                <c:pt idx="653">
                  <c:v>0.11274142857142855</c:v>
                </c:pt>
                <c:pt idx="654">
                  <c:v>9.9048571428571153E-2</c:v>
                </c:pt>
                <c:pt idx="655">
                  <c:v>8.1022857142856841E-2</c:v>
                </c:pt>
                <c:pt idx="656">
                  <c:v>5.0825714285714252E-2</c:v>
                </c:pt>
                <c:pt idx="657">
                  <c:v>3.0345714285714198E-2</c:v>
                </c:pt>
                <c:pt idx="658">
                  <c:v>1.3459999999999805E-2</c:v>
                </c:pt>
                <c:pt idx="659">
                  <c:v>5.7328571428569841E-3</c:v>
                </c:pt>
                <c:pt idx="660">
                  <c:v>-1.4610000000000012E-2</c:v>
                </c:pt>
                <c:pt idx="661">
                  <c:v>-3.2358571428571237E-2</c:v>
                </c:pt>
                <c:pt idx="662">
                  <c:v>-3.5752857142857142E-2</c:v>
                </c:pt>
                <c:pt idx="663">
                  <c:v>-5.6018571428571473E-2</c:v>
                </c:pt>
                <c:pt idx="664">
                  <c:v>-8.239428571428542E-2</c:v>
                </c:pt>
                <c:pt idx="665">
                  <c:v>-9.8787142857142962E-2</c:v>
                </c:pt>
                <c:pt idx="666">
                  <c:v>-0.10026714285714267</c:v>
                </c:pt>
                <c:pt idx="667">
                  <c:v>-8.7961428571428524E-2</c:v>
                </c:pt>
                <c:pt idx="668">
                  <c:v>-9.1265714285714505E-2</c:v>
                </c:pt>
                <c:pt idx="669">
                  <c:v>-8.9892857142857219E-2</c:v>
                </c:pt>
                <c:pt idx="670">
                  <c:v>-6.8308571428571829E-2</c:v>
                </c:pt>
                <c:pt idx="671">
                  <c:v>-4.985857142857153E-2</c:v>
                </c:pt>
                <c:pt idx="672">
                  <c:v>-2.5778571428571428E-2</c:v>
                </c:pt>
                <c:pt idx="673">
                  <c:v>-3.1475714285714274E-2</c:v>
                </c:pt>
                <c:pt idx="674">
                  <c:v>-4.9002857142856904E-2</c:v>
                </c:pt>
                <c:pt idx="675">
                  <c:v>-9.596571428571421E-2</c:v>
                </c:pt>
                <c:pt idx="676">
                  <c:v>-0.13434571428571429</c:v>
                </c:pt>
                <c:pt idx="677">
                  <c:v>-0.17200999999999977</c:v>
                </c:pt>
                <c:pt idx="678">
                  <c:v>-0.20048714285714286</c:v>
                </c:pt>
                <c:pt idx="679">
                  <c:v>-0.19331714285714297</c:v>
                </c:pt>
                <c:pt idx="680">
                  <c:v>-0.16648000000000018</c:v>
                </c:pt>
                <c:pt idx="681">
                  <c:v>-8.0308571428571396E-2</c:v>
                </c:pt>
                <c:pt idx="682">
                  <c:v>3.3935714285714624E-2</c:v>
                </c:pt>
                <c:pt idx="683">
                  <c:v>0.12458857142857149</c:v>
                </c:pt>
                <c:pt idx="684">
                  <c:v>0.19722142857142844</c:v>
                </c:pt>
                <c:pt idx="685">
                  <c:v>0.28116000000000008</c:v>
                </c:pt>
                <c:pt idx="686">
                  <c:v>0.34443857142857137</c:v>
                </c:pt>
                <c:pt idx="687">
                  <c:v>0.34527285714285716</c:v>
                </c:pt>
                <c:pt idx="688">
                  <c:v>0.32050571428571417</c:v>
                </c:pt>
                <c:pt idx="689">
                  <c:v>0.32703714285714258</c:v>
                </c:pt>
                <c:pt idx="690">
                  <c:v>0.33588142857142889</c:v>
                </c:pt>
                <c:pt idx="691">
                  <c:v>0.31322857142857141</c:v>
                </c:pt>
                <c:pt idx="692">
                  <c:v>0.28268142857142875</c:v>
                </c:pt>
                <c:pt idx="693">
                  <c:v>0.31599142857142848</c:v>
                </c:pt>
                <c:pt idx="694">
                  <c:v>0.3429171428571427</c:v>
                </c:pt>
                <c:pt idx="695">
                  <c:v>0.31303571428571475</c:v>
                </c:pt>
                <c:pt idx="696">
                  <c:v>0.2866614285714284</c:v>
                </c:pt>
                <c:pt idx="697">
                  <c:v>0.28966142857142851</c:v>
                </c:pt>
                <c:pt idx="698">
                  <c:v>0.31955714285714243</c:v>
                </c:pt>
                <c:pt idx="699">
                  <c:v>0.328221428571428</c:v>
                </c:pt>
                <c:pt idx="700">
                  <c:v>0.33266285714285693</c:v>
                </c:pt>
                <c:pt idx="701">
                  <c:v>0.36780714285714211</c:v>
                </c:pt>
                <c:pt idx="702">
                  <c:v>0.39263857142857161</c:v>
                </c:pt>
                <c:pt idx="703">
                  <c:v>0.41125285714285731</c:v>
                </c:pt>
                <c:pt idx="704">
                  <c:v>0.37469571428571435</c:v>
                </c:pt>
                <c:pt idx="705">
                  <c:v>0.27400714285714312</c:v>
                </c:pt>
                <c:pt idx="706">
                  <c:v>0.1393000000000002</c:v>
                </c:pt>
                <c:pt idx="707">
                  <c:v>-2.0971428571425754E-3</c:v>
                </c:pt>
                <c:pt idx="708">
                  <c:v>-0.1940014285714291</c:v>
                </c:pt>
                <c:pt idx="709">
                  <c:v>-0.35623142857142875</c:v>
                </c:pt>
                <c:pt idx="710">
                  <c:v>-0.49741428571428581</c:v>
                </c:pt>
                <c:pt idx="711">
                  <c:v>-0.57211999999999952</c:v>
                </c:pt>
                <c:pt idx="712">
                  <c:v>-0.59757714285714303</c:v>
                </c:pt>
                <c:pt idx="713">
                  <c:v>-0.58585571428571415</c:v>
                </c:pt>
                <c:pt idx="714">
                  <c:v>-0.5231442857142854</c:v>
                </c:pt>
                <c:pt idx="715">
                  <c:v>-0.48783142857142825</c:v>
                </c:pt>
                <c:pt idx="716">
                  <c:v>-0.39900857142857071</c:v>
                </c:pt>
                <c:pt idx="717">
                  <c:v>-0.31580571428571469</c:v>
                </c:pt>
                <c:pt idx="718">
                  <c:v>-0.27794714285714228</c:v>
                </c:pt>
                <c:pt idx="719">
                  <c:v>-0.22378000000000009</c:v>
                </c:pt>
                <c:pt idx="720">
                  <c:v>-0.15700428571428571</c:v>
                </c:pt>
                <c:pt idx="721">
                  <c:v>-0.11598857142857133</c:v>
                </c:pt>
                <c:pt idx="722">
                  <c:v>-0.11023571428571444</c:v>
                </c:pt>
                <c:pt idx="723">
                  <c:v>-0.11186714285714228</c:v>
                </c:pt>
                <c:pt idx="724">
                  <c:v>-8.2631428571428689E-2</c:v>
                </c:pt>
                <c:pt idx="725">
                  <c:v>-8.0567142857142837E-2</c:v>
                </c:pt>
                <c:pt idx="726">
                  <c:v>-6.9772857142857081E-2</c:v>
                </c:pt>
                <c:pt idx="727">
                  <c:v>-6.3997142857143086E-2</c:v>
                </c:pt>
                <c:pt idx="728">
                  <c:v>-5.3224285714285946E-2</c:v>
                </c:pt>
                <c:pt idx="729">
                  <c:v>-3.1400000000000317E-2</c:v>
                </c:pt>
                <c:pt idx="730">
                  <c:v>-2.1145714285714101E-2</c:v>
                </c:pt>
                <c:pt idx="731">
                  <c:v>-1.0862857142856841E-2</c:v>
                </c:pt>
                <c:pt idx="732">
                  <c:v>-1.3654285714285397E-2</c:v>
                </c:pt>
                <c:pt idx="733">
                  <c:v>-4.0357142857141426E-3</c:v>
                </c:pt>
                <c:pt idx="734">
                  <c:v>1.6005714285714179E-2</c:v>
                </c:pt>
                <c:pt idx="735">
                  <c:v>2.1272857142857093E-2</c:v>
                </c:pt>
                <c:pt idx="736">
                  <c:v>2.1689999999999765E-2</c:v>
                </c:pt>
                <c:pt idx="737">
                  <c:v>1.9755714285713877E-2</c:v>
                </c:pt>
                <c:pt idx="738">
                  <c:v>9.3757142857135989E-3</c:v>
                </c:pt>
                <c:pt idx="739">
                  <c:v>-2.069428571428622E-2</c:v>
                </c:pt>
                <c:pt idx="740">
                  <c:v>-5.6895714285714272E-2</c:v>
                </c:pt>
                <c:pt idx="741">
                  <c:v>-8.2091428571428704E-2</c:v>
                </c:pt>
                <c:pt idx="742">
                  <c:v>-7.8512857142857273E-2</c:v>
                </c:pt>
                <c:pt idx="743">
                  <c:v>-7.113571428571408E-2</c:v>
                </c:pt>
                <c:pt idx="744">
                  <c:v>-5.5007142857142588E-2</c:v>
                </c:pt>
                <c:pt idx="745">
                  <c:v>-2.961999999999998E-2</c:v>
                </c:pt>
                <c:pt idx="746">
                  <c:v>2.2281428571428785E-2</c:v>
                </c:pt>
                <c:pt idx="747">
                  <c:v>9.0114285714286257E-2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7-442E-B6F9-2229629D9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194448"/>
        <c:axId val="771201648"/>
      </c:lineChart>
      <c:dateAx>
        <c:axId val="771194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01648"/>
        <c:crosses val="autoZero"/>
        <c:auto val="1"/>
        <c:lblOffset val="100"/>
        <c:baseTimeUnit val="months"/>
      </c:dateAx>
      <c:valAx>
        <c:axId val="7712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322262</xdr:colOff>
      <xdr:row>1</xdr:row>
      <xdr:rowOff>179387</xdr:rowOff>
    </xdr:from>
    <xdr:to>
      <xdr:col>14</xdr:col>
      <xdr:colOff>17462</xdr:colOff>
      <xdr:row>16</xdr:row>
      <xdr:rowOff>112712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E329D-268F-165F-9441-C970E76D6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374650</xdr:colOff>
      <xdr:row>5</xdr:row>
      <xdr:rowOff>14287</xdr:rowOff>
    </xdr:from>
    <xdr:to>
      <xdr:col>27</xdr:col>
      <xdr:colOff>69850</xdr:colOff>
      <xdr:row>19</xdr:row>
      <xdr:rowOff>134937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8B8E9-4650-75C7-B731-67B0DA792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368300</xdr:colOff>
      <xdr:row>33</xdr:row>
      <xdr:rowOff>180975</xdr:rowOff>
    </xdr:from>
    <xdr:to>
      <xdr:col>21</xdr:col>
      <xdr:colOff>530225</xdr:colOff>
      <xdr:row>48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F45305-322D-4F94-B445-7A9FDD209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79375</xdr:colOff>
      <xdr:row>20</xdr:row>
      <xdr:rowOff>150812</xdr:rowOff>
    </xdr:from>
    <xdr:to>
      <xdr:col>30</xdr:col>
      <xdr:colOff>384175</xdr:colOff>
      <xdr:row>35</xdr:row>
      <xdr:rowOff>84137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0CEFB-1972-7A49-508F-8E83F2BF8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327025</xdr:colOff>
      <xdr:row>3</xdr:row>
      <xdr:rowOff>112712</xdr:rowOff>
    </xdr:from>
    <xdr:to>
      <xdr:col>14</xdr:col>
      <xdr:colOff>498475</xdr:colOff>
      <xdr:row>18</xdr:row>
      <xdr:rowOff>46037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7C704-35D2-3A88-992E-6A01185EB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495300</xdr:colOff>
      <xdr:row>4</xdr:row>
      <xdr:rowOff>6350</xdr:rowOff>
    </xdr:from>
    <xdr:to>
      <xdr:col>28</xdr:col>
      <xdr:colOff>190500</xdr:colOff>
      <xdr:row>18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B6C50F-F2E9-484D-8139-1CD121D58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15</xdr:col>
      <xdr:colOff>171450</xdr:colOff>
      <xdr:row>36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1A841D-7D1C-4FC4-9E65-EF6128A42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</xdr:colOff>
      <xdr:row>2</xdr:row>
      <xdr:rowOff>80962</xdr:rowOff>
    </xdr:from>
    <xdr:to>
      <xdr:col>13</xdr:col>
      <xdr:colOff>357187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30946-C37D-001D-BC27-235A2A822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69850</xdr:colOff>
      <xdr:row>19</xdr:row>
      <xdr:rowOff>28575</xdr:rowOff>
    </xdr:from>
    <xdr:to>
      <xdr:col>13</xdr:col>
      <xdr:colOff>374650</xdr:colOff>
      <xdr:row>33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B951D2-8CC4-4B4D-9451-B73ABC58F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427F-D4F1-4F7A-8E03-B2E7470FDDFE}">
  <dimension ref="A1:I743"/>
  <sheetViews>
    <sheetView workbookViewId="0">
      <selection activeCell="E8" sqref="E8"/>
    </sheetView>
  </sheetViews>
  <sheetFormatPr defaultRowHeight="14.25" x14ac:dyDescent="0.45"/>
  <cols>
    <col min="1" max="1" width="9.19921875" bestFit="1" customWidth="1"/>
    <col min="3" max="3" width="21.59765625" bestFit="1" customWidth="1"/>
    <col min="4" max="4" width="15.19921875" bestFit="1" customWidth="1"/>
    <col min="5" max="5" width="15.19921875" customWidth="1"/>
  </cols>
  <sheetData>
    <row r="1" spans="1:9" x14ac:dyDescent="0.45">
      <c r="A1" t="s">
        <v>23</v>
      </c>
      <c r="B1" t="s">
        <v>16</v>
      </c>
      <c r="C1" t="s">
        <v>19</v>
      </c>
      <c r="D1" t="s">
        <v>20</v>
      </c>
      <c r="E1" t="s">
        <v>38</v>
      </c>
      <c r="F1" t="s">
        <v>21</v>
      </c>
      <c r="G1" t="s">
        <v>17</v>
      </c>
      <c r="H1" t="s">
        <v>18</v>
      </c>
      <c r="I1" t="s">
        <v>22</v>
      </c>
    </row>
    <row r="2" spans="1:9" x14ac:dyDescent="0.45">
      <c r="A2" s="1">
        <v>23559</v>
      </c>
      <c r="B2" s="2">
        <f>'Excess GDP growth Trend'!F200</f>
        <v>0.56666666666666554</v>
      </c>
      <c r="C2" s="2">
        <f>'Labor Market'!H200</f>
        <v>0.43333333333333268</v>
      </c>
      <c r="D2" s="2">
        <f>'Labor Market'!G200</f>
        <v>0.29999999999999982</v>
      </c>
      <c r="E2" s="2">
        <v>0.24910940779813268</v>
      </c>
      <c r="F2">
        <f>Inflation!L213</f>
        <v>-4.7249948855577761E-3</v>
      </c>
      <c r="G2">
        <f>Inflation!S212</f>
        <v>2.9200452120060519E-2</v>
      </c>
      <c r="H2">
        <f>Commodity!F68</f>
        <v>-0.11798428571428565</v>
      </c>
      <c r="I2">
        <f>Commodity!G68</f>
        <v>-3.3087142857142871E-2</v>
      </c>
    </row>
    <row r="3" spans="1:9" x14ac:dyDescent="0.45">
      <c r="A3" s="1">
        <v>23590</v>
      </c>
      <c r="B3" s="2">
        <f>'Excess GDP growth Trend'!F201</f>
        <v>0.43333333333333268</v>
      </c>
      <c r="C3" s="2">
        <f>'Labor Market'!H201</f>
        <v>0.4666666666666659</v>
      </c>
      <c r="D3" s="2">
        <f>'Labor Market'!G201</f>
        <v>0.2333333333333325</v>
      </c>
      <c r="E3" s="2">
        <v>0.21839645098172125</v>
      </c>
      <c r="F3">
        <f>Inflation!L214</f>
        <v>-3.7268862757474652E-3</v>
      </c>
      <c r="G3">
        <f>Inflation!S213</f>
        <v>3.0830600302630531E-2</v>
      </c>
      <c r="H3">
        <f>Commodity!F69</f>
        <v>-0.11905142857142836</v>
      </c>
      <c r="I3">
        <f>Commodity!G69</f>
        <v>-2.7299999999999658E-2</v>
      </c>
    </row>
    <row r="4" spans="1:9" x14ac:dyDescent="0.45">
      <c r="A4" s="1">
        <v>23621</v>
      </c>
      <c r="B4" s="2">
        <f>'Excess GDP growth Trend'!F202</f>
        <v>0.43333333333333268</v>
      </c>
      <c r="C4" s="2">
        <f>'Labor Market'!H202</f>
        <v>0.40000000000000036</v>
      </c>
      <c r="D4" s="2">
        <f>'Labor Market'!G202</f>
        <v>0.19999999999999929</v>
      </c>
      <c r="E4" s="2">
        <v>0.24078740393252826</v>
      </c>
      <c r="F4">
        <f>Inflation!L215</f>
        <v>-1.9034720452376641E-3</v>
      </c>
      <c r="G4">
        <f>Inflation!S214</f>
        <v>3.1186245555125079E-2</v>
      </c>
      <c r="H4">
        <f>Commodity!F70</f>
        <v>-0.11238999999999977</v>
      </c>
      <c r="I4">
        <f>Commodity!G70</f>
        <v>-1.4991428571428322E-2</v>
      </c>
    </row>
    <row r="5" spans="1:9" x14ac:dyDescent="0.45">
      <c r="A5" s="1">
        <v>23651</v>
      </c>
      <c r="B5" s="2">
        <f>'Excess GDP growth Trend'!F203</f>
        <v>0.33333333333333215</v>
      </c>
      <c r="C5" s="2">
        <f>'Labor Market'!H203</f>
        <v>0.33333333333333393</v>
      </c>
      <c r="D5" s="2">
        <f>'Labor Market'!G203</f>
        <v>0</v>
      </c>
      <c r="E5" s="2">
        <v>0.18379120945594413</v>
      </c>
      <c r="F5">
        <f>Inflation!L216</f>
        <v>1.3287924469355117E-3</v>
      </c>
      <c r="G5">
        <f>Inflation!S215</f>
        <v>3.1103924165298183E-2</v>
      </c>
      <c r="H5">
        <f>Commodity!F71</f>
        <v>-0.11086000000000018</v>
      </c>
      <c r="I5">
        <f>Commodity!G71</f>
        <v>-1.0124285714285808E-2</v>
      </c>
    </row>
    <row r="6" spans="1:9" x14ac:dyDescent="0.45">
      <c r="A6" s="1">
        <v>23682</v>
      </c>
      <c r="B6" s="2">
        <f>'Excess GDP growth Trend'!F204</f>
        <v>0.49999999999999911</v>
      </c>
      <c r="C6" s="2">
        <f>'Labor Market'!H204</f>
        <v>0.40000000000000036</v>
      </c>
      <c r="D6" s="2">
        <f>'Labor Market'!G204</f>
        <v>3.3333333333334103E-2</v>
      </c>
      <c r="E6" s="2">
        <v>0.24078740393252826</v>
      </c>
      <c r="F6">
        <f>Inflation!L217</f>
        <v>5.8964751326162634E-4</v>
      </c>
      <c r="G6">
        <f>Inflation!S216</f>
        <v>2.9101807855695015E-2</v>
      </c>
      <c r="H6">
        <f>Commodity!F72</f>
        <v>-0.10836857142857137</v>
      </c>
      <c r="I6">
        <f>Commodity!G72</f>
        <v>-5.6271428571428306E-3</v>
      </c>
    </row>
    <row r="7" spans="1:9" x14ac:dyDescent="0.45">
      <c r="A7" s="1">
        <v>23712</v>
      </c>
      <c r="B7" s="2">
        <f>'Excess GDP growth Trend'!F205</f>
        <v>0.53333333333333321</v>
      </c>
      <c r="C7" s="2">
        <f>'Labor Market'!H205</f>
        <v>0.43333333333333446</v>
      </c>
      <c r="D7" s="2">
        <f>'Labor Market'!G205</f>
        <v>3.3333333333334103E-2</v>
      </c>
      <c r="E7" s="2">
        <v>0.2491094077981324</v>
      </c>
      <c r="F7">
        <f>Inflation!L218</f>
        <v>1.3541392450879819E-3</v>
      </c>
      <c r="G7">
        <f>Inflation!S217</f>
        <v>3.0396598041863447E-2</v>
      </c>
      <c r="H7">
        <f>Commodity!F73</f>
        <v>-0.10132142857142834</v>
      </c>
      <c r="I7">
        <f>Commodity!G73</f>
        <v>1.3605714285714665E-2</v>
      </c>
    </row>
    <row r="8" spans="1:9" x14ac:dyDescent="0.45">
      <c r="A8" s="1">
        <v>23743</v>
      </c>
      <c r="B8" s="2">
        <f>'Excess GDP growth Trend'!F206</f>
        <v>0.63333333333333108</v>
      </c>
      <c r="C8" s="2">
        <f>'Labor Market'!H206</f>
        <v>0.5</v>
      </c>
      <c r="D8" s="2">
        <f>'Labor Market'!G206</f>
        <v>0.16666666666666607</v>
      </c>
      <c r="E8" s="2">
        <v>0.26427846815870121</v>
      </c>
      <c r="F8">
        <f>Inflation!L219</f>
        <v>7.5717283548937253E-4</v>
      </c>
      <c r="G8">
        <f>Inflation!S218</f>
        <v>2.9749784920210201E-2</v>
      </c>
      <c r="H8">
        <f>Commodity!F74</f>
        <v>-8.7597142857143151E-2</v>
      </c>
      <c r="I8">
        <f>Commodity!G74</f>
        <v>3.0387142857142502E-2</v>
      </c>
    </row>
    <row r="9" spans="1:9" x14ac:dyDescent="0.45">
      <c r="A9" s="1">
        <v>23774</v>
      </c>
      <c r="B9" s="2">
        <f>'Excess GDP growth Trend'!F207</f>
        <v>0.43333333333333268</v>
      </c>
      <c r="C9" s="2">
        <f>'Labor Market'!H207</f>
        <v>0.40000000000000036</v>
      </c>
      <c r="D9" s="2">
        <f>'Labor Market'!G207</f>
        <v>0</v>
      </c>
      <c r="E9" s="2">
        <v>0.14078740393252898</v>
      </c>
      <c r="F9">
        <f>Inflation!L220</f>
        <v>2.5086508719939782E-3</v>
      </c>
      <c r="G9">
        <f>Inflation!S219</f>
        <v>2.8944635020205639E-2</v>
      </c>
      <c r="H9">
        <f>Commodity!F75</f>
        <v>-8.2105714285714004E-2</v>
      </c>
      <c r="I9">
        <f>Commodity!G75</f>
        <v>3.6945714285714359E-2</v>
      </c>
    </row>
    <row r="10" spans="1:9" x14ac:dyDescent="0.45">
      <c r="A10" s="1">
        <v>23802</v>
      </c>
      <c r="B10" s="2">
        <f>'Excess GDP growth Trend'!F208</f>
        <v>0.49999999999999911</v>
      </c>
      <c r="C10" s="2">
        <f>'Labor Market'!H208</f>
        <v>0.50000000000000089</v>
      </c>
      <c r="D10" s="2">
        <f>'Labor Market'!G208</f>
        <v>6.666666666666643E-2</v>
      </c>
      <c r="E10" s="2">
        <v>0.21393971231894887</v>
      </c>
      <c r="F10">
        <f>Inflation!L221</f>
        <v>3.5178775066552759E-3</v>
      </c>
      <c r="G10">
        <f>Inflation!S220</f>
        <v>2.8187947169869471E-2</v>
      </c>
      <c r="H10">
        <f>Commodity!F76</f>
        <v>-7.7582857142857176E-2</v>
      </c>
      <c r="I10">
        <f>Commodity!G76</f>
        <v>3.4807142857142592E-2</v>
      </c>
    </row>
    <row r="11" spans="1:9" x14ac:dyDescent="0.45">
      <c r="A11" s="1">
        <v>23833</v>
      </c>
      <c r="B11" s="2">
        <f>'Excess GDP growth Trend'!F209</f>
        <v>0.43333333333333268</v>
      </c>
      <c r="C11" s="2">
        <f>'Labor Market'!H209</f>
        <v>0.53333333333333321</v>
      </c>
      <c r="D11" s="2">
        <f>'Labor Market'!G209</f>
        <v>3.3333333333333215E-2</v>
      </c>
      <c r="E11" s="2">
        <v>0.18486988854112438</v>
      </c>
      <c r="F11">
        <f>Inflation!L222</f>
        <v>2.9108692029478078E-3</v>
      </c>
      <c r="G11">
        <f>Inflation!S221</f>
        <v>2.6331907413554921E-2</v>
      </c>
      <c r="H11">
        <f>Commodity!F77</f>
        <v>-7.5132857142857112E-2</v>
      </c>
      <c r="I11">
        <f>Commodity!G77</f>
        <v>3.5727142857143068E-2</v>
      </c>
    </row>
    <row r="12" spans="1:9" x14ac:dyDescent="0.45">
      <c r="A12" s="1">
        <v>23863</v>
      </c>
      <c r="B12" s="2">
        <f>'Excess GDP growth Trend'!F210</f>
        <v>0.49999999999999911</v>
      </c>
      <c r="C12" s="2">
        <f>'Labor Market'!H210</f>
        <v>0.70000000000000018</v>
      </c>
      <c r="D12" s="2">
        <f>'Labor Market'!G210</f>
        <v>0.29999999999999982</v>
      </c>
      <c r="E12" s="2">
        <v>0.18802692910470575</v>
      </c>
      <c r="F12">
        <f>Inflation!L223</f>
        <v>2.4849909153047967E-3</v>
      </c>
      <c r="G12">
        <f>Inflation!S222</f>
        <v>2.6033765817257831E-2</v>
      </c>
      <c r="H12">
        <f>Commodity!F78</f>
        <v>-6.6741428571428507E-2</v>
      </c>
      <c r="I12">
        <f>Commodity!G78</f>
        <v>4.1627142857142863E-2</v>
      </c>
    </row>
    <row r="13" spans="1:9" x14ac:dyDescent="0.45">
      <c r="A13" s="1">
        <v>23894</v>
      </c>
      <c r="B13" s="2">
        <f>'Excess GDP growth Trend'!F211</f>
        <v>0.43333333333333179</v>
      </c>
      <c r="C13" s="2">
        <f>'Labor Market'!H211</f>
        <v>0.73333333333333428</v>
      </c>
      <c r="D13" s="2">
        <f>'Labor Market'!G211</f>
        <v>0.23333333333333339</v>
      </c>
      <c r="E13" s="2">
        <v>0.17304729440562427</v>
      </c>
      <c r="F13">
        <f>Inflation!L224</f>
        <v>-1.7372092648959558E-5</v>
      </c>
      <c r="G13">
        <f>Inflation!S223</f>
        <v>2.5702956254564674E-2</v>
      </c>
      <c r="H13">
        <f>Commodity!F79</f>
        <v>-5.4305714285714402E-2</v>
      </c>
      <c r="I13">
        <f>Commodity!G79</f>
        <v>4.7015714285713939E-2</v>
      </c>
    </row>
    <row r="14" spans="1:9" x14ac:dyDescent="0.45">
      <c r="A14" s="1">
        <v>23924</v>
      </c>
      <c r="B14" s="2">
        <f>'Excess GDP growth Trend'!F212</f>
        <v>0.33333333333333393</v>
      </c>
      <c r="C14" s="2">
        <f>'Labor Market'!H212</f>
        <v>0.86666666666666714</v>
      </c>
      <c r="D14" s="2">
        <f>'Labor Market'!G212</f>
        <v>0.33333333333333393</v>
      </c>
      <c r="E14" s="2">
        <v>0.15783913193751353</v>
      </c>
      <c r="F14">
        <f>Inflation!L225</f>
        <v>-1.3227375588694135E-3</v>
      </c>
      <c r="G14">
        <f>Inflation!S224</f>
        <v>2.6349279506203881E-2</v>
      </c>
      <c r="H14">
        <f>Commodity!F80</f>
        <v>-3.7417142857142816E-2</v>
      </c>
      <c r="I14">
        <f>Commodity!G80</f>
        <v>5.0180000000000335E-2</v>
      </c>
    </row>
    <row r="15" spans="1:9" x14ac:dyDescent="0.45">
      <c r="A15" s="1">
        <v>23955</v>
      </c>
      <c r="B15" s="2">
        <f>'Excess GDP growth Trend'!F213</f>
        <v>0.26666666666666661</v>
      </c>
      <c r="C15" s="2">
        <f>'Labor Market'!H213</f>
        <v>0.93333333333333357</v>
      </c>
      <c r="D15" s="2">
        <f>'Labor Market'!G213</f>
        <v>0.23333333333333339</v>
      </c>
      <c r="E15" s="2">
        <v>0.16934936582535587</v>
      </c>
      <c r="F15">
        <f>Inflation!L226</f>
        <v>-6.1433412267719589E-4</v>
      </c>
      <c r="G15">
        <f>Inflation!S225</f>
        <v>2.7756503376127249E-2</v>
      </c>
      <c r="H15">
        <f>Commodity!F81</f>
        <v>-2.2504285714285643E-2</v>
      </c>
      <c r="I15">
        <f>Commodity!G81</f>
        <v>5.9601428571428361E-2</v>
      </c>
    </row>
    <row r="16" spans="1:9" x14ac:dyDescent="0.45">
      <c r="A16" s="1">
        <v>23986</v>
      </c>
      <c r="B16" s="2">
        <f>'Excess GDP growth Trend'!F214</f>
        <v>0.29999999999999982</v>
      </c>
      <c r="C16" s="2">
        <f>'Labor Market'!H214</f>
        <v>1.0333333333333332</v>
      </c>
      <c r="D16" s="2">
        <f>'Labor Market'!G214</f>
        <v>0.29999999999999893</v>
      </c>
      <c r="E16" s="2">
        <v>0.18370686495866234</v>
      </c>
      <c r="F16">
        <f>Inflation!L227</f>
        <v>-1.2356633310462994E-3</v>
      </c>
      <c r="G16">
        <f>Inflation!S226</f>
        <v>2.7117290377241872E-2</v>
      </c>
      <c r="H16">
        <f>Commodity!F82</f>
        <v>-1.1814285714285999E-2</v>
      </c>
      <c r="I16">
        <f>Commodity!G82</f>
        <v>6.5768571428571176E-2</v>
      </c>
    </row>
    <row r="17" spans="1:9" x14ac:dyDescent="0.45">
      <c r="A17" s="1">
        <v>24016</v>
      </c>
      <c r="B17" s="2">
        <f>'Excess GDP growth Trend'!F215</f>
        <v>0.36666666666666714</v>
      </c>
      <c r="C17" s="2">
        <f>'Labor Market'!H215</f>
        <v>1.1000000000000005</v>
      </c>
      <c r="D17" s="2">
        <f>'Labor Market'!G215</f>
        <v>0.23333333333333339</v>
      </c>
      <c r="E17" s="2">
        <v>0.1914672523770764</v>
      </c>
      <c r="F17">
        <f>Inflation!L228</f>
        <v>-2.7934937377804836E-4</v>
      </c>
      <c r="G17">
        <f>Inflation!S227</f>
        <v>2.9084942837250174E-2</v>
      </c>
      <c r="H17">
        <f>Commodity!F83</f>
        <v>1.6214285714282184E-3</v>
      </c>
      <c r="I17">
        <f>Commodity!G83</f>
        <v>7.6754285714285331E-2</v>
      </c>
    </row>
    <row r="18" spans="1:9" x14ac:dyDescent="0.45">
      <c r="A18" s="1">
        <v>24047</v>
      </c>
      <c r="B18" s="2">
        <f>'Excess GDP growth Trend'!F216</f>
        <v>0.40000000000000036</v>
      </c>
      <c r="C18" s="2">
        <f>'Labor Market'!H216</f>
        <v>1.2000000000000002</v>
      </c>
      <c r="D18" s="2">
        <f>'Labor Market'!G216</f>
        <v>0.26666666666666661</v>
      </c>
      <c r="E18" s="2">
        <v>0.18518017320078581</v>
      </c>
      <c r="F18">
        <f>Inflation!L229</f>
        <v>-1.5137418753602416E-4</v>
      </c>
      <c r="G18">
        <f>Inflation!S228</f>
        <v>3.0035852749905299E-2</v>
      </c>
      <c r="H18">
        <f>Commodity!F84</f>
        <v>1.3997142857142597E-2</v>
      </c>
      <c r="I18">
        <f>Commodity!G84</f>
        <v>8.0738571428571104E-2</v>
      </c>
    </row>
    <row r="19" spans="1:9" x14ac:dyDescent="0.45">
      <c r="A19" s="1">
        <v>24077</v>
      </c>
      <c r="B19" s="2">
        <f>'Excess GDP growth Trend'!F217</f>
        <v>0.39999999999999858</v>
      </c>
      <c r="C19" s="2">
        <f>'Labor Market'!H217</f>
        <v>1.2999999999999998</v>
      </c>
      <c r="D19" s="2">
        <f>'Labor Market'!G217</f>
        <v>0.26666666666666661</v>
      </c>
      <c r="E19" s="2">
        <v>0.19274851526169717</v>
      </c>
      <c r="F19">
        <f>Inflation!L230</f>
        <v>9.3769394040693621E-4</v>
      </c>
      <c r="G19">
        <f>Inflation!S229</f>
        <v>3.0568664564777893E-2</v>
      </c>
      <c r="H19">
        <f>Commodity!F85</f>
        <v>2.7664285714285697E-2</v>
      </c>
      <c r="I19">
        <f>Commodity!G85</f>
        <v>8.1970000000000098E-2</v>
      </c>
    </row>
    <row r="20" spans="1:9" x14ac:dyDescent="0.45">
      <c r="A20" s="1">
        <v>24108</v>
      </c>
      <c r="B20" s="2">
        <f>'Excess GDP growth Trend'!F218</f>
        <v>0.36666666666666714</v>
      </c>
      <c r="C20" s="2">
        <f>'Labor Market'!H218</f>
        <v>1.3666666666666671</v>
      </c>
      <c r="D20" s="2">
        <f>'Labor Market'!G218</f>
        <v>0.26666666666666661</v>
      </c>
      <c r="E20" s="2">
        <v>0.19638696610729584</v>
      </c>
      <c r="F20">
        <f>Inflation!L231</f>
        <v>4.7108866893054158E-3</v>
      </c>
      <c r="G20">
        <f>Inflation!S230</f>
        <v>3.0747248896843243E-2</v>
      </c>
      <c r="H20">
        <f>Commodity!F86</f>
        <v>3.7801428571428319E-2</v>
      </c>
      <c r="I20">
        <f>Commodity!G86</f>
        <v>7.5218571428571135E-2</v>
      </c>
    </row>
    <row r="21" spans="1:9" x14ac:dyDescent="0.45">
      <c r="A21" s="1">
        <v>24139</v>
      </c>
      <c r="B21" s="2">
        <f>'Excess GDP growth Trend'!F219</f>
        <v>0.56666666666666643</v>
      </c>
      <c r="C21" s="2">
        <f>'Labor Market'!H219</f>
        <v>1.4666666666666668</v>
      </c>
      <c r="D21" s="2">
        <f>'Labor Market'!G219</f>
        <v>0.26666666666666661</v>
      </c>
      <c r="E21" s="2">
        <v>0.19994644586212396</v>
      </c>
      <c r="F21">
        <f>Inflation!L232</f>
        <v>5.008632129021473E-3</v>
      </c>
      <c r="G21">
        <f>Inflation!S231</f>
        <v>2.9124966060599881E-2</v>
      </c>
      <c r="H21">
        <f>Commodity!F87</f>
        <v>5.5869999999999642E-2</v>
      </c>
      <c r="I21">
        <f>Commodity!G87</f>
        <v>7.8374285714285286E-2</v>
      </c>
    </row>
    <row r="22" spans="1:9" x14ac:dyDescent="0.45">
      <c r="A22" s="1">
        <v>24167</v>
      </c>
      <c r="B22" s="2">
        <f>'Excess GDP growth Trend'!F220</f>
        <v>0.53333333333333277</v>
      </c>
      <c r="C22" s="2">
        <f>'Labor Market'!H220</f>
        <v>1.5333333333333337</v>
      </c>
      <c r="D22" s="2">
        <f>'Labor Market'!G220</f>
        <v>0.23333333333333384</v>
      </c>
      <c r="E22" s="2">
        <v>0.18342338613580947</v>
      </c>
      <c r="F22">
        <f>Inflation!L233</f>
        <v>8.2425320554385673E-3</v>
      </c>
      <c r="G22">
        <f>Inflation!S232</f>
        <v>2.8060032435756423E-2</v>
      </c>
      <c r="H22">
        <f>Commodity!F88</f>
        <v>6.9899999999999629E-2</v>
      </c>
      <c r="I22">
        <f>Commodity!G88</f>
        <v>8.1714285714285628E-2</v>
      </c>
    </row>
    <row r="23" spans="1:9" x14ac:dyDescent="0.45">
      <c r="A23" s="1">
        <v>24198</v>
      </c>
      <c r="B23" s="2">
        <f>'Excess GDP growth Trend'!F221</f>
        <v>0.56666666666666776</v>
      </c>
      <c r="C23" s="2">
        <f>'Labor Market'!H221</f>
        <v>1.600000000000001</v>
      </c>
      <c r="D23" s="2">
        <f>'Labor Market'!G221</f>
        <v>0.23333333333333384</v>
      </c>
      <c r="E23" s="2">
        <v>0.1791803891904806</v>
      </c>
      <c r="F23">
        <f>Inflation!L234</f>
        <v>6.5620766697582766E-3</v>
      </c>
      <c r="G23">
        <f>Inflation!S233</f>
        <v>2.3904716841404675E-2</v>
      </c>
      <c r="H23">
        <f>Commodity!F89</f>
        <v>8.2427142857142588E-2</v>
      </c>
      <c r="I23">
        <f>Commodity!G89</f>
        <v>8.080571428571437E-2</v>
      </c>
    </row>
    <row r="24" spans="1:9" x14ac:dyDescent="0.45">
      <c r="A24" s="1">
        <v>24228</v>
      </c>
      <c r="B24" s="2">
        <f>'Excess GDP growth Trend'!F222</f>
        <v>0.3666666666666667</v>
      </c>
      <c r="C24" s="2">
        <f>'Labor Market'!H222</f>
        <v>1.5666666666666669</v>
      </c>
      <c r="D24" s="2">
        <f>'Labor Market'!G222</f>
        <v>0.10000000000000009</v>
      </c>
      <c r="E24" s="2">
        <v>0.1220895603413161</v>
      </c>
      <c r="F24">
        <f>Inflation!L235</f>
        <v>6.3129768190504643E-3</v>
      </c>
      <c r="G24">
        <f>Inflation!S234</f>
        <v>2.2062889390841604E-2</v>
      </c>
      <c r="H24">
        <f>Commodity!F90</f>
        <v>8.8309999999999889E-2</v>
      </c>
      <c r="I24">
        <f>Commodity!G90</f>
        <v>7.4312857142857291E-2</v>
      </c>
    </row>
    <row r="25" spans="1:9" x14ac:dyDescent="0.45">
      <c r="A25" s="1">
        <v>24259</v>
      </c>
      <c r="B25" s="2">
        <f>'Excess GDP growth Trend'!F223</f>
        <v>0.29999999999999938</v>
      </c>
      <c r="C25" s="2">
        <f>'Labor Market'!H223</f>
        <v>1.5666666666666669</v>
      </c>
      <c r="D25" s="2">
        <f>'Labor Market'!G223</f>
        <v>3.3333333333333215E-2</v>
      </c>
      <c r="E25" s="2">
        <v>0.11633315687188447</v>
      </c>
      <c r="F25">
        <f>Inflation!L236</f>
        <v>6.3890707418607917E-3</v>
      </c>
      <c r="G25">
        <f>Inflation!S235</f>
        <v>2.1147055616705955E-2</v>
      </c>
      <c r="H25">
        <f>Commodity!F91</f>
        <v>9.1310000000000224E-2</v>
      </c>
      <c r="I25">
        <f>Commodity!G91</f>
        <v>6.3645714285714527E-2</v>
      </c>
    </row>
    <row r="26" spans="1:9" x14ac:dyDescent="0.45">
      <c r="A26" s="1">
        <v>24289</v>
      </c>
      <c r="B26" s="2">
        <f>'Excess GDP growth Trend'!F224</f>
        <v>0.16666666666666563</v>
      </c>
      <c r="C26" s="2">
        <f>'Labor Market'!H224</f>
        <v>1.5666666666666669</v>
      </c>
      <c r="D26" s="2">
        <f>'Labor Market'!G224</f>
        <v>-3.3333333333334103E-2</v>
      </c>
      <c r="E26" s="2">
        <v>9.330754299415861E-2</v>
      </c>
      <c r="F26">
        <f>Inflation!L237</f>
        <v>7.4210371746618042E-3</v>
      </c>
      <c r="G26">
        <f>Inflation!S236</f>
        <v>2.0215646099543877E-2</v>
      </c>
      <c r="H26">
        <f>Commodity!F92</f>
        <v>8.6479999999999668E-2</v>
      </c>
      <c r="I26">
        <f>Commodity!G92</f>
        <v>4.8678571428571349E-2</v>
      </c>
    </row>
    <row r="27" spans="1:9" x14ac:dyDescent="0.45">
      <c r="A27" s="1">
        <v>24320</v>
      </c>
      <c r="B27" s="2">
        <f>'Excess GDP growth Trend'!F225</f>
        <v>0.13333333333333242</v>
      </c>
      <c r="C27" s="2">
        <f>'Labor Market'!H225</f>
        <v>1.600000000000001</v>
      </c>
      <c r="D27" s="2">
        <f>'Labor Market'!G225</f>
        <v>3.3333333333334103E-2</v>
      </c>
      <c r="E27" s="2">
        <v>0.11198774324405038</v>
      </c>
      <c r="F27">
        <f>Inflation!L238</f>
        <v>7.4146525862202051E-3</v>
      </c>
      <c r="G27">
        <f>Inflation!S237</f>
        <v>1.9041852216179794E-2</v>
      </c>
      <c r="H27">
        <f>Commodity!F93</f>
        <v>8.4844285714285705E-2</v>
      </c>
      <c r="I27">
        <f>Commodity!G93</f>
        <v>2.8974285714286063E-2</v>
      </c>
    </row>
    <row r="28" spans="1:9" x14ac:dyDescent="0.45">
      <c r="A28" s="1">
        <v>24351</v>
      </c>
      <c r="B28" s="2">
        <f>'Excess GDP growth Trend'!F226</f>
        <v>3.3333333333333659E-2</v>
      </c>
      <c r="C28" s="2">
        <f>'Labor Market'!H226</f>
        <v>1.6333333333333333</v>
      </c>
      <c r="D28" s="2">
        <f>'Labor Market'!G226</f>
        <v>6.666666666666643E-2</v>
      </c>
      <c r="E28" s="2">
        <v>9.802454370802767E-2</v>
      </c>
      <c r="F28">
        <f>Inflation!L239</f>
        <v>6.75367799528237E-3</v>
      </c>
      <c r="G28">
        <f>Inflation!S238</f>
        <v>1.7432403030485752E-2</v>
      </c>
      <c r="H28">
        <f>Commodity!F94</f>
        <v>7.7239999999999753E-2</v>
      </c>
      <c r="I28">
        <f>Commodity!G94</f>
        <v>7.3400000000001242E-3</v>
      </c>
    </row>
    <row r="29" spans="1:9" x14ac:dyDescent="0.45">
      <c r="A29" s="1">
        <v>24381</v>
      </c>
      <c r="B29" s="2">
        <f>'Excess GDP growth Trend'!F227</f>
        <v>0</v>
      </c>
      <c r="C29" s="2">
        <f>'Labor Market'!H227</f>
        <v>1.6666666666666674</v>
      </c>
      <c r="D29" s="2">
        <f>'Labor Market'!G227</f>
        <v>0.10000000000000053</v>
      </c>
      <c r="E29" s="2">
        <v>9.0025826099185233E-2</v>
      </c>
      <c r="F29">
        <f>Inflation!L240</f>
        <v>2.2309080585595775E-3</v>
      </c>
      <c r="G29">
        <f>Inflation!S239</f>
        <v>1.3361968104261511E-2</v>
      </c>
      <c r="H29">
        <f>Commodity!F95</f>
        <v>6.6707142857142854E-2</v>
      </c>
      <c r="I29">
        <f>Commodity!G95</f>
        <v>-1.5719999999999734E-2</v>
      </c>
    </row>
    <row r="30" spans="1:9" x14ac:dyDescent="0.45">
      <c r="A30" s="1">
        <v>24412</v>
      </c>
      <c r="B30" s="2">
        <f>'Excess GDP growth Trend'!F228</f>
        <v>-3.3333333333332771E-2</v>
      </c>
      <c r="C30" s="2">
        <f>'Labor Market'!H228</f>
        <v>1.7333333333333338</v>
      </c>
      <c r="D30" s="2">
        <f>'Labor Market'!G228</f>
        <v>0.13333333333333286</v>
      </c>
      <c r="E30" s="2">
        <v>8.0086243354585238E-2</v>
      </c>
      <c r="F30">
        <f>Inflation!L241</f>
        <v>7.3108061943488734E-4</v>
      </c>
      <c r="G30">
        <f>Inflation!S240</f>
        <v>1.621094415762022E-2</v>
      </c>
      <c r="H30">
        <f>Commodity!F96</f>
        <v>5.9421428571428514E-2</v>
      </c>
      <c r="I30">
        <f>Commodity!G96</f>
        <v>-2.8888571428571375E-2</v>
      </c>
    </row>
    <row r="31" spans="1:9" x14ac:dyDescent="0.45">
      <c r="A31" s="1">
        <v>24442</v>
      </c>
      <c r="B31" s="2">
        <f>'Excess GDP growth Trend'!F229</f>
        <v>-0.16666666666666652</v>
      </c>
      <c r="C31" s="2">
        <f>'Labor Market'!H229</f>
        <v>1.6999999999999997</v>
      </c>
      <c r="D31" s="2">
        <f>'Labor Market'!G229</f>
        <v>6.666666666666643E-2</v>
      </c>
      <c r="E31" s="2">
        <v>3.360161486953106E-2</v>
      </c>
      <c r="F31">
        <f>Inflation!L242</f>
        <v>-1.6518509707254547E-3</v>
      </c>
      <c r="G31">
        <f>Inflation!S241</f>
        <v>1.3301322411050864E-2</v>
      </c>
      <c r="H31">
        <f>Commodity!F97</f>
        <v>4.6884285714285712E-2</v>
      </c>
      <c r="I31">
        <f>Commodity!G97</f>
        <v>-4.4425714285714513E-2</v>
      </c>
    </row>
    <row r="32" spans="1:9" x14ac:dyDescent="0.45">
      <c r="A32" s="1">
        <v>24473</v>
      </c>
      <c r="B32" s="2">
        <f>'Excess GDP growth Trend'!F230</f>
        <v>-0.30000000000000027</v>
      </c>
      <c r="C32" s="2">
        <f>'Labor Market'!H230</f>
        <v>1.6333333333333333</v>
      </c>
      <c r="D32" s="2">
        <f>'Labor Market'!G230</f>
        <v>-3.3333333333334103E-2</v>
      </c>
      <c r="E32" s="2">
        <v>-4.009611217842806E-2</v>
      </c>
      <c r="F32">
        <f>Inflation!L243</f>
        <v>-2.7977827164487601E-3</v>
      </c>
      <c r="G32">
        <f>Inflation!S242</f>
        <v>1.0713819074986967E-2</v>
      </c>
      <c r="H32">
        <f>Commodity!F98</f>
        <v>4.0245714285714218E-2</v>
      </c>
      <c r="I32">
        <f>Commodity!G98</f>
        <v>-4.623428571428545E-2</v>
      </c>
    </row>
    <row r="33" spans="1:9" x14ac:dyDescent="0.45">
      <c r="A33" s="1">
        <v>24504</v>
      </c>
      <c r="B33" s="2">
        <f>'Excess GDP growth Trend'!F231</f>
        <v>-0.46666666666666634</v>
      </c>
      <c r="C33" s="2">
        <f>'Labor Market'!H231</f>
        <v>1.5666666666666669</v>
      </c>
      <c r="D33" s="2">
        <f>'Labor Market'!G231</f>
        <v>-0.16666666666666696</v>
      </c>
      <c r="E33" s="2">
        <v>-0.12061543891121501</v>
      </c>
      <c r="F33">
        <f>Inflation!L244</f>
        <v>-3.9457134956503159E-3</v>
      </c>
      <c r="G33">
        <f>Inflation!S243</f>
        <v>1.3708726874068981E-2</v>
      </c>
      <c r="H33">
        <f>Commodity!F99</f>
        <v>2.7062857142857055E-2</v>
      </c>
      <c r="I33">
        <f>Commodity!G99</f>
        <v>-5.778142857142865E-2</v>
      </c>
    </row>
    <row r="34" spans="1:9" x14ac:dyDescent="0.45">
      <c r="A34" s="1">
        <v>24532</v>
      </c>
      <c r="B34" s="2">
        <f>'Excess GDP growth Trend'!F232</f>
        <v>-0.53333333333333321</v>
      </c>
      <c r="C34" s="2">
        <f>'Labor Market'!H232</f>
        <v>1.5666666666666669</v>
      </c>
      <c r="D34" s="2">
        <f>'Labor Market'!G232</f>
        <v>-0.13333333333333286</v>
      </c>
      <c r="E34" s="2">
        <v>-0.13212824585007801</v>
      </c>
      <c r="F34">
        <f>Inflation!L245</f>
        <v>-6.3933912719310593E-3</v>
      </c>
      <c r="G34">
        <f>Inflation!S244</f>
        <v>1.4247035906701185E-2</v>
      </c>
      <c r="H34">
        <f>Commodity!F100</f>
        <v>5.1399999999999224E-3</v>
      </c>
      <c r="I34">
        <f>Commodity!G100</f>
        <v>-7.2099999999999831E-2</v>
      </c>
    </row>
    <row r="35" spans="1:9" x14ac:dyDescent="0.45">
      <c r="A35" s="1">
        <v>24563</v>
      </c>
      <c r="B35" s="2">
        <f>'Excess GDP growth Trend'!F233</f>
        <v>-0.53333333333333499</v>
      </c>
      <c r="C35" s="2">
        <f>'Labor Market'!H233</f>
        <v>1.600000000000001</v>
      </c>
      <c r="D35" s="2">
        <f>'Labor Market'!G233</f>
        <v>-3.3333333333332327E-2</v>
      </c>
      <c r="E35" s="2">
        <v>-0.10533639752232025</v>
      </c>
      <c r="F35">
        <f>Inflation!L246</f>
        <v>-5.5688828875549712E-3</v>
      </c>
      <c r="G35">
        <f>Inflation!S245</f>
        <v>1.7207210346918023E-2</v>
      </c>
      <c r="H35">
        <f>Commodity!F101</f>
        <v>-1.678285714285721E-2</v>
      </c>
      <c r="I35">
        <f>Commodity!G101</f>
        <v>-8.3490000000000064E-2</v>
      </c>
    </row>
    <row r="36" spans="1:9" x14ac:dyDescent="0.45">
      <c r="A36" s="1">
        <v>24593</v>
      </c>
      <c r="B36" s="2">
        <f>'Excess GDP growth Trend'!F234</f>
        <v>-0.5</v>
      </c>
      <c r="C36" s="2">
        <f>'Labor Market'!H234</f>
        <v>1.600000000000001</v>
      </c>
      <c r="D36" s="2">
        <f>'Labor Market'!G234</f>
        <v>3.3333333333334103E-2</v>
      </c>
      <c r="E36" s="2">
        <v>-0.10533639752232025</v>
      </c>
      <c r="F36">
        <f>Inflation!L247</f>
        <v>-3.5464977072521831E-3</v>
      </c>
      <c r="G36">
        <f>Inflation!S246</f>
        <v>2.1477609761623946E-2</v>
      </c>
      <c r="H36">
        <f>Commodity!F102</f>
        <v>-3.1035714285714056E-2</v>
      </c>
      <c r="I36">
        <f>Commodity!G102</f>
        <v>-9.045714285714257E-2</v>
      </c>
    </row>
    <row r="37" spans="1:9" x14ac:dyDescent="0.45">
      <c r="A37" s="1">
        <v>24624</v>
      </c>
      <c r="B37" s="2">
        <f>'Excess GDP growth Trend'!F235</f>
        <v>-0.53333333333333366</v>
      </c>
      <c r="C37" s="2">
        <f>'Labor Market'!H235</f>
        <v>1.5666666666666669</v>
      </c>
      <c r="D37" s="2">
        <f>'Labor Market'!G235</f>
        <v>0</v>
      </c>
      <c r="E37" s="2">
        <v>-0.13788464931950947</v>
      </c>
      <c r="F37">
        <f>Inflation!L248</f>
        <v>-1.0488720675827512E-3</v>
      </c>
      <c r="G37">
        <f>Inflation!S247</f>
        <v>2.2593533613953359E-2</v>
      </c>
      <c r="H37">
        <f>Commodity!F103</f>
        <v>-4.1008571428571727E-2</v>
      </c>
      <c r="I37">
        <f>Commodity!G103</f>
        <v>-8.7892857142857439E-2</v>
      </c>
    </row>
    <row r="38" spans="1:9" x14ac:dyDescent="0.45">
      <c r="A38" s="1">
        <v>24654</v>
      </c>
      <c r="B38" s="2">
        <f>'Excess GDP growth Trend'!F236</f>
        <v>-0.53333333333333321</v>
      </c>
      <c r="C38" s="2">
        <f>'Labor Market'!H236</f>
        <v>1.5666666666666669</v>
      </c>
      <c r="D38" s="2">
        <f>'Labor Market'!G236</f>
        <v>-3.3333333333334103E-2</v>
      </c>
      <c r="E38" s="2">
        <v>-0.13788464931950947</v>
      </c>
      <c r="F38">
        <f>Inflation!L249</f>
        <v>1.3827193322770714E-3</v>
      </c>
      <c r="G38">
        <f>Inflation!S248</f>
        <v>2.3956082414500778E-2</v>
      </c>
      <c r="H38">
        <f>Commodity!F104</f>
        <v>-5.0842857142857412E-2</v>
      </c>
      <c r="I38">
        <f>Commodity!G104</f>
        <v>-9.108857142857163E-2</v>
      </c>
    </row>
    <row r="39" spans="1:9" x14ac:dyDescent="0.45">
      <c r="A39" s="1">
        <v>24685</v>
      </c>
      <c r="B39" s="2">
        <f>'Excess GDP growth Trend'!F237</f>
        <v>-0.5333333333333341</v>
      </c>
      <c r="C39" s="2">
        <f>'Labor Market'!H237</f>
        <v>1.5666666666666669</v>
      </c>
      <c r="D39" s="2">
        <f>'Labor Market'!G237</f>
        <v>-3.3333333333334103E-2</v>
      </c>
      <c r="E39" s="2">
        <v>-0.13788464931950947</v>
      </c>
      <c r="F39">
        <f>Inflation!L250</f>
        <v>2.1187866692519153E-3</v>
      </c>
      <c r="G39">
        <f>Inflation!S249</f>
        <v>2.439489042934688E-2</v>
      </c>
      <c r="H39">
        <f>Commodity!F105</f>
        <v>-5.8321428571428413E-2</v>
      </c>
      <c r="I39">
        <f>Commodity!G105</f>
        <v>-8.5384285714285468E-2</v>
      </c>
    </row>
    <row r="40" spans="1:9" x14ac:dyDescent="0.45">
      <c r="A40" s="1">
        <v>24716</v>
      </c>
      <c r="B40" s="2">
        <f>'Excess GDP growth Trend'!F238</f>
        <v>-0.53333333333333233</v>
      </c>
      <c r="C40" s="2">
        <f>'Labor Market'!H238</f>
        <v>1.600000000000001</v>
      </c>
      <c r="D40" s="2">
        <f>'Labor Market'!G238</f>
        <v>3.3333333333334103E-2</v>
      </c>
      <c r="E40" s="2">
        <v>-0.10533639752232025</v>
      </c>
      <c r="F40">
        <f>Inflation!L251</f>
        <v>2.8899443228527777E-3</v>
      </c>
      <c r="G40">
        <f>Inflation!S250</f>
        <v>2.3274746944701448E-2</v>
      </c>
      <c r="H40">
        <f>Commodity!F106</f>
        <v>-6.5180000000000238E-2</v>
      </c>
      <c r="I40">
        <f>Commodity!G106</f>
        <v>-7.032000000000016E-2</v>
      </c>
    </row>
    <row r="41" spans="1:9" x14ac:dyDescent="0.45">
      <c r="A41" s="1">
        <v>24746</v>
      </c>
      <c r="B41" s="2">
        <f>'Excess GDP growth Trend'!F239</f>
        <v>-0.63333333333333375</v>
      </c>
      <c r="C41" s="2">
        <f>'Labor Market'!H239</f>
        <v>1.5333333333333337</v>
      </c>
      <c r="D41" s="2">
        <f>'Labor Market'!G239</f>
        <v>-3.3333333333333215E-2</v>
      </c>
      <c r="E41" s="2">
        <v>-0.16449869945758538</v>
      </c>
      <c r="F41">
        <f>Inflation!L252</f>
        <v>6.103293453721903E-3</v>
      </c>
      <c r="G41">
        <f>Inflation!S251</f>
        <v>2.4266138091648001E-2</v>
      </c>
      <c r="H41">
        <f>Commodity!F107</f>
        <v>-6.5588571428571552E-2</v>
      </c>
      <c r="I41">
        <f>Commodity!G107</f>
        <v>-4.8805714285714341E-2</v>
      </c>
    </row>
    <row r="42" spans="1:9" x14ac:dyDescent="0.45">
      <c r="A42" s="1">
        <v>24777</v>
      </c>
      <c r="B42" s="2">
        <f>'Excess GDP growth Trend'!F240</f>
        <v>-0.73333333333333339</v>
      </c>
      <c r="C42" s="2">
        <f>'Labor Market'!H240</f>
        <v>1.5000000000000004</v>
      </c>
      <c r="D42" s="2">
        <f>'Labor Market'!G240</f>
        <v>-6.666666666666643E-2</v>
      </c>
      <c r="E42" s="2">
        <v>-0.19076737777851693</v>
      </c>
      <c r="F42">
        <f>Inflation!L253</f>
        <v>7.4594282482676189E-3</v>
      </c>
      <c r="G42">
        <f>Inflation!S252</f>
        <v>2.299159697562498E-2</v>
      </c>
      <c r="H42">
        <f>Commodity!F108</f>
        <v>-6.1325714285714428E-2</v>
      </c>
      <c r="I42">
        <f>Commodity!G108</f>
        <v>-3.0290000000000372E-2</v>
      </c>
    </row>
    <row r="43" spans="1:9" x14ac:dyDescent="0.45">
      <c r="A43" s="1">
        <v>24807</v>
      </c>
      <c r="B43" s="2">
        <f>'Excess GDP growth Trend'!F241</f>
        <v>-0.69999999999999929</v>
      </c>
      <c r="C43" s="2">
        <f>'Labor Market'!H241</f>
        <v>1.5000000000000004</v>
      </c>
      <c r="D43" s="2">
        <f>'Labor Market'!G241</f>
        <v>-0.10000000000000053</v>
      </c>
      <c r="E43" s="2">
        <v>-0.16351489523872817</v>
      </c>
      <c r="F43">
        <f>Inflation!L254</f>
        <v>8.744369067225588E-3</v>
      </c>
      <c r="G43">
        <f>Inflation!S253</f>
        <v>1.9815318696433833E-2</v>
      </c>
      <c r="H43">
        <f>Commodity!F109</f>
        <v>-6.2725714285714496E-2</v>
      </c>
      <c r="I43">
        <f>Commodity!G109</f>
        <v>-2.1717142857142768E-2</v>
      </c>
    </row>
    <row r="44" spans="1:9" x14ac:dyDescent="0.45">
      <c r="A44" s="1">
        <v>24838</v>
      </c>
      <c r="B44" s="2">
        <f>'Excess GDP growth Trend'!F242</f>
        <v>-0.43333333333333224</v>
      </c>
      <c r="C44" s="2">
        <f>'Labor Market'!H242</f>
        <v>1.600000000000001</v>
      </c>
      <c r="D44" s="2">
        <f>'Labor Market'!G242</f>
        <v>6.6666666666667318E-2</v>
      </c>
      <c r="E44" s="2">
        <v>-1.0935784684522356E-2</v>
      </c>
      <c r="F44">
        <f>Inflation!L255</f>
        <v>6.9002504932930697E-3</v>
      </c>
      <c r="G44">
        <f>Inflation!S254</f>
        <v>1.6021769024422414E-2</v>
      </c>
      <c r="H44">
        <f>Commodity!F110</f>
        <v>-6.6605714285714379E-2</v>
      </c>
      <c r="I44">
        <f>Commodity!G110</f>
        <v>-1.5762857142856967E-2</v>
      </c>
    </row>
    <row r="45" spans="1:9" x14ac:dyDescent="0.45">
      <c r="A45" s="1">
        <v>24869</v>
      </c>
      <c r="B45" s="2">
        <f>'Excess GDP growth Trend'!F243</f>
        <v>-0.33333333333333348</v>
      </c>
      <c r="C45" s="2">
        <f>'Labor Market'!H243</f>
        <v>1.6333333333333333</v>
      </c>
      <c r="D45" s="2">
        <f>'Labor Market'!G243</f>
        <v>0.13333333333333286</v>
      </c>
      <c r="E45" s="2">
        <v>2.1783231935117178E-2</v>
      </c>
      <c r="F45">
        <f>Inflation!L256</f>
        <v>5.381531889571356E-3</v>
      </c>
      <c r="G45">
        <f>Inflation!S255</f>
        <v>1.4191346482331904E-2</v>
      </c>
      <c r="H45">
        <f>Commodity!F111</f>
        <v>-6.8572857142857435E-2</v>
      </c>
      <c r="I45">
        <f>Commodity!G111</f>
        <v>-1.0251428571429022E-2</v>
      </c>
    </row>
    <row r="46" spans="1:9" x14ac:dyDescent="0.45">
      <c r="A46" s="1">
        <v>24898</v>
      </c>
      <c r="B46" s="2">
        <f>'Excess GDP growth Trend'!F244</f>
        <v>-0.29999999999999938</v>
      </c>
      <c r="C46" s="2">
        <f>'Labor Market'!H244</f>
        <v>1.6666666666666674</v>
      </c>
      <c r="D46" s="2">
        <f>'Labor Market'!G244</f>
        <v>0.16666666666666696</v>
      </c>
      <c r="E46" s="2">
        <v>2.6478184146819222E-2</v>
      </c>
      <c r="F46">
        <f>Inflation!L257</f>
        <v>3.6558411799048063E-3</v>
      </c>
      <c r="G46">
        <f>Inflation!S256</f>
        <v>1.4833786806862474E-2</v>
      </c>
      <c r="H46">
        <f>Commodity!F112</f>
        <v>-7.219285714285717E-2</v>
      </c>
      <c r="I46">
        <f>Commodity!G112</f>
        <v>-7.012857142856932E-3</v>
      </c>
    </row>
    <row r="47" spans="1:9" x14ac:dyDescent="0.45">
      <c r="A47" s="1">
        <v>24929</v>
      </c>
      <c r="B47" s="2">
        <f>'Excess GDP growth Trend'!F245</f>
        <v>-0.26666666666666705</v>
      </c>
      <c r="C47" s="2">
        <f>'Labor Market'!H245</f>
        <v>1.7333333333333338</v>
      </c>
      <c r="D47" s="2">
        <f>'Labor Market'!G245</f>
        <v>0.13333333333333286</v>
      </c>
      <c r="E47" s="2">
        <v>3.5037731467631034E-2</v>
      </c>
      <c r="F47">
        <f>Inflation!L258</f>
        <v>1.9043692033013371E-3</v>
      </c>
      <c r="G47">
        <f>Inflation!S257</f>
        <v>1.3465927844517604E-2</v>
      </c>
      <c r="H47">
        <f>Commodity!F113</f>
        <v>-7.0408571428571376E-2</v>
      </c>
      <c r="I47">
        <f>Commodity!G113</f>
        <v>-4.8199999999998244E-3</v>
      </c>
    </row>
    <row r="48" spans="1:9" x14ac:dyDescent="0.45">
      <c r="A48" s="1">
        <v>24959</v>
      </c>
      <c r="B48" s="2">
        <f>'Excess GDP growth Trend'!F246</f>
        <v>-0.16666666666666696</v>
      </c>
      <c r="C48" s="2">
        <f>'Labor Market'!H246</f>
        <v>1.8333333333333339</v>
      </c>
      <c r="D48" s="2">
        <f>'Labor Market'!G246</f>
        <v>0.20000000000000062</v>
      </c>
      <c r="E48" s="2">
        <v>4.5947218988311903E-2</v>
      </c>
      <c r="F48">
        <f>Inflation!L259</f>
        <v>1.2938827893699822E-3</v>
      </c>
      <c r="G48">
        <f>Inflation!S258</f>
        <v>1.5386977279030573E-2</v>
      </c>
      <c r="H48">
        <f>Commodity!F114</f>
        <v>-7.1634285714285983E-2</v>
      </c>
      <c r="I48">
        <f>Commodity!G114</f>
        <v>-1.0308571428571556E-2</v>
      </c>
    </row>
    <row r="49" spans="1:9" x14ac:dyDescent="0.45">
      <c r="A49" s="1">
        <v>24990</v>
      </c>
      <c r="B49" s="2">
        <f>'Excess GDP growth Trend'!F247</f>
        <v>-0.13333333333333286</v>
      </c>
      <c r="C49" s="2">
        <f>'Labor Market'!H247</f>
        <v>1.7333333333333334</v>
      </c>
      <c r="D49" s="2">
        <f>'Labor Market'!G247</f>
        <v>0.16666666666666652</v>
      </c>
      <c r="E49" s="2">
        <v>5.0053902096615796E-2</v>
      </c>
      <c r="F49">
        <f>Inflation!L260</f>
        <v>2.7441378994517707E-3</v>
      </c>
      <c r="G49">
        <f>Inflation!S259</f>
        <v>1.3339904017492493E-2</v>
      </c>
      <c r="H49">
        <f>Commodity!F115</f>
        <v>-7.0827142857143199E-2</v>
      </c>
      <c r="I49">
        <f>Commodity!G115</f>
        <v>-8.1014285714287038E-3</v>
      </c>
    </row>
    <row r="50" spans="1:9" x14ac:dyDescent="0.45">
      <c r="A50" s="1">
        <v>25020</v>
      </c>
      <c r="B50" s="2">
        <f>'Excess GDP growth Trend'!F248</f>
        <v>-0.19999999999999973</v>
      </c>
      <c r="C50" s="2">
        <f>'Labor Market'!H248</f>
        <v>1.6666666666666665</v>
      </c>
      <c r="D50" s="2">
        <f>'Labor Market'!G248</f>
        <v>3.3333333333333215E-2</v>
      </c>
      <c r="E50" s="2">
        <v>-1.3710298373028458E-2</v>
      </c>
      <c r="F50">
        <f>Inflation!L261</f>
        <v>1.7147960573959953E-3</v>
      </c>
      <c r="G50">
        <f>Inflation!S260</f>
        <v>9.3217899450658351E-3</v>
      </c>
      <c r="H50">
        <f>Commodity!F116</f>
        <v>-7.0787142857142937E-2</v>
      </c>
      <c r="I50">
        <f>Commodity!G116</f>
        <v>-4.1814285714285582E-3</v>
      </c>
    </row>
    <row r="51" spans="1:9" x14ac:dyDescent="0.45">
      <c r="A51" s="1">
        <v>25051</v>
      </c>
      <c r="B51" s="2">
        <f>'Excess GDP growth Trend'!F249</f>
        <v>-0.19999999999999973</v>
      </c>
      <c r="C51" s="2">
        <f>'Labor Market'!H249</f>
        <v>1.5666666666666669</v>
      </c>
      <c r="D51" s="2">
        <f>'Labor Market'!G249</f>
        <v>-6.6666666666666874E-2</v>
      </c>
      <c r="E51" s="2">
        <v>-9.1026319723520113E-3</v>
      </c>
      <c r="F51">
        <f>Inflation!L262</f>
        <v>2.2250921538916613E-3</v>
      </c>
      <c r="G51">
        <f>Inflation!S261</f>
        <v>9.1721812216345733E-3</v>
      </c>
      <c r="H51">
        <f>Commodity!F117</f>
        <v>-7.2849999999999859E-2</v>
      </c>
      <c r="I51">
        <f>Commodity!G117</f>
        <v>-4.2771428571424241E-3</v>
      </c>
    </row>
    <row r="52" spans="1:9" x14ac:dyDescent="0.45">
      <c r="A52" s="1">
        <v>25082</v>
      </c>
      <c r="B52" s="2">
        <f>'Excess GDP growth Trend'!F250</f>
        <v>-0.13333333333333375</v>
      </c>
      <c r="C52" s="2">
        <f>'Labor Market'!H250</f>
        <v>1.666666666666667</v>
      </c>
      <c r="D52" s="2">
        <f>'Labor Market'!G250</f>
        <v>3.3333333333333215E-2</v>
      </c>
      <c r="E52" s="2">
        <v>5.8252005123002222E-2</v>
      </c>
      <c r="F52">
        <f>Inflation!L263</f>
        <v>2.6890164076104339E-3</v>
      </c>
      <c r="G52">
        <f>Inflation!S262</f>
        <v>8.5148118636008338E-3</v>
      </c>
      <c r="H52">
        <f>Commodity!F118</f>
        <v>-7.4964285714286039E-2</v>
      </c>
      <c r="I52">
        <f>Commodity!G118</f>
        <v>-2.7714285714288689E-3</v>
      </c>
    </row>
    <row r="53" spans="1:9" x14ac:dyDescent="0.45">
      <c r="A53" s="1">
        <v>25112</v>
      </c>
      <c r="B53" s="2">
        <f>'Excess GDP growth Trend'!F251</f>
        <v>0</v>
      </c>
      <c r="C53" s="2">
        <f>'Labor Market'!H251</f>
        <v>1.7666666666666666</v>
      </c>
      <c r="D53" s="2">
        <f>'Labor Market'!G251</f>
        <v>0.19999999999999973</v>
      </c>
      <c r="E53" s="2">
        <v>6.8113430673775399E-2</v>
      </c>
      <c r="F53">
        <f>Inflation!L264</f>
        <v>4.5898751963875939E-3</v>
      </c>
      <c r="G53">
        <f>Inflation!S263</f>
        <v>7.4327735374554033E-3</v>
      </c>
      <c r="H53">
        <f>Commodity!F119</f>
        <v>-7.403857142857162E-2</v>
      </c>
      <c r="I53">
        <f>Commodity!G119</f>
        <v>-3.6300000000002441E-3</v>
      </c>
    </row>
    <row r="54" spans="1:9" x14ac:dyDescent="0.45">
      <c r="A54" s="1">
        <v>25143</v>
      </c>
      <c r="B54" s="2">
        <f>'Excess GDP growth Trend'!F252</f>
        <v>0</v>
      </c>
      <c r="C54" s="2">
        <f>'Labor Market'!H252</f>
        <v>1.8000000000000003</v>
      </c>
      <c r="D54" s="2">
        <f>'Labor Market'!G252</f>
        <v>0.23333333333333339</v>
      </c>
      <c r="E54" s="2">
        <v>7.0925532450243883E-2</v>
      </c>
      <c r="F54">
        <f>Inflation!L265</f>
        <v>4.3361547183186078E-3</v>
      </c>
      <c r="G54">
        <f>Inflation!S264</f>
        <v>7.3823060252469833E-3</v>
      </c>
      <c r="H54">
        <f>Commodity!F120</f>
        <v>-7.0808571428571554E-2</v>
      </c>
      <c r="I54">
        <f>Commodity!G120</f>
        <v>8.2571428571442951E-4</v>
      </c>
    </row>
    <row r="55" spans="1:9" x14ac:dyDescent="0.45">
      <c r="A55" s="1">
        <v>25173</v>
      </c>
      <c r="B55" s="2">
        <f>'Excess GDP growth Trend'!F253</f>
        <v>0</v>
      </c>
      <c r="C55" s="2">
        <f>'Labor Market'!H253</f>
        <v>1.8000000000000003</v>
      </c>
      <c r="D55" s="2">
        <f>'Labor Market'!G253</f>
        <v>0.1333333333333333</v>
      </c>
      <c r="E55" s="2">
        <v>7.0925532450243883E-2</v>
      </c>
      <c r="F55">
        <f>Inflation!L266</f>
        <v>1.878167375656048E-3</v>
      </c>
      <c r="G55">
        <f>Inflation!S265</f>
        <v>9.8786571452822228E-3</v>
      </c>
      <c r="H55">
        <f>Commodity!F121</f>
        <v>-6.8811428571428523E-2</v>
      </c>
      <c r="I55">
        <f>Commodity!G121</f>
        <v>2.0157142857146759E-3</v>
      </c>
    </row>
    <row r="56" spans="1:9" x14ac:dyDescent="0.45">
      <c r="A56" s="1">
        <v>25204</v>
      </c>
      <c r="B56" s="2">
        <f>'Excess GDP growth Trend'!F254</f>
        <v>-0.10000000000000053</v>
      </c>
      <c r="C56" s="2">
        <f>'Labor Market'!H254</f>
        <v>1.6999999999999997</v>
      </c>
      <c r="D56" s="2">
        <f>'Labor Market'!G254</f>
        <v>3.3333333333333659E-2</v>
      </c>
      <c r="E56" s="2">
        <v>6.1786106033413821E-2</v>
      </c>
      <c r="F56">
        <f>Inflation!L267</f>
        <v>1.8346556427428773E-3</v>
      </c>
      <c r="G56">
        <f>Inflation!S266</f>
        <v>1.0154606161799355E-2</v>
      </c>
      <c r="H56">
        <f>Commodity!F122</f>
        <v>-6.3739999999999908E-2</v>
      </c>
      <c r="I56">
        <f>Commodity!G122</f>
        <v>7.0471428571430295E-3</v>
      </c>
    </row>
    <row r="57" spans="1:9" x14ac:dyDescent="0.45">
      <c r="A57" s="1">
        <v>25235</v>
      </c>
      <c r="B57" s="2">
        <f>'Excess GDP growth Trend'!F255</f>
        <v>-0.13333333333333286</v>
      </c>
      <c r="C57" s="2">
        <f>'Labor Market'!H255</f>
        <v>1.6999999999999997</v>
      </c>
      <c r="D57" s="2">
        <f>'Labor Market'!G255</f>
        <v>0</v>
      </c>
      <c r="E57" s="2">
        <v>5.6637263863962818E-2</v>
      </c>
      <c r="F57">
        <f>Inflation!L268</f>
        <v>3.972346157397999E-3</v>
      </c>
      <c r="G57">
        <f>Inflation!S267</f>
        <v>1.0447650382504108E-2</v>
      </c>
      <c r="H57">
        <f>Commodity!F123</f>
        <v>-6.3144285714285875E-2</v>
      </c>
      <c r="I57">
        <f>Commodity!G123</f>
        <v>9.7057142857139844E-3</v>
      </c>
    </row>
    <row r="58" spans="1:9" x14ac:dyDescent="0.45">
      <c r="A58" s="1">
        <v>25263</v>
      </c>
      <c r="B58" s="2">
        <f>'Excess GDP growth Trend'!F256</f>
        <v>-0.16666666666666696</v>
      </c>
      <c r="C58" s="2">
        <f>'Labor Market'!H256</f>
        <v>1.6999999999999997</v>
      </c>
      <c r="D58" s="2">
        <f>'Labor Market'!G256</f>
        <v>0</v>
      </c>
      <c r="E58" s="2">
        <v>5.1488421694511538E-2</v>
      </c>
      <c r="F58">
        <f>Inflation!L269</f>
        <v>6.7830130639610076E-3</v>
      </c>
      <c r="G58">
        <f>Inflation!S268</f>
        <v>8.6063109878842248E-3</v>
      </c>
      <c r="H58">
        <f>Commodity!F124</f>
        <v>-6.2104285714285501E-2</v>
      </c>
      <c r="I58">
        <f>Commodity!G124</f>
        <v>1.2860000000000538E-2</v>
      </c>
    </row>
    <row r="59" spans="1:9" x14ac:dyDescent="0.45">
      <c r="A59" s="1">
        <v>25294</v>
      </c>
      <c r="B59" s="2">
        <f>'Excess GDP growth Trend'!F257</f>
        <v>-0.23333333333333339</v>
      </c>
      <c r="C59" s="2">
        <f>'Labor Market'!H257</f>
        <v>1.6999999999999997</v>
      </c>
      <c r="D59" s="2">
        <f>'Labor Market'!G257</f>
        <v>0</v>
      </c>
      <c r="E59" s="2">
        <v>4.1190737355609255E-2</v>
      </c>
      <c r="F59">
        <f>Inflation!L270</f>
        <v>4.6768694851775372E-3</v>
      </c>
      <c r="G59">
        <f>Inflation!S269</f>
        <v>4.6715930978383433E-3</v>
      </c>
      <c r="H59">
        <f>Commodity!F125</f>
        <v>-5.6994285714285997E-2</v>
      </c>
      <c r="I59">
        <f>Commodity!G125</f>
        <v>1.7044285714285623E-2</v>
      </c>
    </row>
    <row r="60" spans="1:9" x14ac:dyDescent="0.45">
      <c r="A60" s="1">
        <v>25324</v>
      </c>
      <c r="B60" s="2">
        <f>'Excess GDP growth Trend'!F258</f>
        <v>-0.33333333333333348</v>
      </c>
      <c r="C60" s="2">
        <f>'Labor Market'!H258</f>
        <v>1.6999999999999997</v>
      </c>
      <c r="D60" s="2">
        <f>'Labor Market'!G258</f>
        <v>0</v>
      </c>
      <c r="E60" s="2">
        <v>3.6041895186158121E-2</v>
      </c>
      <c r="F60">
        <f>Inflation!L271</f>
        <v>1.9275262141910665E-3</v>
      </c>
      <c r="G60">
        <f>Inflation!S270</f>
        <v>7.0707808973265729E-3</v>
      </c>
      <c r="H60">
        <f>Commodity!F126</f>
        <v>-4.5635714285714446E-2</v>
      </c>
      <c r="I60">
        <f>Commodity!G126</f>
        <v>2.5172857142857108E-2</v>
      </c>
    </row>
    <row r="61" spans="1:9" x14ac:dyDescent="0.45">
      <c r="A61" s="1">
        <v>25355</v>
      </c>
      <c r="B61" s="2">
        <f>'Excess GDP growth Trend'!F259</f>
        <v>-0.36666666666666714</v>
      </c>
      <c r="C61" s="2">
        <f>'Labor Market'!H259</f>
        <v>1.6666666666666661</v>
      </c>
      <c r="D61" s="2">
        <f>'Labor Market'!G259</f>
        <v>-3.3333333333333659E-2</v>
      </c>
      <c r="E61" s="2">
        <v>3.7361244722132377E-3</v>
      </c>
      <c r="F61">
        <f>Inflation!L272</f>
        <v>4.4580342876904266E-4</v>
      </c>
      <c r="G61">
        <f>Inflation!S271</f>
        <v>9.3787847736931662E-3</v>
      </c>
      <c r="H61">
        <f>Commodity!F127</f>
        <v>-4.3295714285714437E-2</v>
      </c>
      <c r="I61">
        <f>Commodity!G127</f>
        <v>2.5515714285714086E-2</v>
      </c>
    </row>
    <row r="62" spans="1:9" x14ac:dyDescent="0.45">
      <c r="A62" s="1">
        <v>25385</v>
      </c>
      <c r="B62" s="2">
        <f>'Excess GDP growth Trend'!F260</f>
        <v>-0.26666666666666661</v>
      </c>
      <c r="C62" s="2">
        <f>'Labor Market'!H260</f>
        <v>1.6333333333333329</v>
      </c>
      <c r="D62" s="2">
        <f>'Labor Market'!G260</f>
        <v>-6.6666666666666874E-2</v>
      </c>
      <c r="E62" s="2">
        <v>-2.8546010780211652E-2</v>
      </c>
      <c r="F62">
        <f>Inflation!L273</f>
        <v>2.5455321035113276E-3</v>
      </c>
      <c r="G62">
        <f>Inflation!S272</f>
        <v>9.7257896690692985E-3</v>
      </c>
      <c r="H62">
        <f>Commodity!F128</f>
        <v>-3.7567142857142688E-2</v>
      </c>
      <c r="I62">
        <f>Commodity!G128</f>
        <v>2.617285714285722E-2</v>
      </c>
    </row>
    <row r="63" spans="1:9" x14ac:dyDescent="0.45">
      <c r="A63" s="1">
        <v>25416</v>
      </c>
      <c r="B63" s="2">
        <f>'Excess GDP growth Trend'!F261</f>
        <v>-0.26666666666666661</v>
      </c>
      <c r="C63" s="2">
        <f>'Labor Market'!H261</f>
        <v>1.5999999999999996</v>
      </c>
      <c r="D63" s="2">
        <f>'Labor Market'!G261</f>
        <v>-0.10000000000000009</v>
      </c>
      <c r="E63" s="2">
        <v>-6.0804289864582452E-2</v>
      </c>
      <c r="F63">
        <f>Inflation!L274</f>
        <v>2.7988677346918456E-3</v>
      </c>
      <c r="G63">
        <f>Inflation!S273</f>
        <v>8.2252487938152402E-3</v>
      </c>
      <c r="H63">
        <f>Commodity!F129</f>
        <v>-3.0935714285714067E-2</v>
      </c>
      <c r="I63">
        <f>Commodity!G129</f>
        <v>3.2208571428571808E-2</v>
      </c>
    </row>
    <row r="64" spans="1:9" x14ac:dyDescent="0.45">
      <c r="A64" s="1">
        <v>25447</v>
      </c>
      <c r="B64" s="2">
        <f>'Excess GDP growth Trend'!F262</f>
        <v>-0.43333333333333268</v>
      </c>
      <c r="C64" s="2">
        <f>'Labor Market'!H262</f>
        <v>1.4333333333333336</v>
      </c>
      <c r="D64" s="2">
        <f>'Labor Market'!G262</f>
        <v>-0.13333333333333286</v>
      </c>
      <c r="E64" s="2">
        <v>-0.13457002607522461</v>
      </c>
      <c r="F64">
        <f>Inflation!L275</f>
        <v>8.7513263867672331E-4</v>
      </c>
      <c r="G64">
        <f>Inflation!S274</f>
        <v>1.2479917039001309E-2</v>
      </c>
      <c r="H64">
        <f>Commodity!F130</f>
        <v>-2.2240000000000038E-2</v>
      </c>
      <c r="I64">
        <f>Commodity!G130</f>
        <v>3.9864285714285463E-2</v>
      </c>
    </row>
    <row r="65" spans="1:9" x14ac:dyDescent="0.45">
      <c r="A65" s="1">
        <v>25477</v>
      </c>
      <c r="B65" s="2">
        <f>'Excess GDP growth Trend'!F263</f>
        <v>-0.5999999999999992</v>
      </c>
      <c r="C65" s="2">
        <f>'Labor Market'!H263</f>
        <v>1.3666666666666667</v>
      </c>
      <c r="D65" s="2">
        <f>'Labor Market'!G263</f>
        <v>-0.16666666666666652</v>
      </c>
      <c r="E65" s="2">
        <v>-0.18592958289364125</v>
      </c>
      <c r="F65">
        <f>Inflation!L276</f>
        <v>-8.2005727986611543E-5</v>
      </c>
      <c r="G65">
        <f>Inflation!S275</f>
        <v>1.2650657030392573E-2</v>
      </c>
      <c r="H65">
        <f>Commodity!F131</f>
        <v>-1.0820000000000052E-2</v>
      </c>
      <c r="I65">
        <f>Commodity!G131</f>
        <v>4.6174285714285945E-2</v>
      </c>
    </row>
    <row r="66" spans="1:9" x14ac:dyDescent="0.45">
      <c r="A66" s="1">
        <v>25508</v>
      </c>
      <c r="B66" s="2">
        <f>'Excess GDP growth Trend'!F264</f>
        <v>-0.60000000000000053</v>
      </c>
      <c r="C66" s="2">
        <f>'Labor Market'!H264</f>
        <v>1.2666666666666671</v>
      </c>
      <c r="D66" s="2">
        <f>'Labor Market'!G264</f>
        <v>-0.1333333333333333</v>
      </c>
      <c r="E66" s="2">
        <v>-0.18204004052717415</v>
      </c>
      <c r="F66">
        <f>Inflation!L277</f>
        <v>1.1867124106418325E-4</v>
      </c>
      <c r="G66">
        <f>Inflation!S276</f>
        <v>1.2807254521801842E-2</v>
      </c>
      <c r="H66">
        <f>Commodity!F132</f>
        <v>-2.262857142857122E-3</v>
      </c>
      <c r="I66">
        <f>Commodity!G132</f>
        <v>4.3372857142857324E-2</v>
      </c>
    </row>
    <row r="67" spans="1:9" x14ac:dyDescent="0.45">
      <c r="A67" s="1">
        <v>25538</v>
      </c>
      <c r="B67" s="2">
        <f>'Excess GDP growth Trend'!F265</f>
        <v>-0.49999999999999956</v>
      </c>
      <c r="C67" s="2">
        <f>'Labor Market'!H265</f>
        <v>1.3333333333333339</v>
      </c>
      <c r="D67" s="2">
        <f>'Labor Market'!G265</f>
        <v>0</v>
      </c>
      <c r="E67" s="2">
        <v>-0.11799134362392272</v>
      </c>
      <c r="F67">
        <f>Inflation!L278</f>
        <v>1.7986367729767583E-3</v>
      </c>
      <c r="G67">
        <f>Inflation!S277</f>
        <v>1.7261245797937128E-2</v>
      </c>
      <c r="H67">
        <f>Commodity!F133</f>
        <v>-9.7714285714300964E-4</v>
      </c>
      <c r="I67">
        <f>Commodity!G133</f>
        <v>4.2318571428571428E-2</v>
      </c>
    </row>
    <row r="68" spans="1:9" x14ac:dyDescent="0.45">
      <c r="A68" s="1">
        <v>25569</v>
      </c>
      <c r="B68" s="2">
        <f>'Excess GDP growth Trend'!F266</f>
        <v>-0.50000000000000044</v>
      </c>
      <c r="C68" s="2">
        <f>'Labor Market'!H266</f>
        <v>1.1666666666666665</v>
      </c>
      <c r="D68" s="2">
        <f>'Labor Market'!G266</f>
        <v>0</v>
      </c>
      <c r="E68" s="2">
        <v>-0.17792646005308946</v>
      </c>
      <c r="F68">
        <f>Inflation!L279</f>
        <v>1.5115662435217225E-3</v>
      </c>
      <c r="G68">
        <f>Inflation!S278</f>
        <v>1.7752020257415818E-2</v>
      </c>
      <c r="H68">
        <f>Commodity!F134</f>
        <v>-2.3257142857144864E-3</v>
      </c>
      <c r="I68">
        <f>Commodity!G134</f>
        <v>3.5241428571428202E-2</v>
      </c>
    </row>
    <row r="69" spans="1:9" x14ac:dyDescent="0.45">
      <c r="A69" s="1">
        <v>25600</v>
      </c>
      <c r="B69" s="2">
        <f>'Excess GDP growth Trend'!F267</f>
        <v>-0.73333333333333384</v>
      </c>
      <c r="C69" s="2">
        <f>'Labor Market'!H267</f>
        <v>0.93333333333333268</v>
      </c>
      <c r="D69" s="2">
        <f>'Labor Market'!G267</f>
        <v>-0.23333333333333384</v>
      </c>
      <c r="E69" s="2">
        <v>-0.3349504932469457</v>
      </c>
      <c r="F69">
        <f>Inflation!L280</f>
        <v>1.1756412566786278E-3</v>
      </c>
      <c r="G69">
        <f>Inflation!S279</f>
        <v>1.2295688278280134E-2</v>
      </c>
      <c r="H69">
        <f>Commodity!F135</f>
        <v>-8.3142857142859405E-4</v>
      </c>
      <c r="I69">
        <f>Commodity!G135</f>
        <v>3.0104285714285473E-2</v>
      </c>
    </row>
    <row r="70" spans="1:9" x14ac:dyDescent="0.45">
      <c r="A70" s="1">
        <v>25628</v>
      </c>
      <c r="B70" s="2">
        <f>'Excess GDP growth Trend'!F268</f>
        <v>-1.0333333333333332</v>
      </c>
      <c r="C70" s="2">
        <f>'Labor Market'!H268</f>
        <v>0.63333333333333286</v>
      </c>
      <c r="D70" s="2">
        <f>'Labor Market'!G268</f>
        <v>-0.60000000000000053</v>
      </c>
      <c r="E70" s="2">
        <v>-0.50082109055068413</v>
      </c>
      <c r="F70">
        <f>Inflation!L281</f>
        <v>1.0609516481616676E-3</v>
      </c>
      <c r="G70">
        <f>Inflation!S280</f>
        <v>1.02856045412585E-2</v>
      </c>
      <c r="H70">
        <f>Commodity!F136</f>
        <v>1.0799999999999699E-3</v>
      </c>
      <c r="I70">
        <f>Commodity!G136</f>
        <v>2.3320000000000007E-2</v>
      </c>
    </row>
    <row r="71" spans="1:9" x14ac:dyDescent="0.45">
      <c r="A71" s="1">
        <v>25659</v>
      </c>
      <c r="B71" s="2">
        <f>'Excess GDP growth Trend'!F269</f>
        <v>-1.2666666666666666</v>
      </c>
      <c r="C71" s="2">
        <f>'Labor Market'!H269</f>
        <v>0.29999999999999982</v>
      </c>
      <c r="D71" s="2">
        <f>'Labor Market'!G269</f>
        <v>-0.76666666666666705</v>
      </c>
      <c r="E71" s="2">
        <v>-0.57444251681165914</v>
      </c>
      <c r="F71">
        <f>Inflation!L282</f>
        <v>2.0096666037338062E-3</v>
      </c>
      <c r="G71">
        <f>Inflation!S281</f>
        <v>1.2691068609254147E-2</v>
      </c>
      <c r="H71">
        <f>Commodity!F137</f>
        <v>5.2242857142856813E-3</v>
      </c>
      <c r="I71">
        <f>Commodity!G137</f>
        <v>1.6044285714285733E-2</v>
      </c>
    </row>
    <row r="72" spans="1:9" x14ac:dyDescent="0.45">
      <c r="A72" s="1">
        <v>25689</v>
      </c>
      <c r="B72" s="2">
        <f>'Excess GDP growth Trend'!F270</f>
        <v>-1.4333333333333336</v>
      </c>
      <c r="C72" s="2">
        <f>'Labor Market'!H270</f>
        <v>9.9999999999999645E-2</v>
      </c>
      <c r="D72" s="2">
        <f>'Labor Market'!G270</f>
        <v>-0.73333333333333339</v>
      </c>
      <c r="E72" s="2">
        <v>-0.62997502497472824</v>
      </c>
      <c r="F72">
        <f>Inflation!L283</f>
        <v>2.6961746209615556E-3</v>
      </c>
      <c r="G72">
        <f>Inflation!S282</f>
        <v>1.6986021674546325E-2</v>
      </c>
      <c r="H72">
        <f>Commodity!F138</f>
        <v>5.1571428571417499E-4</v>
      </c>
      <c r="I72">
        <f>Commodity!G138</f>
        <v>2.778571428571297E-3</v>
      </c>
    </row>
    <row r="73" spans="1:9" x14ac:dyDescent="0.45">
      <c r="A73" s="1">
        <v>25720</v>
      </c>
      <c r="B73" s="2">
        <f>'Excess GDP growth Trend'!F271</f>
        <v>-1.5333333333333332</v>
      </c>
      <c r="C73" s="2">
        <f>'Labor Market'!H271</f>
        <v>-6.666666666666643E-2</v>
      </c>
      <c r="D73" s="2">
        <f>'Labor Market'!G271</f>
        <v>-0.59999999999999964</v>
      </c>
      <c r="E73" s="2">
        <v>-0.64445267124078465</v>
      </c>
      <c r="F73">
        <f>Inflation!L284</f>
        <v>4.6166719686308033E-4</v>
      </c>
      <c r="G73">
        <f>Inflation!S283</f>
        <v>1.5289429920296943E-2</v>
      </c>
      <c r="H73">
        <f>Commodity!F139</f>
        <v>-5.8199999999997143E-3</v>
      </c>
      <c r="I73">
        <f>Commodity!G139</f>
        <v>-4.8428571428567047E-3</v>
      </c>
    </row>
    <row r="74" spans="1:9" x14ac:dyDescent="0.45">
      <c r="A74" s="1">
        <v>25750</v>
      </c>
      <c r="B74" s="2">
        <f>'Excess GDP growth Trend'!F272</f>
        <v>-1.6333333333333329</v>
      </c>
      <c r="C74" s="2">
        <f>'Labor Market'!H272</f>
        <v>-0.19999999999999929</v>
      </c>
      <c r="D74" s="2">
        <f>'Labor Market'!G272</f>
        <v>-0.49999999999999911</v>
      </c>
      <c r="E74" s="2">
        <v>-0.64523793718544831</v>
      </c>
      <c r="F74">
        <f>Inflation!L285</f>
        <v>-9.7038469965160523E-4</v>
      </c>
      <c r="G74">
        <f>Inflation!S284</f>
        <v>1.2929401412391073E-2</v>
      </c>
      <c r="H74">
        <f>Commodity!F140</f>
        <v>-1.2101428571428707E-2</v>
      </c>
      <c r="I74">
        <f>Commodity!G140</f>
        <v>-9.775714285714221E-3</v>
      </c>
    </row>
    <row r="75" spans="1:9" x14ac:dyDescent="0.45">
      <c r="A75" s="1">
        <v>25781</v>
      </c>
      <c r="B75" s="2">
        <f>'Excess GDP growth Trend'!F273</f>
        <v>-1.6666666666666665</v>
      </c>
      <c r="C75" s="2">
        <f>'Labor Market'!H273</f>
        <v>-0.29999999999999982</v>
      </c>
      <c r="D75" s="2">
        <f>'Labor Market'!G273</f>
        <v>-0.39999999999999947</v>
      </c>
      <c r="E75" s="2">
        <v>-0.63833622478251162</v>
      </c>
      <c r="F75">
        <f>Inflation!L286</f>
        <v>-2.968051102292979E-3</v>
      </c>
      <c r="G75">
        <f>Inflation!S285</f>
        <v>1.4156406374197933E-2</v>
      </c>
      <c r="H75">
        <f>Commodity!F141</f>
        <v>-1.9825714285714335E-2</v>
      </c>
      <c r="I75">
        <f>Commodity!G141</f>
        <v>-1.8994285714285741E-2</v>
      </c>
    </row>
    <row r="76" spans="1:9" x14ac:dyDescent="0.45">
      <c r="A76" s="1">
        <v>25812</v>
      </c>
      <c r="B76" s="2">
        <f>'Excess GDP growth Trend'!F274</f>
        <v>-1.7666666666666671</v>
      </c>
      <c r="C76" s="2">
        <f>'Labor Market'!H274</f>
        <v>-0.46666666666666679</v>
      </c>
      <c r="D76" s="2">
        <f>'Labor Market'!G274</f>
        <v>-0.40000000000000036</v>
      </c>
      <c r="E76" s="2">
        <v>-0.61664880277192091</v>
      </c>
      <c r="F76">
        <f>Inflation!L287</f>
        <v>-2.9574874547672603E-3</v>
      </c>
      <c r="G76">
        <f>Inflation!S286</f>
        <v>1.3757481022589918E-2</v>
      </c>
      <c r="H76">
        <f>Commodity!F142</f>
        <v>-2.2578571428571337E-2</v>
      </c>
      <c r="I76">
        <f>Commodity!G142</f>
        <v>-2.3658571428571307E-2</v>
      </c>
    </row>
    <row r="77" spans="1:9" x14ac:dyDescent="0.45">
      <c r="A77" s="1">
        <v>25842</v>
      </c>
      <c r="B77" s="2">
        <f>'Excess GDP growth Trend'!F275</f>
        <v>-1.833333333333333</v>
      </c>
      <c r="C77" s="2">
        <f>'Labor Market'!H275</f>
        <v>-0.63333333333333286</v>
      </c>
      <c r="D77" s="2">
        <f>'Labor Market'!G275</f>
        <v>-0.43333333333333357</v>
      </c>
      <c r="E77" s="2">
        <v>-0.61260067539769947</v>
      </c>
      <c r="F77">
        <f>Inflation!L288</f>
        <v>-1.6458508186871224E-3</v>
      </c>
      <c r="G77">
        <f>Inflation!S287</f>
        <v>1.4586888867158337E-2</v>
      </c>
      <c r="H77">
        <f>Commodity!F143</f>
        <v>-2.9215714285714345E-2</v>
      </c>
      <c r="I77">
        <f>Commodity!G143</f>
        <v>-3.4440000000000026E-2</v>
      </c>
    </row>
    <row r="78" spans="1:9" x14ac:dyDescent="0.45">
      <c r="A78" s="1">
        <v>25873</v>
      </c>
      <c r="B78" s="2">
        <f>'Excess GDP growth Trend'!F276</f>
        <v>-2.1</v>
      </c>
      <c r="C78" s="2">
        <f>'Labor Market'!H276</f>
        <v>-0.90000000000000036</v>
      </c>
      <c r="D78" s="2">
        <f>'Labor Market'!G276</f>
        <v>-0.60000000000000053</v>
      </c>
      <c r="E78" s="2">
        <v>-0.58773601132915876</v>
      </c>
      <c r="F78">
        <f>Inflation!L289</f>
        <v>-1.610229790983686E-3</v>
      </c>
      <c r="G78">
        <f>Inflation!S288</f>
        <v>8.9022571928850519E-3</v>
      </c>
      <c r="H78">
        <f>Commodity!F144</f>
        <v>-3.5922857142857145E-2</v>
      </c>
      <c r="I78">
        <f>Commodity!G144</f>
        <v>-3.643857142857132E-2</v>
      </c>
    </row>
    <row r="79" spans="1:9" x14ac:dyDescent="0.45">
      <c r="A79" s="1">
        <v>25903</v>
      </c>
      <c r="B79" s="2">
        <f>'Excess GDP growth Trend'!F277</f>
        <v>-2.3999999999999995</v>
      </c>
      <c r="C79" s="2">
        <f>'Labor Market'!H277</f>
        <v>-1.1333333333333329</v>
      </c>
      <c r="D79" s="2">
        <f>'Labor Market'!G277</f>
        <v>-0.66666666666666607</v>
      </c>
      <c r="E79" s="2">
        <v>-0.55203866707775073</v>
      </c>
      <c r="F79">
        <f>Inflation!L290</f>
        <v>-1.9806309798213184E-3</v>
      </c>
      <c r="G79">
        <f>Inflation!S289</f>
        <v>5.367710813573609E-3</v>
      </c>
      <c r="H79">
        <f>Commodity!F145</f>
        <v>-4.5184285714285677E-2</v>
      </c>
      <c r="I79">
        <f>Commodity!G145</f>
        <v>-3.9364285714285963E-2</v>
      </c>
    </row>
    <row r="80" spans="1:9" x14ac:dyDescent="0.45">
      <c r="A80" s="1">
        <v>25934</v>
      </c>
      <c r="B80" s="2">
        <f>'Excess GDP growth Trend'!F278</f>
        <v>-2.4333333333333331</v>
      </c>
      <c r="C80" s="2">
        <f>'Labor Market'!H278</f>
        <v>-1.2666666666666657</v>
      </c>
      <c r="D80" s="2">
        <f>'Labor Market'!G278</f>
        <v>-0.63333333333333286</v>
      </c>
      <c r="E80" s="2">
        <v>-0.51293292806159263</v>
      </c>
      <c r="F80">
        <f>Inflation!L291</f>
        <v>-5.4082320310806509E-3</v>
      </c>
      <c r="G80">
        <f>Inflation!S290</f>
        <v>5.6675198469796559E-3</v>
      </c>
      <c r="H80">
        <f>Commodity!F146</f>
        <v>-5.1881428571428412E-2</v>
      </c>
      <c r="I80">
        <f>Commodity!G146</f>
        <v>-3.9779999999999704E-2</v>
      </c>
    </row>
    <row r="81" spans="1:9" x14ac:dyDescent="0.45">
      <c r="A81" s="1">
        <v>25965</v>
      </c>
      <c r="B81" s="2">
        <f>'Excess GDP growth Trend'!F279</f>
        <v>-2.1999999999999988</v>
      </c>
      <c r="C81" s="2">
        <f>'Labor Market'!H279</f>
        <v>-1.2666666666666657</v>
      </c>
      <c r="D81" s="2">
        <f>'Labor Market'!G279</f>
        <v>-0.36666666666666536</v>
      </c>
      <c r="E81" s="2">
        <v>-0.46163963525543328</v>
      </c>
      <c r="F81">
        <f>Inflation!L292</f>
        <v>-8.1116969790250293E-3</v>
      </c>
      <c r="G81">
        <f>Inflation!S291</f>
        <v>7.0104892239657018E-3</v>
      </c>
      <c r="H81">
        <f>Commodity!F147</f>
        <v>-4.4450000000000101E-2</v>
      </c>
      <c r="I81">
        <f>Commodity!G147</f>
        <v>-2.4624285714285765E-2</v>
      </c>
    </row>
    <row r="82" spans="1:9" x14ac:dyDescent="0.45">
      <c r="A82" s="1">
        <v>25993</v>
      </c>
      <c r="B82" s="2">
        <f>'Excess GDP growth Trend'!F280</f>
        <v>-1.833333333333333</v>
      </c>
      <c r="C82" s="2">
        <f>'Labor Market'!H280</f>
        <v>-1.2333333333333334</v>
      </c>
      <c r="D82" s="2">
        <f>'Labor Market'!G280</f>
        <v>-0.10000000000000053</v>
      </c>
      <c r="E82" s="2">
        <v>-0.3727440512409661</v>
      </c>
      <c r="F82">
        <f>Inflation!L293</f>
        <v>-8.7009981128646219E-3</v>
      </c>
      <c r="G82">
        <f>Inflation!S292</f>
        <v>6.5794077925986419E-3</v>
      </c>
      <c r="H82">
        <f>Commodity!F148</f>
        <v>-4.6542857142856997E-2</v>
      </c>
      <c r="I82">
        <f>Commodity!G148</f>
        <v>-2.396428571428566E-2</v>
      </c>
    </row>
    <row r="83" spans="1:9" x14ac:dyDescent="0.45">
      <c r="A83" s="1">
        <v>26024</v>
      </c>
      <c r="B83" s="2">
        <f>'Excess GDP growth Trend'!F281</f>
        <v>-1.5666666666666673</v>
      </c>
      <c r="C83" s="2">
        <f>'Labor Market'!H281</f>
        <v>-1.2333333333333334</v>
      </c>
      <c r="D83" s="2">
        <f>'Labor Market'!G281</f>
        <v>3.3333333333332327E-2</v>
      </c>
      <c r="E83" s="2">
        <v>-0.32010439027763105</v>
      </c>
      <c r="F83">
        <f>Inflation!L294</f>
        <v>-6.6624577243654115E-3</v>
      </c>
      <c r="G83">
        <f>Inflation!S293</f>
        <v>1.0268517959844271E-2</v>
      </c>
      <c r="H83">
        <f>Commodity!F149</f>
        <v>-4.9501428571428807E-2</v>
      </c>
      <c r="I83">
        <f>Commodity!G149</f>
        <v>-2.0285714285714462E-2</v>
      </c>
    </row>
    <row r="84" spans="1:9" x14ac:dyDescent="0.45">
      <c r="A84" s="1">
        <v>26054</v>
      </c>
      <c r="B84" s="2">
        <f>'Excess GDP growth Trend'!F282</f>
        <v>-1.3666666666666663</v>
      </c>
      <c r="C84" s="2">
        <f>'Labor Market'!H282</f>
        <v>-1.2333333333333334</v>
      </c>
      <c r="D84" s="2">
        <f>'Labor Market'!G282</f>
        <v>3.3333333333332327E-2</v>
      </c>
      <c r="E84" s="2">
        <v>-0.27498468088048672</v>
      </c>
      <c r="F84">
        <f>Inflation!L295</f>
        <v>-5.3391458961881133E-3</v>
      </c>
      <c r="G84">
        <f>Inflation!S294</f>
        <v>1.647294694833111E-2</v>
      </c>
      <c r="H84">
        <f>Commodity!F150</f>
        <v>-5.1565714285714437E-2</v>
      </c>
      <c r="I84">
        <f>Commodity!G150</f>
        <v>-1.5642857142857292E-2</v>
      </c>
    </row>
    <row r="85" spans="1:9" x14ac:dyDescent="0.45">
      <c r="A85" s="1">
        <v>26085</v>
      </c>
      <c r="B85" s="2">
        <f>'Excess GDP growth Trend'!F283</f>
        <v>-1.1333333333333346</v>
      </c>
      <c r="C85" s="2">
        <f>'Labor Market'!H283</f>
        <v>-1.2000000000000011</v>
      </c>
      <c r="D85" s="2">
        <f>'Labor Market'!G283</f>
        <v>3.3333333333332327E-2</v>
      </c>
      <c r="E85" s="2">
        <v>-0.21110359313451374</v>
      </c>
      <c r="F85">
        <f>Inflation!L296</f>
        <v>-4.572182272747749E-3</v>
      </c>
      <c r="G85">
        <f>Inflation!S295</f>
        <v>2.0118553688786747E-2</v>
      </c>
      <c r="H85">
        <f>Commodity!F151</f>
        <v>-4.9045714285714137E-2</v>
      </c>
      <c r="I85">
        <f>Commodity!G151</f>
        <v>-3.8614285714284602E-3</v>
      </c>
    </row>
    <row r="86" spans="1:9" x14ac:dyDescent="0.45">
      <c r="A86" s="1">
        <v>26115</v>
      </c>
      <c r="B86" s="2">
        <f>'Excess GDP growth Trend'!F284</f>
        <v>-1.0333333333333341</v>
      </c>
      <c r="C86" s="2">
        <f>'Labor Market'!H284</f>
        <v>-1.2333333333333334</v>
      </c>
      <c r="D86" s="2">
        <f>'Labor Market'!G284</f>
        <v>0</v>
      </c>
      <c r="E86" s="2">
        <v>-0.20730511678477051</v>
      </c>
      <c r="F86">
        <f>Inflation!L297</f>
        <v>-5.5719649781333369E-3</v>
      </c>
      <c r="G86">
        <f>Inflation!S296</f>
        <v>2.3840700232592021E-2</v>
      </c>
      <c r="H86">
        <f>Commodity!F152</f>
        <v>-4.1165714285714028E-2</v>
      </c>
      <c r="I86">
        <f>Commodity!G152</f>
        <v>1.0715714285714384E-2</v>
      </c>
    </row>
    <row r="87" spans="1:9" x14ac:dyDescent="0.45">
      <c r="A87" s="1">
        <v>26146</v>
      </c>
      <c r="B87" s="2">
        <f>'Excess GDP growth Trend'!F285</f>
        <v>-1</v>
      </c>
      <c r="C87" s="2">
        <f>'Labor Market'!H285</f>
        <v>-1.2999999999999998</v>
      </c>
      <c r="D87" s="2">
        <f>'Labor Market'!G285</f>
        <v>-6.666666666666643E-2</v>
      </c>
      <c r="E87" s="2">
        <v>-0.21416501695744139</v>
      </c>
      <c r="F87">
        <f>Inflation!L298</f>
        <v>-5.4567221721865122E-3</v>
      </c>
      <c r="G87">
        <f>Inflation!S297</f>
        <v>2.3944911926464446E-2</v>
      </c>
      <c r="H87">
        <f>Commodity!F153</f>
        <v>-3.8795714285714489E-2</v>
      </c>
      <c r="I87">
        <f>Commodity!G153</f>
        <v>5.6542857142856118E-3</v>
      </c>
    </row>
    <row r="88" spans="1:9" x14ac:dyDescent="0.45">
      <c r="A88" s="1">
        <v>26177</v>
      </c>
      <c r="B88" s="2">
        <f>'Excess GDP growth Trend'!F286</f>
        <v>-0.83333333333333481</v>
      </c>
      <c r="C88" s="2">
        <f>'Labor Market'!H286</f>
        <v>-1.3333333333333339</v>
      </c>
      <c r="D88" s="2">
        <f>'Labor Market'!G286</f>
        <v>-0.13333333333333286</v>
      </c>
      <c r="E88" s="2">
        <v>-0.18079405701590573</v>
      </c>
      <c r="F88">
        <f>Inflation!L299</f>
        <v>-5.4261031402135229E-3</v>
      </c>
      <c r="G88">
        <f>Inflation!S298</f>
        <v>2.1775275860973262E-2</v>
      </c>
      <c r="H88">
        <f>Commodity!F154</f>
        <v>-4.3185714285714383E-2</v>
      </c>
      <c r="I88">
        <f>Commodity!G154</f>
        <v>3.3571428571426143E-3</v>
      </c>
    </row>
    <row r="89" spans="1:9" x14ac:dyDescent="0.45">
      <c r="A89" s="1">
        <v>26207</v>
      </c>
      <c r="B89" s="2">
        <f>'Excess GDP growth Trend'!F287</f>
        <v>-0.60000000000000053</v>
      </c>
      <c r="C89" s="2">
        <f>'Labor Market'!H287</f>
        <v>-1.2666666666666657</v>
      </c>
      <c r="D89" s="2">
        <f>'Labor Market'!G287</f>
        <v>-3.3333333333332327E-2</v>
      </c>
      <c r="E89" s="2">
        <v>-8.7213211751809877E-2</v>
      </c>
      <c r="F89">
        <f>Inflation!L300</f>
        <v>-6.2260894693091928E-3</v>
      </c>
      <c r="G89">
        <f>Inflation!S299</f>
        <v>2.1266803372805544E-2</v>
      </c>
      <c r="H89">
        <f>Commodity!F155</f>
        <v>-3.9500000000000091E-2</v>
      </c>
      <c r="I89">
        <f>Commodity!G155</f>
        <v>1.0001428571428717E-2</v>
      </c>
    </row>
    <row r="90" spans="1:9" x14ac:dyDescent="0.45">
      <c r="A90" s="1">
        <v>26238</v>
      </c>
      <c r="B90" s="2">
        <f>'Excess GDP growth Trend'!F288</f>
        <v>-0.29999999999999982</v>
      </c>
      <c r="C90" s="2">
        <f>'Labor Market'!H288</f>
        <v>-1.2333333333333334</v>
      </c>
      <c r="D90" s="2">
        <f>'Labor Market'!G288</f>
        <v>6.666666666666643E-2</v>
      </c>
      <c r="E90" s="2">
        <v>2.24062963952118E-3</v>
      </c>
      <c r="F90">
        <f>Inflation!L301</f>
        <v>-6.1710947049291032E-3</v>
      </c>
      <c r="G90">
        <f>Inflation!S300</f>
        <v>2.247100139577364E-2</v>
      </c>
      <c r="H90">
        <f>Commodity!F156</f>
        <v>-3.688857142857116E-2</v>
      </c>
      <c r="I90">
        <f>Commodity!G156</f>
        <v>1.4677142857143277E-2</v>
      </c>
    </row>
    <row r="91" spans="1:9" x14ac:dyDescent="0.45">
      <c r="A91" s="1">
        <v>26268</v>
      </c>
      <c r="B91" s="2">
        <f>'Excess GDP growth Trend'!F289</f>
        <v>-6.666666666666643E-2</v>
      </c>
      <c r="C91" s="2">
        <f>'Labor Market'!H289</f>
        <v>-1.2333333333333334</v>
      </c>
      <c r="D91" s="2">
        <f>'Labor Market'!G289</f>
        <v>0.10000000000000053</v>
      </c>
      <c r="E91" s="2">
        <v>5.4880290602856006E-2</v>
      </c>
      <c r="F91">
        <f>Inflation!L302</f>
        <v>-4.6870616741570004E-3</v>
      </c>
      <c r="G91">
        <f>Inflation!S301</f>
        <v>2.5846370565902367E-2</v>
      </c>
      <c r="H91">
        <f>Commodity!F157</f>
        <v>-3.2474285714285456E-2</v>
      </c>
      <c r="I91">
        <f>Commodity!G157</f>
        <v>1.6571428571428681E-2</v>
      </c>
    </row>
    <row r="92" spans="1:9" x14ac:dyDescent="0.45">
      <c r="A92" s="1">
        <v>26299</v>
      </c>
      <c r="B92" s="2">
        <f>'Excess GDP growth Trend'!F290</f>
        <v>6.666666666666643E-2</v>
      </c>
      <c r="C92" s="2">
        <f>'Labor Market'!H290</f>
        <v>-1.2333333333333334</v>
      </c>
      <c r="D92" s="2">
        <f>'Labor Market'!G290</f>
        <v>3.3333333333332327E-2</v>
      </c>
      <c r="E92" s="2">
        <v>6.9920193735237779E-2</v>
      </c>
      <c r="F92">
        <f>Inflation!L303</f>
        <v>-1.7110627576210624E-3</v>
      </c>
      <c r="G92">
        <f>Inflation!S302</f>
        <v>2.615386504696255E-2</v>
      </c>
      <c r="H92">
        <f>Commodity!F158</f>
        <v>-2.6339999999999808E-2</v>
      </c>
      <c r="I92">
        <f>Commodity!G158</f>
        <v>1.482571428571422E-2</v>
      </c>
    </row>
    <row r="93" spans="1:9" x14ac:dyDescent="0.45">
      <c r="A93" s="1">
        <v>26330</v>
      </c>
      <c r="B93" s="2">
        <f>'Excess GDP growth Trend'!F291</f>
        <v>0.16666666666666696</v>
      </c>
      <c r="C93" s="2">
        <f>'Labor Market'!H291</f>
        <v>-1.1333333333333329</v>
      </c>
      <c r="D93" s="2">
        <f>'Labor Market'!G291</f>
        <v>0.10000000000000053</v>
      </c>
      <c r="E93" s="2">
        <v>0.15129070584608162</v>
      </c>
      <c r="F93">
        <f>Inflation!L304</f>
        <v>-1.0503519768967906E-3</v>
      </c>
      <c r="G93">
        <f>Inflation!S303</f>
        <v>2.6882064153394704E-2</v>
      </c>
      <c r="H93">
        <f>Commodity!F159</f>
        <v>-1.6012857142857051E-2</v>
      </c>
      <c r="I93">
        <f>Commodity!G159</f>
        <v>2.2782857142857438E-2</v>
      </c>
    </row>
    <row r="94" spans="1:9" x14ac:dyDescent="0.45">
      <c r="A94" s="1">
        <v>26359</v>
      </c>
      <c r="B94" s="2">
        <f>'Excess GDP growth Trend'!F292</f>
        <v>0.20000000000000107</v>
      </c>
      <c r="C94" s="2">
        <f>'Labor Market'!H292</f>
        <v>-1.0666666666666664</v>
      </c>
      <c r="D94" s="2">
        <f>'Labor Market'!G292</f>
        <v>0.16666666666666696</v>
      </c>
      <c r="E94" s="2">
        <v>0.19838999768660273</v>
      </c>
      <c r="F94">
        <f>Inflation!L305</f>
        <v>-1.467320999462618E-3</v>
      </c>
      <c r="G94">
        <f>Inflation!S304</f>
        <v>2.8296722542799163E-2</v>
      </c>
      <c r="H94">
        <f>Commodity!F160</f>
        <v>-5.1799999999999624E-3</v>
      </c>
      <c r="I94">
        <f>Commodity!G160</f>
        <v>3.800571428571442E-2</v>
      </c>
    </row>
    <row r="95" spans="1:9" x14ac:dyDescent="0.45">
      <c r="A95" s="1">
        <v>26390</v>
      </c>
      <c r="B95" s="2">
        <f>'Excess GDP growth Trend'!F293</f>
        <v>0.23333333333333428</v>
      </c>
      <c r="C95" s="2">
        <f>'Labor Market'!H293</f>
        <v>-1.0333333333333332</v>
      </c>
      <c r="D95" s="2">
        <f>'Labor Market'!G293</f>
        <v>0.20000000000000018</v>
      </c>
      <c r="E95" s="2">
        <v>0.22126848644628799</v>
      </c>
      <c r="F95">
        <f>Inflation!L306</f>
        <v>-3.3786389015793561E-3</v>
      </c>
      <c r="G95">
        <f>Inflation!S305</f>
        <v>3.0021186046425168E-2</v>
      </c>
      <c r="H95">
        <f>Commodity!F161</f>
        <v>1.0025714285714526E-2</v>
      </c>
      <c r="I95">
        <f>Commodity!G161</f>
        <v>4.9525714285714617E-2</v>
      </c>
    </row>
    <row r="96" spans="1:9" x14ac:dyDescent="0.45">
      <c r="A96" s="1">
        <v>26420</v>
      </c>
      <c r="B96" s="2">
        <f>'Excess GDP growth Trend'!F294</f>
        <v>0.23333333333333428</v>
      </c>
      <c r="C96" s="2">
        <f>'Labor Market'!H294</f>
        <v>-1.0333333333333332</v>
      </c>
      <c r="D96" s="2">
        <f>'Labor Market'!G294</f>
        <v>9.9999999999999645E-2</v>
      </c>
      <c r="E96" s="2">
        <v>0.22126848644628799</v>
      </c>
      <c r="F96">
        <f>Inflation!L307</f>
        <v>-2.7811882383265707E-3</v>
      </c>
      <c r="G96">
        <f>Inflation!S306</f>
        <v>3.076070305497406E-2</v>
      </c>
      <c r="H96">
        <f>Commodity!F162</f>
        <v>2.4288571428571437E-2</v>
      </c>
      <c r="I96">
        <f>Commodity!G162</f>
        <v>6.1177142857142597E-2</v>
      </c>
    </row>
    <row r="97" spans="1:9" x14ac:dyDescent="0.45">
      <c r="A97" s="1">
        <v>26451</v>
      </c>
      <c r="B97" s="2">
        <f>'Excess GDP growth Trend'!F295</f>
        <v>0.23333333333333517</v>
      </c>
      <c r="C97" s="2">
        <f>'Labor Market'!H295</f>
        <v>-1</v>
      </c>
      <c r="D97" s="2">
        <f>'Labor Market'!G295</f>
        <v>6.666666666666643E-2</v>
      </c>
      <c r="E97" s="2">
        <v>0.24368619287666873</v>
      </c>
      <c r="F97">
        <f>Inflation!L308</f>
        <v>-2.32775021390913E-3</v>
      </c>
      <c r="G97">
        <f>Inflation!S307</f>
        <v>3.1477910781125731E-2</v>
      </c>
      <c r="H97">
        <f>Commodity!F163</f>
        <v>3.5274285714285591E-2</v>
      </c>
      <c r="I97">
        <f>Commodity!G163</f>
        <v>6.7748571428571047E-2</v>
      </c>
    </row>
    <row r="98" spans="1:9" x14ac:dyDescent="0.45">
      <c r="A98" s="1">
        <v>26481</v>
      </c>
      <c r="B98" s="2">
        <f>'Excess GDP growth Trend'!F296</f>
        <v>0.30000000000000071</v>
      </c>
      <c r="C98" s="2">
        <f>'Labor Market'!H296</f>
        <v>-0.96666666666666679</v>
      </c>
      <c r="D98" s="2">
        <f>'Labor Market'!G296</f>
        <v>6.666666666666643E-2</v>
      </c>
      <c r="E98" s="2">
        <v>0.26563335165576113</v>
      </c>
      <c r="F98">
        <f>Inflation!L309</f>
        <v>-6.9693296477429945E-4</v>
      </c>
      <c r="G98">
        <f>Inflation!S308</f>
        <v>3.1548936260334295E-2</v>
      </c>
      <c r="H98">
        <f>Commodity!F164</f>
        <v>4.8848571428571352E-2</v>
      </c>
      <c r="I98">
        <f>Commodity!G164</f>
        <v>7.518857142857116E-2</v>
      </c>
    </row>
    <row r="99" spans="1:9" x14ac:dyDescent="0.45">
      <c r="A99" s="1">
        <v>26512</v>
      </c>
      <c r="B99" s="2">
        <f>'Excess GDP growth Trend'!F297</f>
        <v>0.40000000000000124</v>
      </c>
      <c r="C99" s="2">
        <f>'Labor Market'!H297</f>
        <v>-0.93333333333333268</v>
      </c>
      <c r="D99" s="2">
        <f>'Labor Market'!G297</f>
        <v>0.10000000000000053</v>
      </c>
      <c r="E99" s="2">
        <v>0.28710042278309678</v>
      </c>
      <c r="F99">
        <f>Inflation!L310</f>
        <v>1.1798450835393548E-3</v>
      </c>
      <c r="G99">
        <f>Inflation!S309</f>
        <v>3.2257636019748362E-2</v>
      </c>
      <c r="H99">
        <f>Commodity!F165</f>
        <v>6.0925714285714028E-2</v>
      </c>
      <c r="I99">
        <f>Commodity!G165</f>
        <v>7.6938571428571079E-2</v>
      </c>
    </row>
    <row r="100" spans="1:9" x14ac:dyDescent="0.45">
      <c r="A100" s="1">
        <v>26543</v>
      </c>
      <c r="B100" s="2">
        <f>'Excess GDP growth Trend'!F298</f>
        <v>0.50000000000000089</v>
      </c>
      <c r="C100" s="2">
        <f>'Labor Market'!H298</f>
        <v>-0.86666666666666625</v>
      </c>
      <c r="D100" s="2">
        <f>'Labor Market'!G298</f>
        <v>0.13333333333333375</v>
      </c>
      <c r="E100" s="2">
        <v>0.32855742622134315</v>
      </c>
      <c r="F100">
        <f>Inflation!L311</f>
        <v>1.1848593933361795E-3</v>
      </c>
      <c r="G100">
        <f>Inflation!S310</f>
        <v>3.4698065697586378E-2</v>
      </c>
      <c r="H100">
        <f>Commodity!F166</f>
        <v>7.2134285714285928E-2</v>
      </c>
      <c r="I100">
        <f>Commodity!G166</f>
        <v>7.7314285714285891E-2</v>
      </c>
    </row>
    <row r="101" spans="1:9" x14ac:dyDescent="0.45">
      <c r="A101" s="1">
        <v>26573</v>
      </c>
      <c r="B101" s="2">
        <f>'Excess GDP growth Trend'!F299</f>
        <v>0.43333333333333268</v>
      </c>
      <c r="C101" s="2">
        <f>'Labor Market'!H299</f>
        <v>-0.86666666666666625</v>
      </c>
      <c r="D101" s="2">
        <f>'Labor Market'!G299</f>
        <v>0.10000000000000053</v>
      </c>
      <c r="E101" s="2">
        <v>0.28162065104686457</v>
      </c>
      <c r="F101">
        <f>Inflation!L312</f>
        <v>8.6989120989278135E-4</v>
      </c>
      <c r="G101">
        <f>Inflation!S311</f>
        <v>3.4064076866998125E-2</v>
      </c>
      <c r="H101">
        <f>Commodity!F167</f>
        <v>8.6237142857142901E-2</v>
      </c>
      <c r="I101">
        <f>Commodity!G167</f>
        <v>7.6211428571428375E-2</v>
      </c>
    </row>
    <row r="102" spans="1:9" x14ac:dyDescent="0.45">
      <c r="A102" s="1">
        <v>26604</v>
      </c>
      <c r="B102" s="2">
        <f>'Excess GDP growth Trend'!F300</f>
        <v>0.5</v>
      </c>
      <c r="C102" s="2">
        <f>'Labor Market'!H300</f>
        <v>-0.76666666666666572</v>
      </c>
      <c r="D102" s="2">
        <f>'Labor Market'!G300</f>
        <v>0.16666666666666696</v>
      </c>
      <c r="E102" s="2">
        <v>0.31863971351025977</v>
      </c>
      <c r="F102">
        <f>Inflation!L313</f>
        <v>6.2710615250372026E-4</v>
      </c>
      <c r="G102">
        <f>Inflation!S312</f>
        <v>3.2087744809855587E-2</v>
      </c>
      <c r="H102">
        <f>Commodity!F168</f>
        <v>0.10335285714285725</v>
      </c>
      <c r="I102">
        <f>Commodity!G168</f>
        <v>7.9064285714285809E-2</v>
      </c>
    </row>
    <row r="103" spans="1:9" x14ac:dyDescent="0.45">
      <c r="A103" s="1">
        <v>26634</v>
      </c>
      <c r="B103" s="2">
        <f>'Excess GDP growth Trend'!F301</f>
        <v>0.53333333333333499</v>
      </c>
      <c r="C103" s="2">
        <f>'Labor Market'!H301</f>
        <v>-0.66666666666666607</v>
      </c>
      <c r="D103" s="2">
        <f>'Labor Market'!G301</f>
        <v>0.20000000000000018</v>
      </c>
      <c r="E103" s="2">
        <v>0.37442860896729679</v>
      </c>
      <c r="F103">
        <f>Inflation!L314</f>
        <v>4.7778981660001607E-4</v>
      </c>
      <c r="G103">
        <f>Inflation!S313</f>
        <v>3.2170959545082659E-2</v>
      </c>
      <c r="H103">
        <f>Commodity!F169</f>
        <v>0.12704142857142875</v>
      </c>
      <c r="I103">
        <f>Commodity!G169</f>
        <v>9.1767142857143158E-2</v>
      </c>
    </row>
    <row r="104" spans="1:9" x14ac:dyDescent="0.45">
      <c r="A104" s="1">
        <v>26665</v>
      </c>
      <c r="B104" s="2">
        <f>'Excess GDP growth Trend'!F302</f>
        <v>0.73333333333333339</v>
      </c>
      <c r="C104" s="2">
        <f>'Labor Market'!H302</f>
        <v>-0.43333333333333357</v>
      </c>
      <c r="D104" s="2">
        <f>'Labor Market'!G302</f>
        <v>0.43333333333333268</v>
      </c>
      <c r="E104" s="2">
        <v>0.48533548488656908</v>
      </c>
      <c r="F104">
        <f>Inflation!L315</f>
        <v>2.4226761051970858E-3</v>
      </c>
      <c r="G104">
        <f>Inflation!S314</f>
        <v>3.3386287050398103E-2</v>
      </c>
      <c r="H104">
        <f>Commodity!F170</f>
        <v>0.15883857142857161</v>
      </c>
      <c r="I104">
        <f>Commodity!G170</f>
        <v>0.10999000000000025</v>
      </c>
    </row>
    <row r="105" spans="1:9" x14ac:dyDescent="0.45">
      <c r="A105" s="1">
        <v>26696</v>
      </c>
      <c r="B105" s="2">
        <f>'Excess GDP growth Trend'!F303</f>
        <v>0.6999999999999984</v>
      </c>
      <c r="C105" s="2">
        <f>'Labor Market'!H303</f>
        <v>-0.33333333333333393</v>
      </c>
      <c r="D105" s="2">
        <f>'Labor Market'!G303</f>
        <v>0.43333333333333179</v>
      </c>
      <c r="E105" s="2">
        <v>0.46605616516985127</v>
      </c>
      <c r="F105">
        <f>Inflation!L316</f>
        <v>6.4447940408282611E-3</v>
      </c>
      <c r="G105">
        <f>Inflation!S315</f>
        <v>3.3265068704658493E-2</v>
      </c>
      <c r="H105">
        <f>Commodity!F171</f>
        <v>0.19990571428571435</v>
      </c>
      <c r="I105">
        <f>Commodity!G171</f>
        <v>0.13898000000000033</v>
      </c>
    </row>
    <row r="106" spans="1:9" x14ac:dyDescent="0.45">
      <c r="A106" s="1">
        <v>26724</v>
      </c>
      <c r="B106" s="2">
        <f>'Excess GDP growth Trend'!F304</f>
        <v>0.70000000000000018</v>
      </c>
      <c r="C106" s="2">
        <f>'Labor Market'!H304</f>
        <v>-0.23333333333333339</v>
      </c>
      <c r="D106" s="2">
        <f>'Labor Market'!G304</f>
        <v>0.43333333333333268</v>
      </c>
      <c r="E106" s="2">
        <v>0.46505842156162752</v>
      </c>
      <c r="F106">
        <f>Inflation!L317</f>
        <v>9.0027074179335753E-3</v>
      </c>
      <c r="G106">
        <f>Inflation!S316</f>
        <v>2.9226165504254387E-2</v>
      </c>
      <c r="H106">
        <f>Commodity!F172</f>
        <v>0.25228142857142877</v>
      </c>
      <c r="I106">
        <f>Commodity!G172</f>
        <v>0.18014714285714284</v>
      </c>
    </row>
    <row r="107" spans="1:9" x14ac:dyDescent="0.45">
      <c r="A107" s="1">
        <v>26755</v>
      </c>
      <c r="B107" s="2">
        <f>'Excess GDP growth Trend'!F305</f>
        <v>0.63333333333333375</v>
      </c>
      <c r="C107" s="2">
        <f>'Labor Market'!H305</f>
        <v>-0.26666666666666661</v>
      </c>
      <c r="D107" s="2">
        <f>'Labor Market'!G305</f>
        <v>0.16666666666666696</v>
      </c>
      <c r="E107" s="2">
        <v>0.41968618202301811</v>
      </c>
      <c r="F107">
        <f>Inflation!L318</f>
        <v>1.0338433899986621E-2</v>
      </c>
      <c r="G107">
        <f>Inflation!S317</f>
        <v>2.6483579632464518E-2</v>
      </c>
      <c r="H107">
        <f>Commodity!F173</f>
        <v>0.30273571428571433</v>
      </c>
      <c r="I107">
        <f>Commodity!G173</f>
        <v>0.21649857142857143</v>
      </c>
    </row>
    <row r="108" spans="1:9" x14ac:dyDescent="0.45">
      <c r="A108" s="1">
        <v>26785</v>
      </c>
      <c r="B108" s="2">
        <f>'Excess GDP growth Trend'!F306</f>
        <v>0.66666666666666696</v>
      </c>
      <c r="C108" s="2">
        <f>'Labor Market'!H306</f>
        <v>-0.23333333333333339</v>
      </c>
      <c r="D108" s="2">
        <f>'Labor Market'!G306</f>
        <v>0.10000000000000053</v>
      </c>
      <c r="E108" s="2">
        <v>0.44645608469916248</v>
      </c>
      <c r="F108">
        <f>Inflation!L319</f>
        <v>8.898631739193974E-3</v>
      </c>
      <c r="G108">
        <f>Inflation!S318</f>
        <v>2.5026634804671863E-2</v>
      </c>
      <c r="H108">
        <f>Commodity!F174</f>
        <v>0.36790857142857147</v>
      </c>
      <c r="I108">
        <f>Commodity!G174</f>
        <v>0.26455571428571423</v>
      </c>
    </row>
    <row r="109" spans="1:9" x14ac:dyDescent="0.45">
      <c r="A109" s="1">
        <v>26816</v>
      </c>
      <c r="B109" s="2">
        <f>'Excess GDP growth Trend'!F307</f>
        <v>0.63333333333333375</v>
      </c>
      <c r="C109" s="2">
        <f>'Labor Market'!H307</f>
        <v>-0.23333333333333339</v>
      </c>
      <c r="D109" s="2">
        <f>'Labor Market'!G307</f>
        <v>0</v>
      </c>
      <c r="E109" s="2">
        <v>0.42785374783669744</v>
      </c>
      <c r="F109">
        <f>Inflation!L320</f>
        <v>7.8145133001144562E-3</v>
      </c>
      <c r="G109">
        <f>Inflation!S319</f>
        <v>2.2227533765060425E-2</v>
      </c>
      <c r="H109">
        <f>Commodity!F175</f>
        <v>0.43748999999999993</v>
      </c>
      <c r="I109">
        <f>Commodity!G175</f>
        <v>0.31044857142857119</v>
      </c>
    </row>
    <row r="110" spans="1:9" x14ac:dyDescent="0.45">
      <c r="A110" s="1">
        <v>26846</v>
      </c>
      <c r="B110" s="2">
        <f>'Excess GDP growth Trend'!F308</f>
        <v>0.66666666666666696</v>
      </c>
      <c r="C110" s="2">
        <f>'Labor Market'!H308</f>
        <v>-0.16666666666666696</v>
      </c>
      <c r="D110" s="2">
        <f>'Labor Market'!G308</f>
        <v>9.9999999999999645E-2</v>
      </c>
      <c r="E110" s="2">
        <v>0.4332563865734399</v>
      </c>
      <c r="F110">
        <f>Inflation!L321</f>
        <v>1.116247603947107E-2</v>
      </c>
      <c r="G110">
        <f>Inflation!S320</f>
        <v>2.3269066332350069E-2</v>
      </c>
      <c r="H110">
        <f>Commodity!F176</f>
        <v>0.47902999999999984</v>
      </c>
      <c r="I110">
        <f>Commodity!G176</f>
        <v>0.32019142857142824</v>
      </c>
    </row>
    <row r="111" spans="1:9" x14ac:dyDescent="0.45">
      <c r="A111" s="1">
        <v>26877</v>
      </c>
      <c r="B111" s="2">
        <f>'Excess GDP growth Trend'!F309</f>
        <v>0.66666666666666696</v>
      </c>
      <c r="C111" s="2">
        <f>'Labor Market'!H309</f>
        <v>-0.13333333333333286</v>
      </c>
      <c r="D111" s="2">
        <f>'Labor Market'!G309</f>
        <v>0.10000000000000053</v>
      </c>
      <c r="E111" s="2">
        <v>0.42662723060090479</v>
      </c>
      <c r="F111">
        <f>Inflation!L322</f>
        <v>1.0929639247614698E-2</v>
      </c>
      <c r="G111">
        <f>Inflation!S321</f>
        <v>1.9364158765200812E-2</v>
      </c>
      <c r="H111">
        <f>Commodity!F177</f>
        <v>0.58280714285714286</v>
      </c>
      <c r="I111">
        <f>Commodity!G177</f>
        <v>0.3829014285714285</v>
      </c>
    </row>
    <row r="112" spans="1:9" x14ac:dyDescent="0.45">
      <c r="A112" s="1">
        <v>26908</v>
      </c>
      <c r="B112" s="2">
        <f>'Excess GDP growth Trend'!F310</f>
        <v>0.63333333333333375</v>
      </c>
      <c r="C112" s="2">
        <f>'Labor Market'!H310</f>
        <v>-9.9999999999999645E-2</v>
      </c>
      <c r="D112" s="2">
        <f>'Labor Market'!G310</f>
        <v>0.13333333333333375</v>
      </c>
      <c r="E112" s="2">
        <v>0.40248404373385388</v>
      </c>
      <c r="F112">
        <f>Inflation!L323</f>
        <v>1.4122311991587366E-2</v>
      </c>
      <c r="G112">
        <f>Inflation!S322</f>
        <v>1.3197894517445727E-2</v>
      </c>
      <c r="H112">
        <f>Commodity!F178</f>
        <v>0.65502428571428584</v>
      </c>
      <c r="I112">
        <f>Commodity!G178</f>
        <v>0.40274285714285707</v>
      </c>
    </row>
    <row r="113" spans="1:9" x14ac:dyDescent="0.45">
      <c r="A113" s="1">
        <v>26938</v>
      </c>
      <c r="B113" s="2">
        <f>'Excess GDP growth Trend'!F311</f>
        <v>0.70000000000000018</v>
      </c>
      <c r="C113" s="2">
        <f>'Labor Market'!H311</f>
        <v>-0.13333333333333375</v>
      </c>
      <c r="D113" s="2">
        <f>'Labor Market'!G311</f>
        <v>0.13333333333333375</v>
      </c>
      <c r="E113" s="2">
        <v>0.44440336520927604</v>
      </c>
      <c r="F113">
        <f>Inflation!L324</f>
        <v>1.0553477432777847E-2</v>
      </c>
      <c r="G113">
        <f>Inflation!S323</f>
        <v>5.7467543407627025E-3</v>
      </c>
      <c r="H113">
        <f>Commodity!F179</f>
        <v>0.70130857142857139</v>
      </c>
      <c r="I113">
        <f>Commodity!G179</f>
        <v>0.39857285714285706</v>
      </c>
    </row>
    <row r="114" spans="1:9" x14ac:dyDescent="0.45">
      <c r="A114" s="1">
        <v>26969</v>
      </c>
      <c r="B114" s="2">
        <f>'Excess GDP growth Trend'!F312</f>
        <v>0.59999999999999964</v>
      </c>
      <c r="C114" s="2">
        <f>'Labor Market'!H312</f>
        <v>-0.13333333333333375</v>
      </c>
      <c r="D114" s="2">
        <f>'Labor Market'!G312</f>
        <v>9.9999999999999645E-2</v>
      </c>
      <c r="E114" s="2">
        <v>0.39107496138416264</v>
      </c>
      <c r="F114">
        <f>Inflation!L325</f>
        <v>1.0719720093780749E-2</v>
      </c>
      <c r="G114">
        <f>Inflation!S324</f>
        <v>2.1106813324229534E-3</v>
      </c>
      <c r="H114">
        <f>Commodity!F180</f>
        <v>0.7428028571428571</v>
      </c>
      <c r="I114">
        <f>Commodity!G180</f>
        <v>0.37489428571428562</v>
      </c>
    </row>
    <row r="115" spans="1:9" x14ac:dyDescent="0.45">
      <c r="A115" s="1">
        <v>26999</v>
      </c>
      <c r="B115" s="2">
        <f>'Excess GDP growth Trend'!F313</f>
        <v>0.46666666666666679</v>
      </c>
      <c r="C115" s="2">
        <f>'Labor Market'!H313</f>
        <v>-0.16666666666666696</v>
      </c>
      <c r="D115" s="2">
        <f>'Labor Market'!G313</f>
        <v>3.3333333333333215E-2</v>
      </c>
      <c r="E115" s="2">
        <v>0.30966130603730657</v>
      </c>
      <c r="F115">
        <f>Inflation!L326</f>
        <v>1.200719104074055E-2</v>
      </c>
      <c r="G115">
        <f>Inflation!S325</f>
        <v>-1.0218255763350254E-3</v>
      </c>
      <c r="H115">
        <f>Commodity!F181</f>
        <v>0.7667171428571431</v>
      </c>
      <c r="I115">
        <f>Commodity!G181</f>
        <v>0.32922714285714316</v>
      </c>
    </row>
    <row r="116" spans="1:9" x14ac:dyDescent="0.45">
      <c r="A116" s="1">
        <v>27030</v>
      </c>
      <c r="B116" s="2">
        <f>'Excess GDP growth Trend'!F314</f>
        <v>6.6666666666668206E-2</v>
      </c>
      <c r="C116" s="2">
        <f>'Labor Market'!H314</f>
        <v>-0.33333333333333304</v>
      </c>
      <c r="D116" s="2">
        <f>'Labor Market'!G314</f>
        <v>-0.19999999999999929</v>
      </c>
      <c r="E116" s="2">
        <v>3.302808258492676E-2</v>
      </c>
      <c r="F116">
        <f>Inflation!L327</f>
        <v>1.1962744565209793E-2</v>
      </c>
      <c r="G116">
        <f>Inflation!S326</f>
        <v>-4.2604366999778459E-3</v>
      </c>
      <c r="H116">
        <f>Commodity!F182</f>
        <v>0.80415285714285711</v>
      </c>
      <c r="I116">
        <f>Commodity!G182</f>
        <v>0.32512285714285727</v>
      </c>
    </row>
    <row r="117" spans="1:9" x14ac:dyDescent="0.45">
      <c r="A117" s="1">
        <v>27061</v>
      </c>
      <c r="B117" s="2">
        <f>'Excess GDP growth Trend'!F315</f>
        <v>-0.16666666666666519</v>
      </c>
      <c r="C117" s="2">
        <f>'Labor Market'!H315</f>
        <v>-0.46666666666666679</v>
      </c>
      <c r="D117" s="2">
        <f>'Labor Market'!G315</f>
        <v>-0.33333333333333304</v>
      </c>
      <c r="E117" s="2">
        <v>-0.12846850057748338</v>
      </c>
      <c r="F117">
        <f>Inflation!L328</f>
        <v>1.2611951408609712E-2</v>
      </c>
      <c r="G117">
        <f>Inflation!S327</f>
        <v>-7.5520632327868431E-3</v>
      </c>
      <c r="H117">
        <f>Commodity!F183</f>
        <v>0.8634685714285717</v>
      </c>
      <c r="I117">
        <f>Commodity!G183</f>
        <v>0.28066142857142884</v>
      </c>
    </row>
    <row r="118" spans="1:9" x14ac:dyDescent="0.45">
      <c r="A118" s="1">
        <v>27089</v>
      </c>
      <c r="B118" s="2">
        <f>'Excess GDP growth Trend'!F316</f>
        <v>-0.2333333333333325</v>
      </c>
      <c r="C118" s="2">
        <f>'Labor Market'!H316</f>
        <v>-0.5333333333333341</v>
      </c>
      <c r="D118" s="2">
        <f>'Labor Market'!G316</f>
        <v>-0.36666666666666714</v>
      </c>
      <c r="E118" s="2">
        <v>-0.14789591083289957</v>
      </c>
      <c r="F118">
        <f>Inflation!L329</f>
        <v>9.4478069729548309E-3</v>
      </c>
      <c r="G118">
        <f>Inflation!S328</f>
        <v>-8.9337769849447413E-3</v>
      </c>
      <c r="H118">
        <f>Commodity!F184</f>
        <v>0.83648428571428557</v>
      </c>
      <c r="I118">
        <f>Commodity!G184</f>
        <v>0.18145999999999973</v>
      </c>
    </row>
    <row r="119" spans="1:9" x14ac:dyDescent="0.45">
      <c r="A119" s="1">
        <v>27120</v>
      </c>
      <c r="B119" s="2">
        <f>'Excess GDP growth Trend'!F317</f>
        <v>-0.13333333333333464</v>
      </c>
      <c r="C119" s="2">
        <f>'Labor Market'!H317</f>
        <v>-0.5333333333333341</v>
      </c>
      <c r="D119" s="2">
        <f>'Labor Market'!G317</f>
        <v>-0.20000000000000107</v>
      </c>
      <c r="E119" s="2">
        <v>-0.14789591083289957</v>
      </c>
      <c r="F119">
        <f>Inflation!L330</f>
        <v>1.2778563890465722E-2</v>
      </c>
      <c r="G119">
        <f>Inflation!S329</f>
        <v>-8.5082436729326805E-3</v>
      </c>
      <c r="H119">
        <f>Commodity!F185</f>
        <v>0.81952714285714245</v>
      </c>
      <c r="I119">
        <f>Commodity!G185</f>
        <v>0.11821857142857106</v>
      </c>
    </row>
    <row r="120" spans="1:9" x14ac:dyDescent="0.45">
      <c r="A120" s="1">
        <v>27150</v>
      </c>
      <c r="B120" s="2">
        <f>'Excess GDP growth Trend'!F318</f>
        <v>-0.13333333333333286</v>
      </c>
      <c r="C120" s="2">
        <f>'Labor Market'!H318</f>
        <v>-0.5</v>
      </c>
      <c r="D120" s="2">
        <f>'Labor Market'!G318</f>
        <v>-3.3333333333333215E-2</v>
      </c>
      <c r="E120" s="2">
        <v>-0.11768293418592418</v>
      </c>
      <c r="F120">
        <f>Inflation!L331</f>
        <v>1.417365884188776E-2</v>
      </c>
      <c r="G120">
        <f>Inflation!S330</f>
        <v>-1.4130627123252554E-2</v>
      </c>
      <c r="H120">
        <f>Commodity!F186</f>
        <v>0.79821714285714318</v>
      </c>
      <c r="I120">
        <f>Commodity!G186</f>
        <v>5.5414285714286082E-2</v>
      </c>
    </row>
    <row r="121" spans="1:9" x14ac:dyDescent="0.45">
      <c r="A121" s="1">
        <v>27181</v>
      </c>
      <c r="B121" s="2">
        <f>'Excess GDP growth Trend'!F319</f>
        <v>-0.16666666666666607</v>
      </c>
      <c r="C121" s="2">
        <f>'Labor Market'!H319</f>
        <v>-0.60000000000000053</v>
      </c>
      <c r="D121" s="2">
        <f>'Labor Market'!G319</f>
        <v>-6.666666666666643E-2</v>
      </c>
      <c r="E121" s="2">
        <v>-0.16536039042796208</v>
      </c>
      <c r="F121">
        <f>Inflation!L332</f>
        <v>1.7120110129624611E-2</v>
      </c>
      <c r="G121">
        <f>Inflation!S331</f>
        <v>-1.9807435826832503E-2</v>
      </c>
      <c r="H121">
        <f>Commodity!F187</f>
        <v>0.75743714285714314</v>
      </c>
      <c r="I121">
        <f>Commodity!G187</f>
        <v>-9.279999999999955E-3</v>
      </c>
    </row>
    <row r="122" spans="1:9" x14ac:dyDescent="0.45">
      <c r="A122" s="1">
        <v>27211</v>
      </c>
      <c r="B122" s="2">
        <f>'Excess GDP growth Trend'!F320</f>
        <v>-0.29999999999999982</v>
      </c>
      <c r="C122" s="2">
        <f>'Labor Market'!H320</f>
        <v>-0.73333333333333339</v>
      </c>
      <c r="D122" s="2">
        <f>'Labor Market'!G320</f>
        <v>-0.19999999999999929</v>
      </c>
      <c r="E122" s="2">
        <v>-0.19467820620632728</v>
      </c>
      <c r="F122">
        <f>Inflation!L333</f>
        <v>1.4824810004527011E-2</v>
      </c>
      <c r="G122">
        <f>Inflation!S332</f>
        <v>-2.2628353802557288E-2</v>
      </c>
      <c r="H122">
        <f>Commodity!F188</f>
        <v>0.74227714285714286</v>
      </c>
      <c r="I122">
        <f>Commodity!G188</f>
        <v>-6.1875714285714256E-2</v>
      </c>
    </row>
    <row r="123" spans="1:9" x14ac:dyDescent="0.45">
      <c r="A123" s="1">
        <v>27242</v>
      </c>
      <c r="B123" s="2">
        <f>'Excess GDP growth Trend'!F321</f>
        <v>-0.46666666666666634</v>
      </c>
      <c r="C123" s="2">
        <f>'Labor Market'!H321</f>
        <v>-0.86666666666666625</v>
      </c>
      <c r="D123" s="2">
        <f>'Labor Market'!G321</f>
        <v>-0.36666666666666625</v>
      </c>
      <c r="E123" s="2">
        <v>-0.2170288064140807</v>
      </c>
      <c r="F123">
        <f>Inflation!L334</f>
        <v>1.5879702437002097E-2</v>
      </c>
      <c r="G123">
        <f>Inflation!S333</f>
        <v>-2.4355437127779586E-2</v>
      </c>
      <c r="H123">
        <f>Commodity!F189</f>
        <v>0.71575142857142859</v>
      </c>
      <c r="I123">
        <f>Commodity!G189</f>
        <v>-0.1477171428571431</v>
      </c>
    </row>
    <row r="124" spans="1:9" x14ac:dyDescent="0.45">
      <c r="A124" s="1">
        <v>27273</v>
      </c>
      <c r="B124" s="2">
        <f>'Excess GDP growth Trend'!F322</f>
        <v>-0.66666666666666607</v>
      </c>
      <c r="C124" s="2">
        <f>'Labor Market'!H322</f>
        <v>-1.0333333333333332</v>
      </c>
      <c r="D124" s="2">
        <f>'Labor Market'!G322</f>
        <v>-0.43333333333333268</v>
      </c>
      <c r="E124" s="2">
        <v>-0.2361945406611374</v>
      </c>
      <c r="F124">
        <f>Inflation!L335</f>
        <v>1.4511190538182561E-2</v>
      </c>
      <c r="G124">
        <f>Inflation!S334</f>
        <v>-3.068713826383461E-2</v>
      </c>
      <c r="H124">
        <f>Commodity!F190</f>
        <v>0.66969857142857148</v>
      </c>
      <c r="I124">
        <f>Commodity!G190</f>
        <v>-0.16678571428571409</v>
      </c>
    </row>
    <row r="125" spans="1:9" x14ac:dyDescent="0.45">
      <c r="A125" s="1">
        <v>27303</v>
      </c>
      <c r="B125" s="2">
        <f>'Excess GDP growth Trend'!F323</f>
        <v>-0.8666666666666667</v>
      </c>
      <c r="C125" s="2">
        <f>'Labor Market'!H323</f>
        <v>-1.2000000000000002</v>
      </c>
      <c r="D125" s="2">
        <f>'Labor Market'!G323</f>
        <v>-0.46666666666666679</v>
      </c>
      <c r="E125" s="2">
        <v>-0.24690689760104767</v>
      </c>
      <c r="F125">
        <f>Inflation!L336</f>
        <v>1.4256359009054975E-2</v>
      </c>
      <c r="G125">
        <f>Inflation!S335</f>
        <v>-3.6239544340739852E-2</v>
      </c>
      <c r="H125">
        <f>Commodity!F191</f>
        <v>0.64662428571428587</v>
      </c>
      <c r="I125">
        <f>Commodity!G191</f>
        <v>-0.17290285714285658</v>
      </c>
    </row>
    <row r="126" spans="1:9" x14ac:dyDescent="0.45">
      <c r="A126" s="1">
        <v>27334</v>
      </c>
      <c r="B126" s="2">
        <f>'Excess GDP growth Trend'!F324</f>
        <v>-1.2333333333333334</v>
      </c>
      <c r="C126" s="2">
        <f>'Labor Market'!H324</f>
        <v>-1.5666666666666673</v>
      </c>
      <c r="D126" s="2">
        <f>'Labor Market'!G324</f>
        <v>-0.70000000000000107</v>
      </c>
      <c r="E126" s="2">
        <v>-0.24752534918555374</v>
      </c>
      <c r="F126">
        <f>Inflation!L337</f>
        <v>9.7311947978953039E-3</v>
      </c>
      <c r="G126">
        <f>Inflation!S336</f>
        <v>-4.2211796136834553E-2</v>
      </c>
      <c r="H126">
        <f>Commodity!F192</f>
        <v>0.63130285714285694</v>
      </c>
      <c r="I126">
        <f>Commodity!G192</f>
        <v>-0.16691428571428624</v>
      </c>
    </row>
    <row r="127" spans="1:9" x14ac:dyDescent="0.45">
      <c r="A127" s="1">
        <v>27364</v>
      </c>
      <c r="B127" s="2">
        <f>'Excess GDP growth Trend'!F325</f>
        <v>-1.6333333333333337</v>
      </c>
      <c r="C127" s="2">
        <f>'Labor Market'!H325</f>
        <v>-2.0000000000000009</v>
      </c>
      <c r="D127" s="2">
        <f>'Labor Market'!G325</f>
        <v>-0.96666666666666767</v>
      </c>
      <c r="E127" s="2">
        <v>-0.2185386903738821</v>
      </c>
      <c r="F127">
        <f>Inflation!L338</f>
        <v>5.8486471064779222E-3</v>
      </c>
      <c r="G127">
        <f>Inflation!S337</f>
        <v>-4.6518333061729908E-2</v>
      </c>
      <c r="H127">
        <f>Commodity!F193</f>
        <v>0.62828999999999979</v>
      </c>
      <c r="I127">
        <f>Commodity!G193</f>
        <v>-0.12914714285714335</v>
      </c>
    </row>
    <row r="128" spans="1:9" x14ac:dyDescent="0.45">
      <c r="A128" s="1">
        <v>27395</v>
      </c>
      <c r="B128" s="2">
        <f>'Excess GDP growth Trend'!F326</f>
        <v>-2.1333333333333337</v>
      </c>
      <c r="C128" s="2">
        <f>'Labor Market'!H326</f>
        <v>-2.7</v>
      </c>
      <c r="D128" s="2">
        <f>'Labor Market'!G326</f>
        <v>-1.5</v>
      </c>
      <c r="E128" s="2">
        <v>-0.14903694266822506</v>
      </c>
      <c r="F128">
        <f>Inflation!L339</f>
        <v>4.1916410243825197E-4</v>
      </c>
      <c r="G128">
        <f>Inflation!S338</f>
        <v>-4.6088191447217777E-2</v>
      </c>
      <c r="H128">
        <f>Commodity!F194</f>
        <v>0.61205857142857156</v>
      </c>
      <c r="I128">
        <f>Commodity!G194</f>
        <v>-0.13021857142857129</v>
      </c>
    </row>
    <row r="129" spans="1:9" x14ac:dyDescent="0.45">
      <c r="A129" s="1">
        <v>27426</v>
      </c>
      <c r="B129" s="2">
        <f>'Excess GDP growth Trend'!F327</f>
        <v>-2.4666666666666668</v>
      </c>
      <c r="C129" s="2">
        <f>'Labor Market'!H327</f>
        <v>-3.2</v>
      </c>
      <c r="D129" s="2">
        <f>'Labor Market'!G327</f>
        <v>-1.6333333333333329</v>
      </c>
      <c r="E129" s="2">
        <v>-0.10705297564448918</v>
      </c>
      <c r="F129">
        <f>Inflation!L340</f>
        <v>-7.6892944703111366E-3</v>
      </c>
      <c r="G129">
        <f>Inflation!S339</f>
        <v>-4.5530960239272805E-2</v>
      </c>
      <c r="H129">
        <f>Commodity!F195</f>
        <v>0.57421571428571427</v>
      </c>
      <c r="I129">
        <f>Commodity!G195</f>
        <v>-0.14153571428571432</v>
      </c>
    </row>
    <row r="130" spans="1:9" x14ac:dyDescent="0.45">
      <c r="A130" s="1">
        <v>27454</v>
      </c>
      <c r="B130" s="2">
        <f>'Excess GDP growth Trend'!F328</f>
        <v>-2.8666666666666654</v>
      </c>
      <c r="C130" s="2">
        <f>'Labor Market'!H328</f>
        <v>-3.6666666666666661</v>
      </c>
      <c r="D130" s="2">
        <f>'Labor Market'!G328</f>
        <v>-1.6666666666666652</v>
      </c>
      <c r="E130" s="2">
        <v>-7.8927351049194405E-2</v>
      </c>
      <c r="F130">
        <f>Inflation!L341</f>
        <v>-1.3151450942989418E-2</v>
      </c>
      <c r="G130">
        <f>Inflation!S340</f>
        <v>-3.5829038591418755E-2</v>
      </c>
      <c r="H130">
        <f>Commodity!F196</f>
        <v>0.52282428571428574</v>
      </c>
      <c r="I130">
        <f>Commodity!G196</f>
        <v>-0.14687428571428573</v>
      </c>
    </row>
    <row r="131" spans="1:9" x14ac:dyDescent="0.45">
      <c r="A131" s="1">
        <v>27485</v>
      </c>
      <c r="B131" s="2">
        <f>'Excess GDP growth Trend'!F329</f>
        <v>-3.0999999999999996</v>
      </c>
      <c r="C131" s="2">
        <f>'Labor Market'!H329</f>
        <v>-3.9000000000000004</v>
      </c>
      <c r="D131" s="2">
        <f>'Labor Market'!G329</f>
        <v>-1.2000000000000002</v>
      </c>
      <c r="E131" s="2">
        <v>-6.7457039495863402E-2</v>
      </c>
      <c r="F131">
        <f>Inflation!L342</f>
        <v>-2.1128943698557556E-2</v>
      </c>
      <c r="G131">
        <f>Inflation!S341</f>
        <v>-2.5636740504228359E-2</v>
      </c>
      <c r="H131">
        <f>Commodity!F197</f>
        <v>0.48335428571428563</v>
      </c>
      <c r="I131">
        <f>Commodity!G197</f>
        <v>-0.16327000000000025</v>
      </c>
    </row>
    <row r="132" spans="1:9" x14ac:dyDescent="0.45">
      <c r="A132" s="1">
        <v>27515</v>
      </c>
      <c r="B132" s="2">
        <f>'Excess GDP growth Trend'!F330</f>
        <v>-3.4333333333333327</v>
      </c>
      <c r="C132" s="2">
        <f>'Labor Market'!H330</f>
        <v>-4.1999999999999993</v>
      </c>
      <c r="D132" s="2">
        <f>'Labor Market'!G330</f>
        <v>-0.99999999999999911</v>
      </c>
      <c r="E132" s="2">
        <v>-5.466391726511035E-2</v>
      </c>
      <c r="F132">
        <f>Inflation!L343</f>
        <v>-2.1078759127598268E-2</v>
      </c>
      <c r="G132">
        <f>Inflation!S342</f>
        <v>-1.7702016540715237E-2</v>
      </c>
      <c r="H132">
        <f>Commodity!F198</f>
        <v>0.41399857142857166</v>
      </c>
      <c r="I132">
        <f>Commodity!G198</f>
        <v>-0.21730428571428528</v>
      </c>
    </row>
    <row r="133" spans="1:9" x14ac:dyDescent="0.45">
      <c r="A133" s="1">
        <v>27546</v>
      </c>
      <c r="B133" s="2">
        <f>'Excess GDP growth Trend'!F331</f>
        <v>-3.4000000000000004</v>
      </c>
      <c r="C133" s="2">
        <f>'Labor Market'!H331</f>
        <v>-4.0666666666666673</v>
      </c>
      <c r="D133" s="2">
        <f>'Labor Market'!G331</f>
        <v>-0.60000000000000142</v>
      </c>
      <c r="E133" s="2">
        <v>-6.1767808255930055E-2</v>
      </c>
      <c r="F133">
        <f>Inflation!L344</f>
        <v>-2.12661253765557E-2</v>
      </c>
      <c r="G133">
        <f>Inflation!S343</f>
        <v>-1.3450279463820491E-2</v>
      </c>
      <c r="H133">
        <f>Commodity!F199</f>
        <v>0.31141000000000019</v>
      </c>
      <c r="I133">
        <f>Commodity!G199</f>
        <v>-0.31687999999999961</v>
      </c>
    </row>
    <row r="134" spans="1:9" x14ac:dyDescent="0.45">
      <c r="A134" s="1">
        <v>27576</v>
      </c>
      <c r="B134" s="2">
        <f>'Excess GDP growth Trend'!F332</f>
        <v>-3.1999999999999993</v>
      </c>
      <c r="C134" s="2">
        <f>'Labor Market'!H332</f>
        <v>-3.9999999999999991</v>
      </c>
      <c r="D134" s="2">
        <f>'Labor Market'!G332</f>
        <v>-0.29999999999999893</v>
      </c>
      <c r="E134" s="2">
        <v>3.1153914672780517E-3</v>
      </c>
      <c r="F134">
        <f>Inflation!L345</f>
        <v>-2.0922257883178863E-2</v>
      </c>
      <c r="G134">
        <f>Inflation!S344</f>
        <v>-6.0706151276726517E-3</v>
      </c>
      <c r="H134">
        <f>Commodity!F200</f>
        <v>0.25131000000000059</v>
      </c>
      <c r="I134">
        <f>Commodity!G200</f>
        <v>-0.36074857142857097</v>
      </c>
    </row>
    <row r="135" spans="1:9" x14ac:dyDescent="0.45">
      <c r="A135" s="1">
        <v>27607</v>
      </c>
      <c r="B135" s="2">
        <f>'Excess GDP growth Trend'!F333</f>
        <v>-2.8666666666666671</v>
      </c>
      <c r="C135" s="2">
        <f>'Labor Market'!H333</f>
        <v>-3.8</v>
      </c>
      <c r="D135" s="2">
        <f>'Labor Market'!G333</f>
        <v>0.19999999999999929</v>
      </c>
      <c r="E135" s="2">
        <v>0.19227034548382352</v>
      </c>
      <c r="F135">
        <f>Inflation!L346</f>
        <v>-1.9881442436730679E-2</v>
      </c>
      <c r="G135">
        <f>Inflation!S345</f>
        <v>6.6202413424636258E-3</v>
      </c>
      <c r="H135">
        <f>Commodity!F201</f>
        <v>0.17090857142857097</v>
      </c>
      <c r="I135">
        <f>Commodity!G201</f>
        <v>-0.40330714285714331</v>
      </c>
    </row>
    <row r="136" spans="1:9" x14ac:dyDescent="0.45">
      <c r="A136" s="1">
        <v>27638</v>
      </c>
      <c r="B136" s="2">
        <f>'Excess GDP growth Trend'!F334</f>
        <v>-2.5666666666666673</v>
      </c>
      <c r="C136" s="2">
        <f>'Labor Market'!H334</f>
        <v>-3.666666666666667</v>
      </c>
      <c r="D136" s="2">
        <f>'Labor Market'!G334</f>
        <v>0.40000000000000036</v>
      </c>
      <c r="E136" s="2">
        <v>0.31941102050766496</v>
      </c>
      <c r="F136">
        <f>Inflation!L347</f>
        <v>-1.7676809107158409E-2</v>
      </c>
      <c r="G136">
        <f>Inflation!S346</f>
        <v>1.2131162972910184E-2</v>
      </c>
      <c r="H136">
        <f>Commodity!F202</f>
        <v>0.12563999999999975</v>
      </c>
      <c r="I136">
        <f>Commodity!G202</f>
        <v>-0.39718428571428599</v>
      </c>
    </row>
    <row r="137" spans="1:9" x14ac:dyDescent="0.45">
      <c r="A137" s="1">
        <v>27668</v>
      </c>
      <c r="B137" s="2">
        <f>'Excess GDP growth Trend'!F335</f>
        <v>-2.3333333333333339</v>
      </c>
      <c r="C137" s="2">
        <f>'Labor Market'!H335</f>
        <v>-3.6000000000000005</v>
      </c>
      <c r="D137" s="2">
        <f>'Labor Market'!G335</f>
        <v>0.39999999999999858</v>
      </c>
      <c r="E137" s="2">
        <v>0.38510255303094448</v>
      </c>
      <c r="F137">
        <f>Inflation!L348</f>
        <v>-8.7177165721733507E-3</v>
      </c>
      <c r="G137">
        <f>Inflation!S347</f>
        <v>1.2406193979485752E-2</v>
      </c>
      <c r="H137">
        <f>Commodity!F203</f>
        <v>0.13763428571428582</v>
      </c>
      <c r="I137">
        <f>Commodity!G203</f>
        <v>-0.34571999999999981</v>
      </c>
    </row>
    <row r="138" spans="1:9" x14ac:dyDescent="0.45">
      <c r="A138" s="1">
        <v>27699</v>
      </c>
      <c r="B138" s="2">
        <f>'Excess GDP growth Trend'!F336</f>
        <v>-1.9333333333333336</v>
      </c>
      <c r="C138" s="2">
        <f>'Labor Market'!H336</f>
        <v>-3.4666666666666668</v>
      </c>
      <c r="D138" s="2">
        <f>'Labor Market'!G336</f>
        <v>0.2333333333333325</v>
      </c>
      <c r="E138" s="2">
        <v>0.41825563163523377</v>
      </c>
      <c r="F138">
        <f>Inflation!L349</f>
        <v>-4.269177639804056E-3</v>
      </c>
      <c r="G138">
        <f>Inflation!S348</f>
        <v>1.1837957914636973E-2</v>
      </c>
      <c r="H138">
        <f>Commodity!F204</f>
        <v>0.12966428571428557</v>
      </c>
      <c r="I138">
        <f>Commodity!G204</f>
        <v>-0.28433428571428609</v>
      </c>
    </row>
    <row r="139" spans="1:9" x14ac:dyDescent="0.45">
      <c r="A139" s="1">
        <v>27729</v>
      </c>
      <c r="B139" s="2">
        <f>'Excess GDP growth Trend'!F337</f>
        <v>-1.4333333333333336</v>
      </c>
      <c r="C139" s="2">
        <f>'Labor Market'!H337</f>
        <v>-3.4000000000000004</v>
      </c>
      <c r="D139" s="2">
        <f>'Labor Market'!G337</f>
        <v>0.16666666666666607</v>
      </c>
      <c r="E139" s="2">
        <v>0.49346361335017874</v>
      </c>
      <c r="F139">
        <f>Inflation!L350</f>
        <v>-1.5009083593130468E-3</v>
      </c>
      <c r="G139">
        <f>Inflation!S349</f>
        <v>1.2100340612714242E-2</v>
      </c>
      <c r="H139">
        <f>Commodity!F205</f>
        <v>0.13161999999999985</v>
      </c>
      <c r="I139">
        <f>Commodity!G205</f>
        <v>-0.17979000000000034</v>
      </c>
    </row>
    <row r="140" spans="1:9" x14ac:dyDescent="0.45">
      <c r="A140" s="1">
        <v>27760</v>
      </c>
      <c r="B140" s="2">
        <f>'Excess GDP growth Trend'!F338</f>
        <v>-0.56666666666666643</v>
      </c>
      <c r="C140" s="2">
        <f>'Labor Market'!H338</f>
        <v>-3.2333333333333325</v>
      </c>
      <c r="D140" s="2">
        <f>'Labor Market'!G338</f>
        <v>0.2666666666666675</v>
      </c>
      <c r="E140" s="2">
        <v>0.67390900783596208</v>
      </c>
      <c r="F140">
        <f>Inflation!L351</f>
        <v>-2.3625079881688937E-3</v>
      </c>
      <c r="G140">
        <f>Inflation!S350</f>
        <v>9.9071023387987955E-3</v>
      </c>
      <c r="H140">
        <f>Commodity!F206</f>
        <v>8.9434285714285355E-2</v>
      </c>
      <c r="I140">
        <f>Commodity!G206</f>
        <v>-0.16187571428571523</v>
      </c>
    </row>
    <row r="141" spans="1:9" x14ac:dyDescent="0.45">
      <c r="A141" s="1">
        <v>27791</v>
      </c>
      <c r="B141" s="2">
        <f>'Excess GDP growth Trend'!F339</f>
        <v>6.666666666666643E-2</v>
      </c>
      <c r="C141" s="2">
        <f>'Labor Market'!H339</f>
        <v>-3.0333333333333332</v>
      </c>
      <c r="D141" s="2">
        <f>'Labor Market'!G339</f>
        <v>0.43333333333333357</v>
      </c>
      <c r="E141" s="2">
        <v>0.8843280002689341</v>
      </c>
      <c r="F141">
        <f>Inflation!L352</f>
        <v>-1.7459914235719021E-3</v>
      </c>
      <c r="G141">
        <f>Inflation!S351</f>
        <v>1.1600465902805862E-2</v>
      </c>
      <c r="H141">
        <f>Commodity!F207</f>
        <v>7.6352857142856667E-2</v>
      </c>
      <c r="I141">
        <f>Commodity!G207</f>
        <v>-9.4555714285714298E-2</v>
      </c>
    </row>
    <row r="142" spans="1:9" x14ac:dyDescent="0.45">
      <c r="A142" s="1">
        <v>27820</v>
      </c>
      <c r="B142" s="2">
        <f>'Excess GDP growth Trend'!F340</f>
        <v>0.6999999999999984</v>
      </c>
      <c r="C142" s="2">
        <f>'Labor Market'!H340</f>
        <v>-2.8333333333333339</v>
      </c>
      <c r="D142" s="2">
        <f>'Labor Market'!G340</f>
        <v>0.56666666666666643</v>
      </c>
      <c r="E142" s="2">
        <v>1.0703775051547064</v>
      </c>
      <c r="F142">
        <f>Inflation!L353</f>
        <v>-3.0925022481092523E-3</v>
      </c>
      <c r="G142">
        <f>Inflation!S352</f>
        <v>1.114633203628615E-2</v>
      </c>
      <c r="H142">
        <f>Commodity!F208</f>
        <v>5.7144285714285648E-2</v>
      </c>
      <c r="I142">
        <f>Commodity!G208</f>
        <v>-6.8495714285714104E-2</v>
      </c>
    </row>
    <row r="143" spans="1:9" x14ac:dyDescent="0.45">
      <c r="A143" s="1">
        <v>27851</v>
      </c>
      <c r="B143" s="2">
        <f>'Excess GDP growth Trend'!F341</f>
        <v>0.99999999999999911</v>
      </c>
      <c r="C143" s="2">
        <f>'Labor Market'!H341</f>
        <v>-2.7666666666666666</v>
      </c>
      <c r="D143" s="2">
        <f>'Labor Market'!G341</f>
        <v>0.4666666666666659</v>
      </c>
      <c r="E143" s="2">
        <v>1.129017297643766</v>
      </c>
      <c r="F143">
        <f>Inflation!L354</f>
        <v>-2.3586755329207953E-3</v>
      </c>
      <c r="G143">
        <f>Inflation!S353</f>
        <v>1.1199604586908052E-2</v>
      </c>
      <c r="H143">
        <f>Commodity!F209</f>
        <v>4.0629999999999722E-2</v>
      </c>
      <c r="I143">
        <f>Commodity!G209</f>
        <v>-9.7004285714286098E-2</v>
      </c>
    </row>
    <row r="144" spans="1:9" x14ac:dyDescent="0.45">
      <c r="A144" s="1">
        <v>27881</v>
      </c>
      <c r="B144" s="2">
        <f>'Excess GDP growth Trend'!F342</f>
        <v>1.3666666666666654</v>
      </c>
      <c r="C144" s="2">
        <f>'Labor Market'!H342</f>
        <v>-2.5666666666666673</v>
      </c>
      <c r="D144" s="2">
        <f>'Labor Market'!G342</f>
        <v>0.36666666666666625</v>
      </c>
      <c r="E144" s="2">
        <v>1.2072908223156897</v>
      </c>
      <c r="F144">
        <f>Inflation!L355</f>
        <v>-5.1008308655815515E-3</v>
      </c>
      <c r="G144">
        <f>Inflation!S354</f>
        <v>1.5059141435726661E-2</v>
      </c>
      <c r="H144">
        <f>Commodity!F210</f>
        <v>1.5215714285714554E-2</v>
      </c>
      <c r="I144">
        <f>Commodity!G210</f>
        <v>-0.11444857142857101</v>
      </c>
    </row>
    <row r="145" spans="1:9" x14ac:dyDescent="0.45">
      <c r="A145" s="1">
        <v>27912</v>
      </c>
      <c r="B145" s="2">
        <f>'Excess GDP growth Trend'!F343</f>
        <v>1.4000000000000004</v>
      </c>
      <c r="C145" s="2">
        <f>'Labor Market'!H343</f>
        <v>-2.5666666666666673</v>
      </c>
      <c r="D145" s="2">
        <f>'Labor Market'!G343</f>
        <v>0.16666666666666696</v>
      </c>
      <c r="E145" s="2">
        <v>1.2072908223156897</v>
      </c>
      <c r="F145">
        <f>Inflation!L356</f>
        <v>-4.9607489049879883E-3</v>
      </c>
      <c r="G145">
        <f>Inflation!S355</f>
        <v>1.7547162901867697E-2</v>
      </c>
      <c r="H145">
        <f>Commodity!F211</f>
        <v>-5.4642857142859214E-3</v>
      </c>
      <c r="I145">
        <f>Commodity!G211</f>
        <v>-0.13708428571428577</v>
      </c>
    </row>
    <row r="146" spans="1:9" x14ac:dyDescent="0.45">
      <c r="A146" s="1">
        <v>27942</v>
      </c>
      <c r="B146" s="2">
        <f>'Excess GDP growth Trend'!F344</f>
        <v>1.2333333333333307</v>
      </c>
      <c r="C146" s="2">
        <f>'Labor Market'!H344</f>
        <v>-2.6000000000000005</v>
      </c>
      <c r="D146" s="2">
        <f>'Labor Market'!G344</f>
        <v>6.666666666666643E-2</v>
      </c>
      <c r="E146" s="2">
        <v>1.1147292815765375</v>
      </c>
      <c r="F146">
        <f>Inflation!L357</f>
        <v>-4.7856400590285397E-3</v>
      </c>
      <c r="G146">
        <f>Inflation!S356</f>
        <v>1.8860353491896034E-2</v>
      </c>
      <c r="H146">
        <f>Commodity!F212</f>
        <v>-1.7608571428571196E-2</v>
      </c>
      <c r="I146">
        <f>Commodity!G212</f>
        <v>-0.10704285714285655</v>
      </c>
    </row>
    <row r="147" spans="1:9" x14ac:dyDescent="0.45">
      <c r="A147" s="1">
        <v>27973</v>
      </c>
      <c r="B147" s="2">
        <f>'Excess GDP growth Trend'!F345</f>
        <v>0.83333333333333393</v>
      </c>
      <c r="C147" s="2">
        <f>'Labor Market'!H345</f>
        <v>-2.6333333333333337</v>
      </c>
      <c r="D147" s="2">
        <f>'Labor Market'!G345</f>
        <v>-0.16666666666666607</v>
      </c>
      <c r="E147" s="2">
        <v>0.79740883189140255</v>
      </c>
      <c r="F147">
        <f>Inflation!L358</f>
        <v>-2.859179848144322E-3</v>
      </c>
      <c r="G147">
        <f>Inflation!S357</f>
        <v>1.8544781494755191E-2</v>
      </c>
      <c r="H147">
        <f>Commodity!F213</f>
        <v>-2.4550000000000072E-2</v>
      </c>
      <c r="I147">
        <f>Commodity!G213</f>
        <v>-0.10090285714285674</v>
      </c>
    </row>
    <row r="148" spans="1:9" x14ac:dyDescent="0.45">
      <c r="A148" s="1">
        <v>28004</v>
      </c>
      <c r="B148" s="2">
        <f>'Excess GDP growth Trend'!F346</f>
        <v>0.60000000000000053</v>
      </c>
      <c r="C148" s="2">
        <f>'Labor Market'!H346</f>
        <v>-2.6333333333333337</v>
      </c>
      <c r="D148" s="2">
        <f>'Labor Market'!G346</f>
        <v>-0.16666666666666607</v>
      </c>
      <c r="E148" s="2">
        <v>0.67301199336778106</v>
      </c>
      <c r="F148">
        <f>Inflation!L359</f>
        <v>-7.8334640187782689E-4</v>
      </c>
      <c r="G148">
        <f>Inflation!S358</f>
        <v>1.7706342750012011E-2</v>
      </c>
      <c r="H148">
        <f>Commodity!F214</f>
        <v>-2.8435714285714564E-2</v>
      </c>
      <c r="I148">
        <f>Commodity!G214</f>
        <v>-8.5580000000000211E-2</v>
      </c>
    </row>
    <row r="149" spans="1:9" x14ac:dyDescent="0.45">
      <c r="A149" s="1">
        <v>28034</v>
      </c>
      <c r="B149" s="2">
        <f>'Excess GDP growth Trend'!F347</f>
        <v>0.5333333333333341</v>
      </c>
      <c r="C149" s="2">
        <f>'Labor Market'!H347</f>
        <v>-2.5999999999999996</v>
      </c>
      <c r="D149" s="2">
        <f>'Labor Market'!G347</f>
        <v>-9.9999999999998757E-2</v>
      </c>
      <c r="E149" s="2">
        <v>0.64238464971387865</v>
      </c>
      <c r="F149">
        <f>Inflation!L360</f>
        <v>-1.8926751501303074E-3</v>
      </c>
      <c r="G149">
        <f>Inflation!S359</f>
        <v>1.5443699893773866E-2</v>
      </c>
      <c r="H149">
        <f>Commodity!F215</f>
        <v>-3.1725714285714357E-2</v>
      </c>
      <c r="I149">
        <f>Commodity!G215</f>
        <v>-7.2355714285714079E-2</v>
      </c>
    </row>
    <row r="150" spans="1:9" x14ac:dyDescent="0.45">
      <c r="A150" s="1">
        <v>28065</v>
      </c>
      <c r="B150" s="2">
        <f>'Excess GDP growth Trend'!F348</f>
        <v>0.46666666666666679</v>
      </c>
      <c r="C150" s="2">
        <f>'Labor Market'!H348</f>
        <v>-2.6000000000000005</v>
      </c>
      <c r="D150" s="2">
        <f>'Labor Market'!G348</f>
        <v>3.3333333333333215E-2</v>
      </c>
      <c r="E150" s="2">
        <v>0.61135593039198954</v>
      </c>
      <c r="F150">
        <f>Inflation!L361</f>
        <v>-7.4358746611169479E-4</v>
      </c>
      <c r="G150">
        <f>Inflation!S360</f>
        <v>1.5637456644885514E-2</v>
      </c>
      <c r="H150">
        <f>Commodity!F216</f>
        <v>-4.5412857142857366E-2</v>
      </c>
      <c r="I150">
        <f>Commodity!G216</f>
        <v>-6.062857142857192E-2</v>
      </c>
    </row>
    <row r="151" spans="1:9" x14ac:dyDescent="0.45">
      <c r="A151" s="1">
        <v>28095</v>
      </c>
      <c r="B151" s="2">
        <f>'Excess GDP growth Trend'!F349</f>
        <v>0.33333333333333393</v>
      </c>
      <c r="C151" s="2">
        <f>'Labor Market'!H349</f>
        <v>-2.666666666666667</v>
      </c>
      <c r="D151" s="2">
        <f>'Labor Market'!G349</f>
        <v>-3.3333333333333215E-2</v>
      </c>
      <c r="E151" s="2">
        <v>0.48568927597231382</v>
      </c>
      <c r="F151">
        <f>Inflation!L362</f>
        <v>-2.8114785596333736E-4</v>
      </c>
      <c r="G151">
        <f>Inflation!S361</f>
        <v>1.1249930216123707E-2</v>
      </c>
      <c r="H151">
        <f>Commodity!F217</f>
        <v>-5.2374285714285929E-2</v>
      </c>
      <c r="I151">
        <f>Commodity!G217</f>
        <v>-4.6910000000000007E-2</v>
      </c>
    </row>
    <row r="152" spans="1:9" x14ac:dyDescent="0.45">
      <c r="A152" s="1">
        <v>28126</v>
      </c>
      <c r="B152" s="2">
        <f>'Excess GDP growth Trend'!F350</f>
        <v>0.23333333333333162</v>
      </c>
      <c r="C152" s="2">
        <f>'Labor Market'!H350</f>
        <v>-2.5</v>
      </c>
      <c r="D152" s="2">
        <f>'Labor Market'!G350</f>
        <v>0</v>
      </c>
      <c r="E152" s="2">
        <v>0.39034703132129484</v>
      </c>
      <c r="F152">
        <f>Inflation!L363</f>
        <v>4.6103677936432108E-3</v>
      </c>
      <c r="G152">
        <f>Inflation!S362</f>
        <v>1.3724847749737201E-2</v>
      </c>
      <c r="H152">
        <f>Commodity!F218</f>
        <v>-6.8957142857142717E-2</v>
      </c>
      <c r="I152">
        <f>Commodity!G218</f>
        <v>-5.1348571428571521E-2</v>
      </c>
    </row>
    <row r="153" spans="1:9" x14ac:dyDescent="0.45">
      <c r="A153" s="1">
        <v>28157</v>
      </c>
      <c r="B153" s="2">
        <f>'Excess GDP growth Trend'!F351</f>
        <v>9.9999999999999645E-2</v>
      </c>
      <c r="C153" s="2">
        <f>'Labor Market'!H351</f>
        <v>-2.4333333333333327</v>
      </c>
      <c r="D153" s="2">
        <f>'Labor Market'!G351</f>
        <v>6.6666666666667318E-2</v>
      </c>
      <c r="E153" s="2">
        <v>0.27042249417036379</v>
      </c>
      <c r="F153">
        <f>Inflation!L364</f>
        <v>5.8082531456569719E-3</v>
      </c>
      <c r="G153">
        <f>Inflation!S363</f>
        <v>1.202708885124229E-2</v>
      </c>
      <c r="H153">
        <f>Commodity!F219</f>
        <v>-7.6909999999999812E-2</v>
      </c>
      <c r="I153">
        <f>Commodity!G219</f>
        <v>-5.235999999999974E-2</v>
      </c>
    </row>
    <row r="154" spans="1:9" x14ac:dyDescent="0.45">
      <c r="A154" s="1">
        <v>28185</v>
      </c>
      <c r="B154" s="2">
        <f>'Excess GDP growth Trend'!F352</f>
        <v>0</v>
      </c>
      <c r="C154" s="2">
        <f>'Labor Market'!H352</f>
        <v>-2.2000000000000002</v>
      </c>
      <c r="D154" s="2">
        <f>'Labor Market'!G352</f>
        <v>0.26666666666666661</v>
      </c>
      <c r="E154" s="2">
        <v>0.24006653623475055</v>
      </c>
      <c r="F154">
        <f>Inflation!L365</f>
        <v>6.861135906104654E-3</v>
      </c>
      <c r="G154">
        <f>Inflation!S364</f>
        <v>1.1341677070466738E-2</v>
      </c>
      <c r="H154">
        <f>Commodity!F220</f>
        <v>-7.4055714285714114E-2</v>
      </c>
      <c r="I154">
        <f>Commodity!G220</f>
        <v>-4.561999999999955E-2</v>
      </c>
    </row>
    <row r="155" spans="1:9" x14ac:dyDescent="0.45">
      <c r="A155" s="1">
        <v>28216</v>
      </c>
      <c r="B155" s="2">
        <f>'Excess GDP growth Trend'!F353</f>
        <v>8.8817841970012523E-16</v>
      </c>
      <c r="C155" s="2">
        <f>'Labor Market'!H353</f>
        <v>-1.9999999999999991</v>
      </c>
      <c r="D155" s="2">
        <f>'Labor Market'!G353</f>
        <v>0.30000000000000071</v>
      </c>
      <c r="E155" s="2">
        <v>0.32295892859189063</v>
      </c>
      <c r="F155">
        <f>Inflation!L366</f>
        <v>3.480286382854858E-3</v>
      </c>
      <c r="G155">
        <f>Inflation!S365</f>
        <v>8.4637118436325515E-3</v>
      </c>
      <c r="H155">
        <f>Commodity!F221</f>
        <v>-6.2424285714285599E-2</v>
      </c>
      <c r="I155">
        <f>Commodity!G221</f>
        <v>-3.0698571428571242E-2</v>
      </c>
    </row>
    <row r="156" spans="1:9" x14ac:dyDescent="0.45">
      <c r="A156" s="1">
        <v>28246</v>
      </c>
      <c r="B156" s="2">
        <f>'Excess GDP growth Trend'!F354</f>
        <v>9.9999999999999645E-2</v>
      </c>
      <c r="C156" s="2">
        <f>'Labor Market'!H354</f>
        <v>-1.7999999999999998</v>
      </c>
      <c r="D156" s="2">
        <f>'Labor Market'!G354</f>
        <v>0.43333333333333268</v>
      </c>
      <c r="E156" s="2">
        <v>0.48628439655639011</v>
      </c>
      <c r="F156">
        <f>Inflation!L367</f>
        <v>3.8490734257829451E-3</v>
      </c>
      <c r="G156">
        <f>Inflation!S366</f>
        <v>9.2468024683874384E-3</v>
      </c>
      <c r="H156">
        <f>Commodity!F222</f>
        <v>-5.1677142857143199E-2</v>
      </c>
      <c r="I156">
        <f>Commodity!G222</f>
        <v>-6.2642857142858333E-3</v>
      </c>
    </row>
    <row r="157" spans="1:9" x14ac:dyDescent="0.45">
      <c r="A157" s="1">
        <v>28277</v>
      </c>
      <c r="B157" s="2">
        <f>'Excess GDP growth Trend'!F355</f>
        <v>0.13333333333333375</v>
      </c>
      <c r="C157" s="2">
        <f>'Labor Market'!H355</f>
        <v>-1.6333333333333329</v>
      </c>
      <c r="D157" s="2">
        <f>'Labor Market'!G355</f>
        <v>0.36666666666666714</v>
      </c>
      <c r="E157" s="2">
        <v>0.52986298164152668</v>
      </c>
      <c r="F157">
        <f>Inflation!L368</f>
        <v>1.5212247723310202E-3</v>
      </c>
      <c r="G157">
        <f>Inflation!S367</f>
        <v>5.6926036446837969E-3</v>
      </c>
      <c r="H157">
        <f>Commodity!F223</f>
        <v>-5.3294285714285738E-2</v>
      </c>
      <c r="I157">
        <f>Commodity!G223</f>
        <v>-9.1999999999980986E-4</v>
      </c>
    </row>
    <row r="158" spans="1:9" x14ac:dyDescent="0.45">
      <c r="A158" s="1">
        <v>28307</v>
      </c>
      <c r="B158" s="2">
        <f>'Excess GDP growth Trend'!F356</f>
        <v>0.19999999999999929</v>
      </c>
      <c r="C158" s="2">
        <f>'Labor Market'!H356</f>
        <v>-1.5333333333333341</v>
      </c>
      <c r="D158" s="2">
        <f>'Labor Market'!G356</f>
        <v>0.36666666666666536</v>
      </c>
      <c r="E158" s="2">
        <v>0.60316189801114528</v>
      </c>
      <c r="F158">
        <f>Inflation!L369</f>
        <v>7.5039825954920092E-4</v>
      </c>
      <c r="G158">
        <f>Inflation!S368</f>
        <v>6.5424870713015337E-3</v>
      </c>
      <c r="H158">
        <f>Commodity!F224</f>
        <v>-6.4242857142857268E-2</v>
      </c>
      <c r="I158">
        <f>Commodity!G224</f>
        <v>4.7142857142854488E-3</v>
      </c>
    </row>
    <row r="159" spans="1:9" x14ac:dyDescent="0.45">
      <c r="A159" s="1">
        <v>28338</v>
      </c>
      <c r="B159" s="2">
        <f>'Excess GDP growth Trend'!F357</f>
        <v>0.33333333333333215</v>
      </c>
      <c r="C159" s="2">
        <f>'Labor Market'!H357</f>
        <v>-1.5333333333333341</v>
      </c>
      <c r="D159" s="2">
        <f>'Labor Market'!G357</f>
        <v>0.16666666666666607</v>
      </c>
      <c r="E159" s="2">
        <v>0.60316189801114528</v>
      </c>
      <c r="F159">
        <f>Inflation!L370</f>
        <v>-2.2311454686443355E-3</v>
      </c>
      <c r="G159">
        <f>Inflation!S369</f>
        <v>7.896404208838248E-3</v>
      </c>
      <c r="H159">
        <f>Commodity!F225</f>
        <v>-7.7532857142857292E-2</v>
      </c>
      <c r="I159">
        <f>Commodity!G225</f>
        <v>-6.2285714285748028E-4</v>
      </c>
    </row>
    <row r="160" spans="1:9" x14ac:dyDescent="0.45">
      <c r="A160" s="1">
        <v>28369</v>
      </c>
      <c r="B160" s="2">
        <f>'Excess GDP growth Trend'!F358</f>
        <v>0.43333333333333446</v>
      </c>
      <c r="C160" s="2">
        <f>'Labor Market'!H358</f>
        <v>-1.3999999999999995</v>
      </c>
      <c r="D160" s="2">
        <f>'Labor Market'!G358</f>
        <v>0.23333333333333339</v>
      </c>
      <c r="E160" s="2">
        <v>0.69522603675077121</v>
      </c>
      <c r="F160">
        <f>Inflation!L371</f>
        <v>-3.531294959454534E-3</v>
      </c>
      <c r="G160">
        <f>Inflation!S370</f>
        <v>8.5237491133281218E-3</v>
      </c>
      <c r="H160">
        <f>Commodity!F226</f>
        <v>-9.7840000000000149E-2</v>
      </c>
      <c r="I160">
        <f>Commodity!G226</f>
        <v>-2.3784285714286035E-2</v>
      </c>
    </row>
    <row r="161" spans="1:9" x14ac:dyDescent="0.45">
      <c r="A161" s="1">
        <v>28399</v>
      </c>
      <c r="B161" s="2">
        <f>'Excess GDP growth Trend'!F359</f>
        <v>0.43333333333333268</v>
      </c>
      <c r="C161" s="2">
        <f>'Labor Market'!H359</f>
        <v>-1.2666666666666675</v>
      </c>
      <c r="D161" s="2">
        <f>'Labor Market'!G359</f>
        <v>0.16666666666666696</v>
      </c>
      <c r="E161" s="2">
        <v>0.7021544420333854</v>
      </c>
      <c r="F161">
        <f>Inflation!L372</f>
        <v>-2.6022324760069382E-3</v>
      </c>
      <c r="G161">
        <f>Inflation!S371</f>
        <v>1.1973782030756053E-2</v>
      </c>
      <c r="H161">
        <f>Commodity!F227</f>
        <v>-0.12116428571428628</v>
      </c>
      <c r="I161">
        <f>Commodity!G227</f>
        <v>-5.8740000000000681E-2</v>
      </c>
    </row>
    <row r="162" spans="1:9" x14ac:dyDescent="0.45">
      <c r="A162" s="1">
        <v>28430</v>
      </c>
      <c r="B162" s="2">
        <f>'Excess GDP growth Trend'!F360</f>
        <v>0.46666666666666767</v>
      </c>
      <c r="C162" s="2">
        <f>'Labor Market'!H360</f>
        <v>-1.2000000000000002</v>
      </c>
      <c r="D162" s="2">
        <f>'Labor Market'!G360</f>
        <v>0.23333333333333428</v>
      </c>
      <c r="E162" s="2">
        <v>0.74290729071571726</v>
      </c>
      <c r="F162">
        <f>Inflation!L373</f>
        <v>-1.8525309810674129E-3</v>
      </c>
      <c r="G162">
        <f>Inflation!S372</f>
        <v>1.2298636684845182E-2</v>
      </c>
      <c r="H162">
        <f>Commodity!F228</f>
        <v>-0.14611428571428631</v>
      </c>
      <c r="I162">
        <f>Commodity!G228</f>
        <v>-9.4437142857143108E-2</v>
      </c>
    </row>
    <row r="163" spans="1:9" x14ac:dyDescent="0.45">
      <c r="A163" s="1">
        <v>28460</v>
      </c>
      <c r="B163" s="2">
        <f>'Excess GDP growth Trend'!F361</f>
        <v>0.66666666666666696</v>
      </c>
      <c r="C163" s="2">
        <f>'Labor Market'!H361</f>
        <v>-1.0666666666666673</v>
      </c>
      <c r="D163" s="2">
        <f>'Labor Market'!G361</f>
        <v>0.2333333333333325</v>
      </c>
      <c r="E163" s="2">
        <v>0.81835874045723378</v>
      </c>
      <c r="F163">
        <f>Inflation!L374</f>
        <v>-4.2605045805593766E-4</v>
      </c>
      <c r="G163">
        <f>Inflation!S373</f>
        <v>1.3876280094395552E-2</v>
      </c>
      <c r="H163">
        <f>Commodity!F229</f>
        <v>-0.16305428571428626</v>
      </c>
      <c r="I163">
        <f>Commodity!G229</f>
        <v>-0.10976000000000052</v>
      </c>
    </row>
    <row r="164" spans="1:9" x14ac:dyDescent="0.45">
      <c r="A164" s="1">
        <v>28491</v>
      </c>
      <c r="B164" s="2">
        <f>'Excess GDP growth Trend'!F362</f>
        <v>0.73333333333333339</v>
      </c>
      <c r="C164" s="2">
        <f>'Labor Market'!H362</f>
        <v>-0.83333333333333393</v>
      </c>
      <c r="D164" s="2">
        <f>'Labor Market'!G362</f>
        <v>0.33333333333333304</v>
      </c>
      <c r="E164" s="2">
        <v>0.81323583129297483</v>
      </c>
      <c r="F164">
        <f>Inflation!L375</f>
        <v>-2.5306224446307035E-3</v>
      </c>
      <c r="G164">
        <f>Inflation!S374</f>
        <v>1.6799832488812005E-2</v>
      </c>
      <c r="H164">
        <f>Commodity!F230</f>
        <v>-0.16590142857142887</v>
      </c>
      <c r="I164">
        <f>Commodity!G230</f>
        <v>-0.1016585714285716</v>
      </c>
    </row>
    <row r="165" spans="1:9" x14ac:dyDescent="0.45">
      <c r="A165" s="1">
        <v>28522</v>
      </c>
      <c r="B165" s="2">
        <f>'Excess GDP growth Trend'!F363</f>
        <v>0.83333333333333304</v>
      </c>
      <c r="C165" s="2">
        <f>'Labor Market'!H363</f>
        <v>-0.66666666666666696</v>
      </c>
      <c r="D165" s="2">
        <f>'Labor Market'!G363</f>
        <v>0.43333333333333268</v>
      </c>
      <c r="E165" s="2">
        <v>0.83695806710336784</v>
      </c>
      <c r="F165">
        <f>Inflation!L376</f>
        <v>-6.7103651355437943E-4</v>
      </c>
      <c r="G165">
        <f>Inflation!S375</f>
        <v>1.9329259129475876E-2</v>
      </c>
      <c r="H165">
        <f>Commodity!F231</f>
        <v>-0.15929428571428605</v>
      </c>
      <c r="I165">
        <f>Commodity!G231</f>
        <v>-8.1761428571428763E-2</v>
      </c>
    </row>
    <row r="166" spans="1:9" x14ac:dyDescent="0.45">
      <c r="A166" s="1">
        <v>28550</v>
      </c>
      <c r="B166" s="2">
        <f>'Excess GDP growth Trend'!F364</f>
        <v>0.73333333333333428</v>
      </c>
      <c r="C166" s="2">
        <f>'Labor Market'!H364</f>
        <v>-0.63333333333333286</v>
      </c>
      <c r="D166" s="2">
        <f>'Labor Market'!G364</f>
        <v>0.33333333333333393</v>
      </c>
      <c r="E166" s="2">
        <v>0.76211905083799747</v>
      </c>
      <c r="F166">
        <f>Inflation!L377</f>
        <v>2.30118740975227E-3</v>
      </c>
      <c r="G166">
        <f>Inflation!S376</f>
        <v>1.8047316607949906E-2</v>
      </c>
      <c r="H166">
        <f>Commodity!F232</f>
        <v>-0.14283428571428569</v>
      </c>
      <c r="I166">
        <f>Commodity!G232</f>
        <v>-4.4994285714285542E-2</v>
      </c>
    </row>
    <row r="167" spans="1:9" x14ac:dyDescent="0.45">
      <c r="A167" s="1">
        <v>28581</v>
      </c>
      <c r="B167" s="2">
        <f>'Excess GDP growth Trend'!F365</f>
        <v>0.73333333333333339</v>
      </c>
      <c r="C167" s="2">
        <f>'Labor Market'!H365</f>
        <v>-0.53333333333333321</v>
      </c>
      <c r="D167" s="2">
        <f>'Labor Market'!G365</f>
        <v>0.30000000000000071</v>
      </c>
      <c r="E167" s="2">
        <v>0.73530359340404283</v>
      </c>
      <c r="F167">
        <f>Inflation!L378</f>
        <v>7.8737042129827794E-3</v>
      </c>
      <c r="G167">
        <f>Inflation!S377</f>
        <v>1.6398645079059734E-2</v>
      </c>
      <c r="H167">
        <f>Commodity!F233</f>
        <v>-0.11592000000000002</v>
      </c>
      <c r="I167">
        <f>Commodity!G233</f>
        <v>5.2442857142862565E-3</v>
      </c>
    </row>
    <row r="168" spans="1:9" x14ac:dyDescent="0.45">
      <c r="A168" s="1">
        <v>28611</v>
      </c>
      <c r="B168" s="2">
        <f>'Excess GDP growth Trend'!F366</f>
        <v>0.63333333333333464</v>
      </c>
      <c r="C168" s="2">
        <f>'Labor Market'!H366</f>
        <v>-0.33333333333333304</v>
      </c>
      <c r="D168" s="2">
        <f>'Labor Market'!G366</f>
        <v>0.23333333333333428</v>
      </c>
      <c r="E168" s="2">
        <v>0.62140822022646924</v>
      </c>
      <c r="F168">
        <f>Inflation!L379</f>
        <v>9.7400070770088387E-3</v>
      </c>
      <c r="G168">
        <f>Inflation!S378</f>
        <v>1.4655554916493091E-2</v>
      </c>
      <c r="H168">
        <f>Commodity!F234</f>
        <v>-8.7741428571428859E-2</v>
      </c>
      <c r="I168">
        <f>Commodity!G234</f>
        <v>5.8372857142857448E-2</v>
      </c>
    </row>
    <row r="169" spans="1:9" x14ac:dyDescent="0.45">
      <c r="A169" s="1">
        <v>28642</v>
      </c>
      <c r="B169" s="2">
        <f>'Excess GDP growth Trend'!F367</f>
        <v>0.70000000000000018</v>
      </c>
      <c r="C169" s="2">
        <f>'Labor Market'!H367</f>
        <v>-0.20000000000000018</v>
      </c>
      <c r="D169" s="2">
        <f>'Labor Market'!G367</f>
        <v>0.33333333333333304</v>
      </c>
      <c r="E169" s="2">
        <v>0.62314519695414139</v>
      </c>
      <c r="F169">
        <f>Inflation!L380</f>
        <v>1.0384491000279217E-2</v>
      </c>
      <c r="G169">
        <f>Inflation!S379</f>
        <v>1.2507309530941091E-2</v>
      </c>
      <c r="H169">
        <f>Commodity!F235</f>
        <v>-5.8307142857143113E-2</v>
      </c>
      <c r="I169">
        <f>Commodity!G235</f>
        <v>0.10474714285714315</v>
      </c>
    </row>
    <row r="170" spans="1:9" x14ac:dyDescent="0.45">
      <c r="A170" s="1">
        <v>28672</v>
      </c>
      <c r="B170" s="2">
        <f>'Excess GDP growth Trend'!F368</f>
        <v>0.56666666666666732</v>
      </c>
      <c r="C170" s="2">
        <f>'Labor Market'!H368</f>
        <v>-0.23333333333333428</v>
      </c>
      <c r="D170" s="2">
        <f>'Labor Market'!G368</f>
        <v>0.19999999999999929</v>
      </c>
      <c r="E170" s="2">
        <v>0.54333910940308505</v>
      </c>
      <c r="F170">
        <f>Inflation!L381</f>
        <v>9.9831233885988024E-3</v>
      </c>
      <c r="G170">
        <f>Inflation!S380</f>
        <v>1.0914154078780519E-2</v>
      </c>
      <c r="H170">
        <f>Commodity!F236</f>
        <v>-3.5598571428571812E-2</v>
      </c>
      <c r="I170">
        <f>Commodity!G236</f>
        <v>0.13030285714285705</v>
      </c>
    </row>
    <row r="171" spans="1:9" x14ac:dyDescent="0.45">
      <c r="A171" s="1">
        <v>28703</v>
      </c>
      <c r="B171" s="2">
        <f>'Excess GDP growth Trend'!F369</f>
        <v>0.60000000000000142</v>
      </c>
      <c r="C171" s="2">
        <f>'Labor Market'!H369</f>
        <v>-9.9999999999999645E-2</v>
      </c>
      <c r="D171" s="2">
        <f>'Labor Market'!G369</f>
        <v>0.13333333333333286</v>
      </c>
      <c r="E171" s="2">
        <v>0.54247849372823831</v>
      </c>
      <c r="F171">
        <f>Inflation!L382</f>
        <v>1.1828909341092209E-2</v>
      </c>
      <c r="G171">
        <f>Inflation!S381</f>
        <v>5.2724315278943057E-3</v>
      </c>
      <c r="H171">
        <f>Commodity!F237</f>
        <v>-1.8512857142856998E-2</v>
      </c>
      <c r="I171">
        <f>Commodity!G237</f>
        <v>0.14078142857142906</v>
      </c>
    </row>
    <row r="172" spans="1:9" x14ac:dyDescent="0.45">
      <c r="A172" s="1">
        <v>28734</v>
      </c>
      <c r="B172" s="2">
        <f>'Excess GDP growth Trend'!F370</f>
        <v>0.43333333333333268</v>
      </c>
      <c r="C172" s="2">
        <f>'Labor Market'!H370</f>
        <v>-0.13333333333333375</v>
      </c>
      <c r="D172" s="2">
        <f>'Labor Market'!G370</f>
        <v>-3.3333333333334103E-2</v>
      </c>
      <c r="E172" s="2">
        <v>0.44662230109268392</v>
      </c>
      <c r="F172">
        <f>Inflation!L383</f>
        <v>1.2498114081462841E-2</v>
      </c>
      <c r="G172">
        <f>Inflation!S382</f>
        <v>2.7840018984887083E-4</v>
      </c>
      <c r="H172">
        <f>Commodity!F238</f>
        <v>-1.5814285714284004E-3</v>
      </c>
      <c r="I172">
        <f>Commodity!G238</f>
        <v>0.14125285714285729</v>
      </c>
    </row>
    <row r="173" spans="1:9" x14ac:dyDescent="0.45">
      <c r="A173" s="1">
        <v>28764</v>
      </c>
      <c r="B173" s="2">
        <f>'Excess GDP growth Trend'!F371</f>
        <v>0.53333333333333499</v>
      </c>
      <c r="C173" s="2">
        <f>'Labor Market'!H371</f>
        <v>0</v>
      </c>
      <c r="D173" s="2">
        <f>'Labor Market'!G371</f>
        <v>0.13333333333333464</v>
      </c>
      <c r="E173" s="2">
        <v>0.48333333333333384</v>
      </c>
      <c r="F173">
        <f>Inflation!L384</f>
        <v>1.0389373800580581E-2</v>
      </c>
      <c r="G173">
        <f>Inflation!S383</f>
        <v>-1.583960002682322E-3</v>
      </c>
      <c r="H173">
        <f>Commodity!F239</f>
        <v>1.6538571428571736E-2</v>
      </c>
      <c r="I173">
        <f>Commodity!G239</f>
        <v>0.13245857142857176</v>
      </c>
    </row>
    <row r="174" spans="1:9" x14ac:dyDescent="0.45">
      <c r="A174" s="1">
        <v>28795</v>
      </c>
      <c r="B174" s="2">
        <f>'Excess GDP growth Trend'!F372</f>
        <v>0.4666666666666659</v>
      </c>
      <c r="C174" s="2">
        <f>'Labor Market'!H372</f>
        <v>0</v>
      </c>
      <c r="D174" s="2">
        <f>'Labor Market'!G372</f>
        <v>9.9999999999998757E-2</v>
      </c>
      <c r="E174" s="2">
        <v>0.44999999999999929</v>
      </c>
      <c r="F174">
        <f>Inflation!L385</f>
        <v>5.8170003096931211E-3</v>
      </c>
      <c r="G174">
        <f>Inflation!S384</f>
        <v>-1.1169422726862721E-3</v>
      </c>
      <c r="H174">
        <f>Commodity!F240</f>
        <v>2.6321428571428829E-2</v>
      </c>
      <c r="I174">
        <f>Commodity!G240</f>
        <v>0.11406285714285769</v>
      </c>
    </row>
    <row r="175" spans="1:9" x14ac:dyDescent="0.45">
      <c r="A175" s="1">
        <v>28825</v>
      </c>
      <c r="B175" s="2">
        <f>'Excess GDP growth Trend'!F373</f>
        <v>0.33333333333333481</v>
      </c>
      <c r="C175" s="2">
        <f>'Labor Market'!H373</f>
        <v>0</v>
      </c>
      <c r="D175" s="2">
        <f>'Labor Market'!G373</f>
        <v>0.13333333333333464</v>
      </c>
      <c r="E175" s="2">
        <v>0.38333333333333375</v>
      </c>
      <c r="F175">
        <f>Inflation!L386</f>
        <v>3.1576596047134253E-3</v>
      </c>
      <c r="G175">
        <f>Inflation!S385</f>
        <v>3.613998801557522E-4</v>
      </c>
      <c r="H175">
        <f>Commodity!F241</f>
        <v>3.6162857142857163E-2</v>
      </c>
      <c r="I175">
        <f>Commodity!G241</f>
        <v>9.4470000000000276E-2</v>
      </c>
    </row>
    <row r="176" spans="1:9" x14ac:dyDescent="0.45">
      <c r="A176" s="1">
        <v>28856</v>
      </c>
      <c r="B176" s="2">
        <f>'Excess GDP growth Trend'!F374</f>
        <v>0.16666666666666785</v>
      </c>
      <c r="C176" s="2">
        <f>'Labor Market'!H374</f>
        <v>-3.3333333333333215E-2</v>
      </c>
      <c r="D176" s="2">
        <f>'Labor Market'!G374</f>
        <v>-3.3333333333334103E-2</v>
      </c>
      <c r="E176" s="2">
        <v>0.28861062248227548</v>
      </c>
      <c r="F176">
        <f>Inflation!L387</f>
        <v>5.60990239923842E-3</v>
      </c>
      <c r="G176">
        <f>Inflation!S386</f>
        <v>-1.416196073957543E-4</v>
      </c>
      <c r="H176">
        <f>Commodity!F242</f>
        <v>4.7074285714285846E-2</v>
      </c>
      <c r="I176">
        <f>Commodity!G242</f>
        <v>8.2672857142857659E-2</v>
      </c>
    </row>
    <row r="177" spans="1:9" x14ac:dyDescent="0.45">
      <c r="A177" s="1">
        <v>28887</v>
      </c>
      <c r="B177" s="2">
        <f>'Excess GDP growth Trend'!F375</f>
        <v>0</v>
      </c>
      <c r="C177" s="2">
        <f>'Labor Market'!H375</f>
        <v>-3.3333333333333215E-2</v>
      </c>
      <c r="D177" s="2">
        <f>'Labor Market'!G375</f>
        <v>-3.3333333333332327E-2</v>
      </c>
      <c r="E177" s="2">
        <v>0.20388852884658876</v>
      </c>
      <c r="F177">
        <f>Inflation!L388</f>
        <v>7.0530261298064612E-3</v>
      </c>
      <c r="G177">
        <f>Inflation!S387</f>
        <v>-3.8268446719247062E-3</v>
      </c>
      <c r="H177">
        <f>Commodity!F243</f>
        <v>6.9051428571428541E-2</v>
      </c>
      <c r="I177">
        <f>Commodity!G243</f>
        <v>8.7564285714285539E-2</v>
      </c>
    </row>
    <row r="178" spans="1:9" x14ac:dyDescent="0.45">
      <c r="A178" s="1">
        <v>28915</v>
      </c>
      <c r="B178" s="2">
        <f>'Excess GDP growth Trend'!F376</f>
        <v>3.3333333333331439E-2</v>
      </c>
      <c r="C178" s="2">
        <f>'Labor Market'!H376</f>
        <v>3.3333333333333215E-2</v>
      </c>
      <c r="D178" s="2">
        <f>'Labor Market'!G376</f>
        <v>3.3333333333332327E-2</v>
      </c>
      <c r="E178" s="2">
        <v>0.22944480448674398</v>
      </c>
      <c r="F178">
        <f>Inflation!L389</f>
        <v>6.3349215076363152E-3</v>
      </c>
      <c r="G178">
        <f>Inflation!S388</f>
        <v>-5.5916262496507191E-3</v>
      </c>
      <c r="H178">
        <f>Commodity!F244</f>
        <v>0.10014428571428624</v>
      </c>
      <c r="I178">
        <f>Commodity!G244</f>
        <v>0.10172571428571464</v>
      </c>
    </row>
    <row r="179" spans="1:9" x14ac:dyDescent="0.45">
      <c r="A179" s="1">
        <v>28946</v>
      </c>
      <c r="B179" s="2">
        <f>'Excess GDP growth Trend'!F377</f>
        <v>-3.3333333333334103E-2</v>
      </c>
      <c r="C179" s="2">
        <f>'Labor Market'!H377</f>
        <v>6.6666666666667318E-2</v>
      </c>
      <c r="D179" s="2">
        <f>'Labor Market'!G377</f>
        <v>0.10000000000000053</v>
      </c>
      <c r="E179" s="2">
        <v>0.19333580137223555</v>
      </c>
      <c r="F179">
        <f>Inflation!L390</f>
        <v>4.6408784493033317E-3</v>
      </c>
      <c r="G179">
        <f>Inflation!S389</f>
        <v>-5.6765411150320744E-3</v>
      </c>
      <c r="H179">
        <f>Commodity!F245</f>
        <v>0.12626142857142897</v>
      </c>
      <c r="I179">
        <f>Commodity!G245</f>
        <v>0.10972285714285723</v>
      </c>
    </row>
    <row r="180" spans="1:9" x14ac:dyDescent="0.45">
      <c r="A180" s="1">
        <v>28976</v>
      </c>
      <c r="B180" s="2">
        <f>'Excess GDP growth Trend'!F378</f>
        <v>-3.3333333333334991E-2</v>
      </c>
      <c r="C180" s="2">
        <f>'Labor Market'!H378</f>
        <v>0.16666666666666696</v>
      </c>
      <c r="D180" s="2">
        <f>'Labor Market'!G378</f>
        <v>0.20000000000000018</v>
      </c>
      <c r="E180" s="2">
        <v>0.18337180671327977</v>
      </c>
      <c r="F180">
        <f>Inflation!L391</f>
        <v>5.5758739576796668E-3</v>
      </c>
      <c r="G180">
        <f>Inflation!S390</f>
        <v>-6.9677231212280366E-3</v>
      </c>
      <c r="H180">
        <f>Commodity!F246</f>
        <v>0.1447557142857141</v>
      </c>
      <c r="I180">
        <f>Commodity!G246</f>
        <v>0.11843428571428527</v>
      </c>
    </row>
    <row r="181" spans="1:9" x14ac:dyDescent="0.45">
      <c r="A181" s="1">
        <v>29007</v>
      </c>
      <c r="B181" s="2">
        <f>'Excess GDP growth Trend'!F379</f>
        <v>-0.13333333333333375</v>
      </c>
      <c r="C181" s="2">
        <f>'Labor Market'!H379</f>
        <v>0.20000000000000107</v>
      </c>
      <c r="D181" s="2">
        <f>'Labor Market'!G379</f>
        <v>0.16666666666666785</v>
      </c>
      <c r="E181" s="2">
        <v>0.15005533422917458</v>
      </c>
      <c r="F181">
        <f>Inflation!L392</f>
        <v>8.6688012607213927E-3</v>
      </c>
      <c r="G181">
        <f>Inflation!S391</f>
        <v>-1.3267500207330377E-2</v>
      </c>
      <c r="H181">
        <f>Commodity!F247</f>
        <v>0.16506571428571437</v>
      </c>
      <c r="I181">
        <f>Commodity!G247</f>
        <v>0.12890285714285721</v>
      </c>
    </row>
    <row r="182" spans="1:9" x14ac:dyDescent="0.45">
      <c r="A182" s="1">
        <v>29037</v>
      </c>
      <c r="B182" s="2">
        <f>'Excess GDP growth Trend'!F380</f>
        <v>-6.6666666666667318E-2</v>
      </c>
      <c r="C182" s="2">
        <f>'Labor Market'!H380</f>
        <v>0.23333333333333339</v>
      </c>
      <c r="D182" s="2">
        <f>'Labor Market'!G380</f>
        <v>0.16666666666666607</v>
      </c>
      <c r="E182" s="2">
        <v>0.16204096117955066</v>
      </c>
      <c r="F182">
        <f>Inflation!L393</f>
        <v>1.0237332047520642E-2</v>
      </c>
      <c r="G182">
        <f>Inflation!S392</f>
        <v>-1.6645342375753464E-2</v>
      </c>
      <c r="H182">
        <f>Commodity!F248</f>
        <v>0.18543142857142803</v>
      </c>
      <c r="I182">
        <f>Commodity!G248</f>
        <v>0.13835714285714218</v>
      </c>
    </row>
    <row r="183" spans="1:9" x14ac:dyDescent="0.45">
      <c r="A183" s="1">
        <v>29068</v>
      </c>
      <c r="B183" s="2">
        <f>'Excess GDP growth Trend'!F381</f>
        <v>-0.23333333333333428</v>
      </c>
      <c r="C183" s="2">
        <f>'Labor Market'!H381</f>
        <v>0.10000000000000053</v>
      </c>
      <c r="D183" s="2">
        <f>'Labor Market'!G381</f>
        <v>-6.666666666666643E-2</v>
      </c>
      <c r="E183" s="2">
        <v>4.0840964591055989E-2</v>
      </c>
      <c r="F183">
        <f>Inflation!L394</f>
        <v>8.7039948271772638E-3</v>
      </c>
      <c r="G183">
        <f>Inflation!S393</f>
        <v>-1.9405055168748686E-2</v>
      </c>
      <c r="H183">
        <f>Commodity!F249</f>
        <v>0.19273571428571401</v>
      </c>
      <c r="I183">
        <f>Commodity!G249</f>
        <v>0.12368428571428547</v>
      </c>
    </row>
    <row r="184" spans="1:9" x14ac:dyDescent="0.45">
      <c r="A184" s="1">
        <v>29099</v>
      </c>
      <c r="B184" s="2">
        <f>'Excess GDP growth Trend'!F382</f>
        <v>-0.2666666666666675</v>
      </c>
      <c r="C184" s="2">
        <f>'Labor Market'!H382</f>
        <v>3.3333333333333215E-2</v>
      </c>
      <c r="D184" s="2">
        <f>'Labor Market'!G382</f>
        <v>-0.16666666666666785</v>
      </c>
      <c r="E184" s="2">
        <v>-1.9721939331843671E-2</v>
      </c>
      <c r="F184">
        <f>Inflation!L395</f>
        <v>7.6720869940610781E-3</v>
      </c>
      <c r="G184">
        <f>Inflation!S394</f>
        <v>-1.7771495034507645E-2</v>
      </c>
      <c r="H184">
        <f>Commodity!F250</f>
        <v>0.20001999999999986</v>
      </c>
      <c r="I184">
        <f>Commodity!G250</f>
        <v>9.9875714285713624E-2</v>
      </c>
    </row>
    <row r="185" spans="1:9" x14ac:dyDescent="0.45">
      <c r="A185" s="1">
        <v>29129</v>
      </c>
      <c r="B185" s="2">
        <f>'Excess GDP growth Trend'!F383</f>
        <v>-0.50000000000000089</v>
      </c>
      <c r="C185" s="2">
        <f>'Labor Market'!H383</f>
        <v>-6.6666666666665542E-2</v>
      </c>
      <c r="D185" s="2">
        <f>'Labor Market'!G383</f>
        <v>-0.29999999999999893</v>
      </c>
      <c r="E185" s="2">
        <v>-0.14500185102917615</v>
      </c>
      <c r="F185">
        <f>Inflation!L396</f>
        <v>8.128331048711579E-3</v>
      </c>
      <c r="G185">
        <f>Inflation!S395</f>
        <v>-1.081742936981453E-2</v>
      </c>
      <c r="H185">
        <f>Commodity!F251</f>
        <v>0.20315142857142821</v>
      </c>
      <c r="I185">
        <f>Commodity!G251</f>
        <v>7.6889999999999237E-2</v>
      </c>
    </row>
    <row r="186" spans="1:9" x14ac:dyDescent="0.45">
      <c r="A186" s="1">
        <v>29160</v>
      </c>
      <c r="B186" s="2">
        <f>'Excess GDP growth Trend'!F384</f>
        <v>-0.46666666666666679</v>
      </c>
      <c r="C186" s="2">
        <f>'Labor Market'!H384</f>
        <v>-3.3333333333333215E-2</v>
      </c>
      <c r="D186" s="2">
        <f>'Labor Market'!G384</f>
        <v>-0.13333333333333375</v>
      </c>
      <c r="E186" s="2">
        <v>-0.11416689812243135</v>
      </c>
      <c r="F186">
        <f>Inflation!L397</f>
        <v>1.1418993056415139E-2</v>
      </c>
      <c r="G186">
        <f>Inflation!S396</f>
        <v>-1.1333386217460259E-2</v>
      </c>
      <c r="H186">
        <f>Commodity!F252</f>
        <v>0.20954142857142832</v>
      </c>
      <c r="I186">
        <f>Commodity!G252</f>
        <v>6.4785714285714224E-2</v>
      </c>
    </row>
    <row r="187" spans="1:9" x14ac:dyDescent="0.45">
      <c r="A187" s="1">
        <v>29190</v>
      </c>
      <c r="B187" s="2">
        <f>'Excess GDP growth Trend'!F385</f>
        <v>-0.50000000000000089</v>
      </c>
      <c r="C187" s="2">
        <f>'Labor Market'!H385</f>
        <v>-6.6666666666665542E-2</v>
      </c>
      <c r="D187" s="2">
        <f>'Labor Market'!G385</f>
        <v>-9.9999999999998757E-2</v>
      </c>
      <c r="E187" s="2">
        <v>-0.14500185102917615</v>
      </c>
      <c r="F187">
        <f>Inflation!L398</f>
        <v>1.3602902504574521E-2</v>
      </c>
      <c r="G187">
        <f>Inflation!S397</f>
        <v>-1.8590488090922772E-2</v>
      </c>
      <c r="H187">
        <f>Commodity!F253</f>
        <v>0.21992285714285753</v>
      </c>
      <c r="I187">
        <f>Commodity!G253</f>
        <v>5.485714285714316E-2</v>
      </c>
    </row>
    <row r="188" spans="1:9" x14ac:dyDescent="0.45">
      <c r="A188" s="1">
        <v>29221</v>
      </c>
      <c r="B188" s="2">
        <f>'Excess GDP growth Trend'!F386</f>
        <v>-0.56666666666666732</v>
      </c>
      <c r="C188" s="2">
        <f>'Labor Market'!H386</f>
        <v>-0.16666666666666607</v>
      </c>
      <c r="D188" s="2">
        <f>'Labor Market'!G386</f>
        <v>-0.10000000000000053</v>
      </c>
      <c r="E188" s="2">
        <v>-0.18337180671327985</v>
      </c>
      <c r="F188">
        <f>Inflation!L399</f>
        <v>1.2370046330167694E-2</v>
      </c>
      <c r="G188">
        <f>Inflation!S398</f>
        <v>-1.9420331874389046E-2</v>
      </c>
      <c r="H188">
        <f>Commodity!F254</f>
        <v>0.22464285714285737</v>
      </c>
      <c r="I188">
        <f>Commodity!G254</f>
        <v>3.9211428571429341E-2</v>
      </c>
    </row>
    <row r="189" spans="1:9" x14ac:dyDescent="0.45">
      <c r="A189" s="1">
        <v>29252</v>
      </c>
      <c r="B189" s="2">
        <f>'Excess GDP growth Trend'!F387</f>
        <v>-0.70000000000000107</v>
      </c>
      <c r="C189" s="2">
        <f>'Labor Market'!H387</f>
        <v>-0.29999999999999982</v>
      </c>
      <c r="D189" s="2">
        <f>'Labor Market'!G387</f>
        <v>-0.26666666666666661</v>
      </c>
      <c r="E189" s="2">
        <v>-0.22696399103378187</v>
      </c>
      <c r="F189">
        <f>Inflation!L400</f>
        <v>1.3390227422141077E-2</v>
      </c>
      <c r="G189">
        <f>Inflation!S399</f>
        <v>-6.1034325476279488E-3</v>
      </c>
      <c r="H189">
        <f>Commodity!F255</f>
        <v>0.23052571428571422</v>
      </c>
      <c r="I189">
        <f>Commodity!G255</f>
        <v>3.7790000000000212E-2</v>
      </c>
    </row>
    <row r="190" spans="1:9" x14ac:dyDescent="0.45">
      <c r="A190" s="1">
        <v>29281</v>
      </c>
      <c r="B190" s="2">
        <f>'Excess GDP growth Trend'!F388</f>
        <v>-0.86666666666666714</v>
      </c>
      <c r="C190" s="2">
        <f>'Labor Market'!H388</f>
        <v>-0.39999999999999947</v>
      </c>
      <c r="D190" s="2">
        <f>'Labor Market'!G388</f>
        <v>-0.33333333333333393</v>
      </c>
      <c r="E190" s="2">
        <v>-0.25416448192878027</v>
      </c>
      <c r="F190">
        <f>Inflation!L401</f>
        <v>1.2527106706917812E-2</v>
      </c>
      <c r="G190">
        <f>Inflation!S400</f>
        <v>-8.3807155130638522E-3</v>
      </c>
      <c r="H190">
        <f>Commodity!F256</f>
        <v>0.22220142857142866</v>
      </c>
      <c r="I190">
        <f>Commodity!G256</f>
        <v>2.2181428571428796E-2</v>
      </c>
    </row>
    <row r="191" spans="1:9" x14ac:dyDescent="0.45">
      <c r="A191" s="1">
        <v>29312</v>
      </c>
      <c r="B191" s="2">
        <f>'Excess GDP growth Trend'!F389</f>
        <v>-1.1000000000000014</v>
      </c>
      <c r="C191" s="2">
        <f>'Labor Market'!H389</f>
        <v>-0.5</v>
      </c>
      <c r="D191" s="2">
        <f>'Labor Market'!G389</f>
        <v>-0.43333333333333357</v>
      </c>
      <c r="E191" s="2">
        <v>-0.31461722399845438</v>
      </c>
      <c r="F191">
        <f>Inflation!L402</f>
        <v>1.1653139864954642E-2</v>
      </c>
      <c r="G191">
        <f>Inflation!S401</f>
        <v>-2.5247438581306861E-2</v>
      </c>
      <c r="H191">
        <f>Commodity!F257</f>
        <v>0.19994428571428546</v>
      </c>
      <c r="I191">
        <f>Commodity!G257</f>
        <v>-3.2071428571427418E-3</v>
      </c>
    </row>
    <row r="192" spans="1:9" x14ac:dyDescent="0.45">
      <c r="A192" s="1">
        <v>29342</v>
      </c>
      <c r="B192" s="2">
        <f>'Excess GDP growth Trend'!F390</f>
        <v>-1.6000000000000005</v>
      </c>
      <c r="C192" s="2">
        <f>'Labor Market'!H390</f>
        <v>-0.89999999999999947</v>
      </c>
      <c r="D192" s="2">
        <f>'Labor Market'!G390</f>
        <v>-0.69999999999999929</v>
      </c>
      <c r="E192" s="2">
        <v>-0.35649561342916164</v>
      </c>
      <c r="F192">
        <f>Inflation!L403</f>
        <v>8.1402293587196639E-3</v>
      </c>
      <c r="G192">
        <f>Inflation!S402</f>
        <v>-4.0056572412582592E-2</v>
      </c>
      <c r="H192">
        <f>Commodity!F258</f>
        <v>0.18185142857142855</v>
      </c>
      <c r="I192">
        <f>Commodity!G258</f>
        <v>-2.768999999999977E-2</v>
      </c>
    </row>
    <row r="193" spans="1:9" x14ac:dyDescent="0.45">
      <c r="A193" s="1">
        <v>29373</v>
      </c>
      <c r="B193" s="2">
        <f>'Excess GDP growth Trend'!F391</f>
        <v>-2.0666666666666682</v>
      </c>
      <c r="C193" s="2">
        <f>'Labor Market'!H391</f>
        <v>-1.333333333333333</v>
      </c>
      <c r="D193" s="2">
        <f>'Labor Market'!G391</f>
        <v>-1.0333333333333332</v>
      </c>
      <c r="E193" s="2">
        <v>-0.34768087887674148</v>
      </c>
      <c r="F193">
        <f>Inflation!L404</f>
        <v>-3.9246554394681832E-3</v>
      </c>
      <c r="G193">
        <f>Inflation!S403</f>
        <v>-4.622094487178352E-2</v>
      </c>
      <c r="H193">
        <f>Commodity!F259</f>
        <v>0.16346428571428584</v>
      </c>
      <c r="I193">
        <f>Commodity!G259</f>
        <v>-5.6458571428571691E-2</v>
      </c>
    </row>
    <row r="194" spans="1:9" x14ac:dyDescent="0.45">
      <c r="A194" s="1">
        <v>29403</v>
      </c>
      <c r="B194" s="2">
        <f>'Excess GDP growth Trend'!F392</f>
        <v>-2.4000000000000004</v>
      </c>
      <c r="C194" s="2">
        <f>'Labor Market'!H392</f>
        <v>-1.6333333333333329</v>
      </c>
      <c r="D194" s="2">
        <f>'Labor Market'!G392</f>
        <v>-1.1333333333333329</v>
      </c>
      <c r="E194" s="2">
        <v>-0.32130267104297955</v>
      </c>
      <c r="F194">
        <f>Inflation!L405</f>
        <v>-1.1144476714079699E-2</v>
      </c>
      <c r="G194">
        <f>Inflation!S404</f>
        <v>-3.3522783141838694E-2</v>
      </c>
      <c r="H194">
        <f>Commodity!F260</f>
        <v>0.15741428571428573</v>
      </c>
      <c r="I194">
        <f>Commodity!G260</f>
        <v>-6.7228571428571637E-2</v>
      </c>
    </row>
    <row r="195" spans="1:9" x14ac:dyDescent="0.45">
      <c r="A195" s="1">
        <v>29434</v>
      </c>
      <c r="B195" s="2">
        <f>'Excess GDP growth Trend'!F393</f>
        <v>-2.3333333333333339</v>
      </c>
      <c r="C195" s="2">
        <f>'Labor Market'!H393</f>
        <v>-1.6999999999999993</v>
      </c>
      <c r="D195" s="2">
        <f>'Labor Market'!G393</f>
        <v>-0.79999999999999982</v>
      </c>
      <c r="E195" s="2">
        <v>-0.29348400365871596</v>
      </c>
      <c r="F195">
        <f>Inflation!L406</f>
        <v>-1.8286976726831106E-2</v>
      </c>
      <c r="G195">
        <f>Inflation!S405</f>
        <v>-1.9712095698502893E-2</v>
      </c>
      <c r="H195">
        <f>Commodity!F261</f>
        <v>0.16913285714285697</v>
      </c>
      <c r="I195">
        <f>Commodity!G261</f>
        <v>-6.1392857142857249E-2</v>
      </c>
    </row>
    <row r="196" spans="1:9" x14ac:dyDescent="0.45">
      <c r="A196" s="1">
        <v>29465</v>
      </c>
      <c r="B196" s="2">
        <f>'Excess GDP growth Trend'!F394</f>
        <v>-2.2333333333333343</v>
      </c>
      <c r="C196" s="2">
        <f>'Labor Market'!H394</f>
        <v>-1.666666666666667</v>
      </c>
      <c r="D196" s="2">
        <f>'Labor Market'!G394</f>
        <v>-0.33333333333333393</v>
      </c>
      <c r="E196" s="2">
        <v>-0.25792669228167853</v>
      </c>
      <c r="F196">
        <f>Inflation!L407</f>
        <v>-1.544943099342394E-2</v>
      </c>
      <c r="G196">
        <f>Inflation!S406</f>
        <v>-1.0633968144952419E-2</v>
      </c>
      <c r="H196">
        <f>Commodity!F262</f>
        <v>0.17948428571428554</v>
      </c>
      <c r="I196">
        <f>Commodity!G262</f>
        <v>-4.271714285714312E-2</v>
      </c>
    </row>
    <row r="197" spans="1:9" x14ac:dyDescent="0.45">
      <c r="A197" s="1">
        <v>29495</v>
      </c>
      <c r="B197" s="2">
        <f>'Excess GDP growth Trend'!F395</f>
        <v>-2.033333333333335</v>
      </c>
      <c r="C197" s="2">
        <f>'Labor Market'!H395</f>
        <v>-1.5666666666666664</v>
      </c>
      <c r="D197" s="2">
        <f>'Labor Market'!G395</f>
        <v>6.666666666666643E-2</v>
      </c>
      <c r="E197" s="2">
        <v>-0.17175605054653567</v>
      </c>
      <c r="F197">
        <f>Inflation!L408</f>
        <v>-1.4516050545158865E-2</v>
      </c>
      <c r="G197">
        <f>Inflation!S407</f>
        <v>-3.0733521484147541E-3</v>
      </c>
      <c r="H197">
        <f>Commodity!F263</f>
        <v>0.20366428571428585</v>
      </c>
      <c r="I197">
        <f>Commodity!G263</f>
        <v>3.7200000000003897E-3</v>
      </c>
    </row>
    <row r="198" spans="1:9" x14ac:dyDescent="0.45">
      <c r="A198" s="1">
        <v>29526</v>
      </c>
      <c r="B198" s="2">
        <f>'Excess GDP growth Trend'!F396</f>
        <v>-2.0000000000000009</v>
      </c>
      <c r="C198" s="2">
        <f>'Labor Market'!H396</f>
        <v>-1.5</v>
      </c>
      <c r="D198" s="2">
        <f>'Labor Market'!G396</f>
        <v>0.19999999999999929</v>
      </c>
      <c r="E198" s="2">
        <v>-0.12228509205789678</v>
      </c>
      <c r="F198">
        <f>Inflation!L409</f>
        <v>-1.4303966087434172E-2</v>
      </c>
      <c r="G198">
        <f>Inflation!S408</f>
        <v>1.0603954846655966E-2</v>
      </c>
      <c r="H198">
        <f>Commodity!F264</f>
        <v>0.24103285714285727</v>
      </c>
      <c r="I198">
        <f>Commodity!G264</f>
        <v>5.9181428571428718E-2</v>
      </c>
    </row>
    <row r="199" spans="1:9" x14ac:dyDescent="0.45">
      <c r="A199" s="1">
        <v>29556</v>
      </c>
      <c r="B199" s="2">
        <f>'Excess GDP growth Trend'!F397</f>
        <v>-1.866666666666668</v>
      </c>
      <c r="C199" s="2">
        <f>'Labor Market'!H397</f>
        <v>-1.3999999999999995</v>
      </c>
      <c r="D199" s="2">
        <f>'Labor Market'!G397</f>
        <v>0.2666666666666675</v>
      </c>
      <c r="E199" s="2">
        <v>-4.2881259831791918E-2</v>
      </c>
      <c r="F199">
        <f>Inflation!L410</f>
        <v>-1.2481337709598528E-2</v>
      </c>
      <c r="G199">
        <f>Inflation!S409</f>
        <v>1.6969997942481746E-2</v>
      </c>
      <c r="H199">
        <f>Commodity!F265</f>
        <v>0.27140428571428599</v>
      </c>
      <c r="I199">
        <f>Commodity!G265</f>
        <v>0.10794000000000015</v>
      </c>
    </row>
    <row r="200" spans="1:9" x14ac:dyDescent="0.45">
      <c r="A200" s="1">
        <v>29587</v>
      </c>
      <c r="B200" s="2">
        <f>'Excess GDP growth Trend'!F398</f>
        <v>-1.7666666666666675</v>
      </c>
      <c r="C200" s="2">
        <f>'Labor Market'!H398</f>
        <v>-1.3999999999999995</v>
      </c>
      <c r="D200" s="2">
        <f>'Labor Market'!G398</f>
        <v>0.16666666666666696</v>
      </c>
      <c r="E200" s="2">
        <v>-2.3099648687650021E-2</v>
      </c>
      <c r="F200">
        <f>Inflation!L411</f>
        <v>-9.2808337993596779E-3</v>
      </c>
      <c r="G200">
        <f>Inflation!S410</f>
        <v>1.7607985561183787E-2</v>
      </c>
      <c r="H200">
        <f>Commodity!F266</f>
        <v>0.30106571428571405</v>
      </c>
      <c r="I200">
        <f>Commodity!G266</f>
        <v>0.14365142857142832</v>
      </c>
    </row>
    <row r="201" spans="1:9" x14ac:dyDescent="0.45">
      <c r="A201" s="1">
        <v>29618</v>
      </c>
      <c r="B201" s="2">
        <f>'Excess GDP growth Trend'!F399</f>
        <v>-1.6000000000000014</v>
      </c>
      <c r="C201" s="2">
        <f>'Labor Market'!H399</f>
        <v>-1.3666666666666671</v>
      </c>
      <c r="D201" s="2">
        <f>'Labor Market'!G399</f>
        <v>0.13333333333333286</v>
      </c>
      <c r="E201" s="2">
        <v>2.8594937649597502E-2</v>
      </c>
      <c r="F201">
        <f>Inflation!L412</f>
        <v>-7.3236003404923977E-3</v>
      </c>
      <c r="G201">
        <f>Inflation!S411</f>
        <v>2.4984788646015638E-2</v>
      </c>
      <c r="H201">
        <f>Commodity!F267</f>
        <v>0.30852714285714278</v>
      </c>
      <c r="I201">
        <f>Commodity!G267</f>
        <v>0.1393942857142858</v>
      </c>
    </row>
    <row r="202" spans="1:9" x14ac:dyDescent="0.45">
      <c r="A202" s="1">
        <v>29646</v>
      </c>
      <c r="B202" s="2">
        <f>'Excess GDP growth Trend'!F400</f>
        <v>-1.5666666666666682</v>
      </c>
      <c r="C202" s="2">
        <f>'Labor Market'!H400</f>
        <v>-1.4333333333333336</v>
      </c>
      <c r="D202" s="2">
        <f>'Labor Market'!G400</f>
        <v>-3.3333333333334103E-2</v>
      </c>
      <c r="E202" s="2">
        <v>-2.945114301446311E-3</v>
      </c>
      <c r="F202">
        <f>Inflation!L413</f>
        <v>-5.6281106800795122E-3</v>
      </c>
      <c r="G202">
        <f>Inflation!S412</f>
        <v>2.7093598282974141E-2</v>
      </c>
      <c r="H202">
        <f>Commodity!F268</f>
        <v>0.29069428571428579</v>
      </c>
      <c r="I202">
        <f>Commodity!G268</f>
        <v>0.11121000000000025</v>
      </c>
    </row>
    <row r="203" spans="1:9" x14ac:dyDescent="0.45">
      <c r="A203" s="1">
        <v>29677</v>
      </c>
      <c r="B203" s="2">
        <f>'Excess GDP growth Trend'!F401</f>
        <v>-1.2666666666666666</v>
      </c>
      <c r="C203" s="2">
        <f>'Labor Market'!H401</f>
        <v>-1.333333333333333</v>
      </c>
      <c r="D203" s="2">
        <f>'Labor Market'!G401</f>
        <v>6.666666666666643E-2</v>
      </c>
      <c r="E203" s="2">
        <v>0.11633643387541243</v>
      </c>
      <c r="F203">
        <f>Inflation!L414</f>
        <v>-4.9725449354420248E-3</v>
      </c>
      <c r="G203">
        <f>Inflation!S413</f>
        <v>3.4336096241263298E-2</v>
      </c>
      <c r="H203">
        <f>Commodity!F269</f>
        <v>0.26929142857142851</v>
      </c>
      <c r="I203">
        <f>Commodity!G269</f>
        <v>6.5627142857142662E-2</v>
      </c>
    </row>
    <row r="204" spans="1:9" x14ac:dyDescent="0.45">
      <c r="A204" s="1">
        <v>29707</v>
      </c>
      <c r="B204" s="2">
        <f>'Excess GDP growth Trend'!F402</f>
        <v>-0.90000000000000036</v>
      </c>
      <c r="C204" s="2">
        <f>'Labor Market'!H402</f>
        <v>-1.2666666666666675</v>
      </c>
      <c r="D204" s="2">
        <f>'Labor Market'!G402</f>
        <v>0</v>
      </c>
      <c r="E204" s="2">
        <v>0.15747061514078628</v>
      </c>
      <c r="F204">
        <f>Inflation!L415</f>
        <v>-3.4070117996195526E-3</v>
      </c>
      <c r="G204">
        <f>Inflation!S414</f>
        <v>3.9057333581457659E-2</v>
      </c>
      <c r="H204">
        <f>Commodity!F270</f>
        <v>0.25670428571428561</v>
      </c>
      <c r="I204">
        <f>Commodity!G270</f>
        <v>1.5671428571428336E-2</v>
      </c>
    </row>
    <row r="205" spans="1:9" x14ac:dyDescent="0.45">
      <c r="A205" s="1">
        <v>29738</v>
      </c>
      <c r="B205" s="2">
        <f>'Excess GDP growth Trend'!F403</f>
        <v>-0.46666666666666679</v>
      </c>
      <c r="C205" s="2">
        <f>'Labor Market'!H403</f>
        <v>-1.2999999999999998</v>
      </c>
      <c r="D205" s="2">
        <f>'Labor Market'!G403</f>
        <v>3.3333333333334103E-2</v>
      </c>
      <c r="E205" s="2">
        <v>0.22147282711560473</v>
      </c>
      <c r="F205">
        <f>Inflation!L416</f>
        <v>4.307336763114511E-3</v>
      </c>
      <c r="G205">
        <f>Inflation!S415</f>
        <v>3.4000610082593724E-2</v>
      </c>
      <c r="H205">
        <f>Commodity!F271</f>
        <v>0.23622142857142858</v>
      </c>
      <c r="I205">
        <f>Commodity!G271</f>
        <v>-3.5182857142857404E-2</v>
      </c>
    </row>
    <row r="206" spans="1:9" x14ac:dyDescent="0.45">
      <c r="A206" s="1">
        <v>29768</v>
      </c>
      <c r="B206" s="2">
        <f>'Excess GDP growth Trend'!F404</f>
        <v>-0.16666666666666607</v>
      </c>
      <c r="C206" s="2">
        <f>'Labor Market'!H404</f>
        <v>-1.1999999999999993</v>
      </c>
      <c r="D206" s="2">
        <f>'Labor Market'!G404</f>
        <v>-6.666666666666643E-2</v>
      </c>
      <c r="E206" s="2">
        <v>0.2151257539496397</v>
      </c>
      <c r="F206">
        <f>Inflation!L417</f>
        <v>5.0998246146569115E-3</v>
      </c>
      <c r="G206">
        <f>Inflation!S416</f>
        <v>3.6028759478148764E-2</v>
      </c>
      <c r="H206">
        <f>Commodity!F272</f>
        <v>0.19124714285714317</v>
      </c>
      <c r="I206">
        <f>Commodity!G272</f>
        <v>-0.10981857142857088</v>
      </c>
    </row>
    <row r="207" spans="1:9" x14ac:dyDescent="0.45">
      <c r="A207" s="1">
        <v>29799</v>
      </c>
      <c r="B207" s="2">
        <f>'Excess GDP growth Trend'!F405</f>
        <v>-3.3333333333334991E-2</v>
      </c>
      <c r="C207" s="2">
        <f>'Labor Market'!H405</f>
        <v>-1.0666666666666673</v>
      </c>
      <c r="D207" s="2">
        <f>'Labor Market'!G405</f>
        <v>0</v>
      </c>
      <c r="E207" s="2">
        <v>0.2394529134857436</v>
      </c>
      <c r="F207">
        <f>Inflation!L418</f>
        <v>7.8204019734829933E-3</v>
      </c>
      <c r="G207">
        <f>Inflation!S417</f>
        <v>4.2357508966800766E-2</v>
      </c>
      <c r="H207">
        <f>Commodity!F273</f>
        <v>0.16444714285714301</v>
      </c>
      <c r="I207">
        <f>Commodity!G273</f>
        <v>-0.14407999999999976</v>
      </c>
    </row>
    <row r="208" spans="1:9" x14ac:dyDescent="0.45">
      <c r="A208" s="1">
        <v>29830</v>
      </c>
      <c r="B208" s="2">
        <f>'Excess GDP growth Trend'!F406</f>
        <v>-0.10000000000000142</v>
      </c>
      <c r="C208" s="2">
        <f>'Labor Market'!H406</f>
        <v>-1.1000000000000014</v>
      </c>
      <c r="D208" s="2">
        <f>'Labor Market'!G406</f>
        <v>0</v>
      </c>
      <c r="E208" s="2">
        <v>0.18342003519837152</v>
      </c>
      <c r="F208">
        <f>Inflation!L419</f>
        <v>-1.5134776853469312E-3</v>
      </c>
      <c r="G208">
        <f>Inflation!S418</f>
        <v>4.4680208109110719E-2</v>
      </c>
      <c r="H208">
        <f>Commodity!F274</f>
        <v>0.14358142857142875</v>
      </c>
      <c r="I208">
        <f>Commodity!G274</f>
        <v>-0.14711285714285705</v>
      </c>
    </row>
    <row r="209" spans="1:9" x14ac:dyDescent="0.45">
      <c r="A209" s="1">
        <v>29860</v>
      </c>
      <c r="B209" s="2">
        <f>'Excess GDP growth Trend'!F407</f>
        <v>-0.39999999999999858</v>
      </c>
      <c r="C209" s="2">
        <f>'Labor Market'!H407</f>
        <v>-1.333333333333333</v>
      </c>
      <c r="D209" s="2">
        <f>'Labor Market'!G407</f>
        <v>-0.23333333333333339</v>
      </c>
      <c r="E209" s="2">
        <v>-6.2582558197813457E-2</v>
      </c>
      <c r="F209">
        <f>Inflation!L420</f>
        <v>-4.8927582035371842E-3</v>
      </c>
      <c r="G209">
        <f>Inflation!S419</f>
        <v>4.6242237163495709E-2</v>
      </c>
      <c r="H209">
        <f>Commodity!F275</f>
        <v>0.11800999999999995</v>
      </c>
      <c r="I209">
        <f>Commodity!G275</f>
        <v>-0.15128142857142857</v>
      </c>
    </row>
    <row r="210" spans="1:9" x14ac:dyDescent="0.45">
      <c r="A210" s="1">
        <v>29891</v>
      </c>
      <c r="B210" s="2">
        <f>'Excess GDP growth Trend'!F408</f>
        <v>-0.73333333333333428</v>
      </c>
      <c r="C210" s="2">
        <f>'Labor Market'!H408</f>
        <v>-1.6333333333333337</v>
      </c>
      <c r="D210" s="2">
        <f>'Labor Market'!G408</f>
        <v>-0.56666666666666643</v>
      </c>
      <c r="E210" s="2">
        <v>-9.8024543708027642E-2</v>
      </c>
      <c r="F210">
        <f>Inflation!L421</f>
        <v>-9.9930722092682611E-3</v>
      </c>
      <c r="G210">
        <f>Inflation!S420</f>
        <v>3.1750267170337965E-2</v>
      </c>
      <c r="H210">
        <f>Commodity!F276</f>
        <v>8.7494285714285969E-2</v>
      </c>
      <c r="I210">
        <f>Commodity!G276</f>
        <v>-0.16920999999999964</v>
      </c>
    </row>
    <row r="211" spans="1:9" x14ac:dyDescent="0.45">
      <c r="A211" s="1">
        <v>29921</v>
      </c>
      <c r="B211" s="2">
        <f>'Excess GDP growth Trend'!F409</f>
        <v>-1.1333333333333355</v>
      </c>
      <c r="C211" s="2">
        <f>'Labor Market'!H409</f>
        <v>-1.9333333333333345</v>
      </c>
      <c r="D211" s="2">
        <f>'Labor Market'!G409</f>
        <v>-0.83333333333333304</v>
      </c>
      <c r="E211" s="2">
        <v>-0.11374388042221155</v>
      </c>
      <c r="F211">
        <f>Inflation!L422</f>
        <v>-1.1798544342706774E-2</v>
      </c>
      <c r="G211">
        <f>Inflation!S421</f>
        <v>3.8673280318378994E-2</v>
      </c>
      <c r="H211">
        <f>Commodity!F277</f>
        <v>5.662285714285753E-2</v>
      </c>
      <c r="I211">
        <f>Commodity!G277</f>
        <v>-0.17959857142857105</v>
      </c>
    </row>
    <row r="212" spans="1:9" x14ac:dyDescent="0.45">
      <c r="A212" s="1">
        <v>29952</v>
      </c>
      <c r="B212" s="2">
        <f>'Excess GDP growth Trend'!F410</f>
        <v>-1.3333333333333348</v>
      </c>
      <c r="C212" s="2">
        <f>'Labor Market'!H410</f>
        <v>-2.0666666666666664</v>
      </c>
      <c r="D212" s="2">
        <f>'Labor Market'!G410</f>
        <v>-0.83333333333333393</v>
      </c>
      <c r="E212" s="2">
        <v>-0.12736299058687103</v>
      </c>
      <c r="F212">
        <f>Inflation!L423</f>
        <v>-1.4183919146679824E-2</v>
      </c>
      <c r="G212">
        <f>Inflation!S422</f>
        <v>5.2440781506202488E-2</v>
      </c>
      <c r="H212">
        <f>Commodity!F278</f>
        <v>2.470857142857108E-2</v>
      </c>
      <c r="I212">
        <f>Commodity!G278</f>
        <v>-0.16653857142857209</v>
      </c>
    </row>
    <row r="213" spans="1:9" x14ac:dyDescent="0.45">
      <c r="A213" s="1">
        <v>29983</v>
      </c>
      <c r="B213" s="2">
        <f>'Excess GDP growth Trend'!F411</f>
        <v>-1.5666666666666647</v>
      </c>
      <c r="C213" s="2">
        <f>'Labor Market'!H411</f>
        <v>-2.2666666666666657</v>
      </c>
      <c r="D213" s="2">
        <f>'Labor Market'!G411</f>
        <v>-0.7333333333333325</v>
      </c>
      <c r="E213" s="2">
        <v>-0.1252286613590283</v>
      </c>
      <c r="F213">
        <f>Inflation!L424</f>
        <v>-2.0083689181419895E-2</v>
      </c>
      <c r="G213">
        <f>Inflation!S423</f>
        <v>5.6334186317017754E-2</v>
      </c>
      <c r="H213">
        <f>Commodity!F279</f>
        <v>-5.6442857142857683E-3</v>
      </c>
      <c r="I213">
        <f>Commodity!G279</f>
        <v>-0.17009142857142878</v>
      </c>
    </row>
    <row r="214" spans="1:9" x14ac:dyDescent="0.45">
      <c r="A214" s="1">
        <v>30011</v>
      </c>
      <c r="B214" s="2">
        <f>'Excess GDP growth Trend'!F412</f>
        <v>-1.6333333333333346</v>
      </c>
      <c r="C214" s="2">
        <f>'Labor Market'!H412</f>
        <v>-2.2333333333333343</v>
      </c>
      <c r="D214" s="2">
        <f>'Labor Market'!G412</f>
        <v>-0.59999999999999964</v>
      </c>
      <c r="E214" s="2">
        <v>-0.14519523758092848</v>
      </c>
      <c r="F214">
        <f>Inflation!L425</f>
        <v>-2.0534994169135456E-2</v>
      </c>
      <c r="G214">
        <f>Inflation!S424</f>
        <v>6.0156969499798874E-2</v>
      </c>
      <c r="H214">
        <f>Commodity!F280</f>
        <v>-3.2594285714285576E-2</v>
      </c>
      <c r="I214">
        <f>Commodity!G280</f>
        <v>-0.17617571428571432</v>
      </c>
    </row>
    <row r="215" spans="1:9" x14ac:dyDescent="0.45">
      <c r="A215" s="1">
        <v>30042</v>
      </c>
      <c r="B215" s="2">
        <f>'Excess GDP growth Trend'!F413</f>
        <v>-1.9666666666666668</v>
      </c>
      <c r="C215" s="2">
        <f>'Labor Market'!H413</f>
        <v>-2.2666666666666666</v>
      </c>
      <c r="D215" s="2">
        <f>'Labor Market'!G413</f>
        <v>-0.59999999999999964</v>
      </c>
      <c r="E215" s="2">
        <v>-0.16279725976673665</v>
      </c>
      <c r="F215">
        <f>Inflation!L426</f>
        <v>-1.8645899930696541E-2</v>
      </c>
      <c r="G215">
        <f>Inflation!S425</f>
        <v>6.5775775675337933E-2</v>
      </c>
      <c r="H215">
        <f>Commodity!F281</f>
        <v>-5.2442857142857235E-2</v>
      </c>
      <c r="I215">
        <f>Commodity!G281</f>
        <v>-0.17045285714285718</v>
      </c>
    </row>
    <row r="216" spans="1:9" x14ac:dyDescent="0.45">
      <c r="A216" s="1">
        <v>30072</v>
      </c>
      <c r="B216" s="2">
        <f>'Excess GDP growth Trend'!F414</f>
        <v>-2.0666666666666673</v>
      </c>
      <c r="C216" s="2">
        <f>'Labor Market'!H414</f>
        <v>-2.4333333333333345</v>
      </c>
      <c r="D216" s="2">
        <f>'Labor Market'!G414</f>
        <v>-0.56666666666666821</v>
      </c>
      <c r="E216" s="2">
        <v>-0.15057639331451547</v>
      </c>
      <c r="F216">
        <f>Inflation!L427</f>
        <v>-1.1014480328720488E-2</v>
      </c>
      <c r="G216">
        <f>Inflation!S426</f>
        <v>6.6880086247714299E-2</v>
      </c>
      <c r="H216">
        <f>Commodity!F282</f>
        <v>-6.1348571428571308E-2</v>
      </c>
      <c r="I216">
        <f>Commodity!G282</f>
        <v>-0.14884285714285728</v>
      </c>
    </row>
    <row r="217" spans="1:9" x14ac:dyDescent="0.45">
      <c r="A217" s="1">
        <v>30103</v>
      </c>
      <c r="B217" s="2">
        <f>'Excess GDP growth Trend'!F415</f>
        <v>-2.2000000000000028</v>
      </c>
      <c r="C217" s="2">
        <f>'Labor Market'!H415</f>
        <v>-2.6333333333333355</v>
      </c>
      <c r="D217" s="2">
        <f>'Labor Market'!G415</f>
        <v>-0.60000000000000142</v>
      </c>
      <c r="E217" s="2">
        <v>-0.13851566955052716</v>
      </c>
      <c r="F217">
        <f>Inflation!L428</f>
        <v>-9.0888883351182281E-3</v>
      </c>
      <c r="G217">
        <f>Inflation!S427</f>
        <v>7.5571449828519377E-2</v>
      </c>
      <c r="H217">
        <f>Commodity!F283</f>
        <v>-6.520999999999999E-2</v>
      </c>
      <c r="I217">
        <f>Commodity!G283</f>
        <v>-0.12183285714285752</v>
      </c>
    </row>
    <row r="218" spans="1:9" x14ac:dyDescent="0.45">
      <c r="A218" s="1">
        <v>30133</v>
      </c>
      <c r="B218" s="2">
        <f>'Excess GDP growth Trend'!F416</f>
        <v>-2.1666666666666679</v>
      </c>
      <c r="C218" s="2">
        <f>'Labor Market'!H416</f>
        <v>-2.6999999999999993</v>
      </c>
      <c r="D218" s="2">
        <f>'Labor Market'!G416</f>
        <v>-0.53333333333333321</v>
      </c>
      <c r="E218" s="2">
        <v>-0.1406404951939588</v>
      </c>
      <c r="F218">
        <f>Inflation!L429</f>
        <v>-8.0387281517027565E-3</v>
      </c>
      <c r="G218">
        <f>Inflation!S428</f>
        <v>7.5664664010456156E-2</v>
      </c>
      <c r="H218">
        <f>Commodity!F284</f>
        <v>-7.0514285714285752E-2</v>
      </c>
      <c r="I218">
        <f>Commodity!G284</f>
        <v>-9.5222857142856832E-2</v>
      </c>
    </row>
    <row r="219" spans="1:9" x14ac:dyDescent="0.45">
      <c r="A219" s="1">
        <v>30164</v>
      </c>
      <c r="B219" s="2">
        <f>'Excess GDP growth Trend'!F417</f>
        <v>-2.2999999999999989</v>
      </c>
      <c r="C219" s="2">
        <f>'Labor Market'!H417</f>
        <v>-2.8333333333333321</v>
      </c>
      <c r="D219" s="2">
        <f>'Labor Market'!G417</f>
        <v>-0.49999999999999822</v>
      </c>
      <c r="E219" s="2">
        <v>-0.13146658237301465</v>
      </c>
      <c r="F219">
        <f>Inflation!L430</f>
        <v>-9.3600961598924726E-3</v>
      </c>
      <c r="G219">
        <f>Inflation!S429</f>
        <v>6.9318814399417061E-2</v>
      </c>
      <c r="H219">
        <f>Commodity!F285</f>
        <v>-8.1197142857142524E-2</v>
      </c>
      <c r="I219">
        <f>Commodity!G285</f>
        <v>-7.5552857142856755E-2</v>
      </c>
    </row>
    <row r="220" spans="1:9" x14ac:dyDescent="0.45">
      <c r="A220" s="1">
        <v>30195</v>
      </c>
      <c r="B220" s="2">
        <f>'Excess GDP growth Trend'!F418</f>
        <v>-2.4333333333333327</v>
      </c>
      <c r="C220" s="2">
        <f>'Labor Market'!H418</f>
        <v>-2.9000000000000004</v>
      </c>
      <c r="D220" s="2">
        <f>'Labor Market'!G418</f>
        <v>-0.46666666666666501</v>
      </c>
      <c r="E220" s="2">
        <v>-0.13038390769604413</v>
      </c>
      <c r="F220">
        <f>Inflation!L431</f>
        <v>-4.1608013345650896E-3</v>
      </c>
      <c r="G220">
        <f>Inflation!S430</f>
        <v>6.5331545988411829E-2</v>
      </c>
      <c r="H220">
        <f>Commodity!F286</f>
        <v>-9.4717142857142722E-2</v>
      </c>
      <c r="I220">
        <f>Commodity!G286</f>
        <v>-6.2122857142857146E-2</v>
      </c>
    </row>
    <row r="221" spans="1:9" x14ac:dyDescent="0.45">
      <c r="A221" s="1">
        <v>30225</v>
      </c>
      <c r="B221" s="2">
        <f>'Excess GDP growth Trend'!F419</f>
        <v>-2.4000000000000004</v>
      </c>
      <c r="C221" s="2">
        <f>'Labor Market'!H419</f>
        <v>-3.0999999999999996</v>
      </c>
      <c r="D221" s="2">
        <f>'Labor Market'!G419</f>
        <v>-0.5</v>
      </c>
      <c r="E221" s="2">
        <v>-0.10633122885467915</v>
      </c>
      <c r="F221">
        <f>Inflation!L432</f>
        <v>-5.7397630169799818E-3</v>
      </c>
      <c r="G221">
        <f>Inflation!S431</f>
        <v>4.9425465345021263E-2</v>
      </c>
      <c r="H221">
        <f>Commodity!F287</f>
        <v>-0.10940285714285691</v>
      </c>
      <c r="I221">
        <f>Commodity!G287</f>
        <v>-5.6959999999999678E-2</v>
      </c>
    </row>
    <row r="222" spans="1:9" x14ac:dyDescent="0.45">
      <c r="A222" s="1">
        <v>30256</v>
      </c>
      <c r="B222" s="2">
        <f>'Excess GDP growth Trend'!F420</f>
        <v>-2.4333333333333336</v>
      </c>
      <c r="C222" s="2">
        <f>'Labor Market'!H420</f>
        <v>-3.2333333333333334</v>
      </c>
      <c r="D222" s="2">
        <f>'Labor Market'!G420</f>
        <v>-0.70000000000000107</v>
      </c>
      <c r="E222" s="2">
        <v>-9.4826051325593574E-2</v>
      </c>
      <c r="F222">
        <f>Inflation!L433</f>
        <v>-9.8009086809708879E-3</v>
      </c>
      <c r="G222">
        <f>Inflation!S432</f>
        <v>4.995857741639706E-2</v>
      </c>
      <c r="H222">
        <f>Commodity!F288</f>
        <v>-0.12400285714285708</v>
      </c>
      <c r="I222">
        <f>Commodity!G288</f>
        <v>-6.2654285714285773E-2</v>
      </c>
    </row>
    <row r="223" spans="1:9" x14ac:dyDescent="0.45">
      <c r="A223" s="1">
        <v>30286</v>
      </c>
      <c r="B223" s="2">
        <f>'Excess GDP growth Trend'!F421</f>
        <v>-2.2999999999999989</v>
      </c>
      <c r="C223" s="2">
        <f>'Labor Market'!H421</f>
        <v>-3.4666666666666659</v>
      </c>
      <c r="D223" s="2">
        <f>'Labor Market'!G421</f>
        <v>-0.76666666666666572</v>
      </c>
      <c r="E223" s="2">
        <v>-7.3670850501579399E-2</v>
      </c>
      <c r="F223">
        <f>Inflation!L434</f>
        <v>-1.6279420541206235E-2</v>
      </c>
      <c r="G223">
        <f>Inflation!S433</f>
        <v>5.7132454669382715E-2</v>
      </c>
      <c r="H223">
        <f>Commodity!F289</f>
        <v>-0.1446571428571426</v>
      </c>
      <c r="I223">
        <f>Commodity!G289</f>
        <v>-7.9447142857142605E-2</v>
      </c>
    </row>
    <row r="224" spans="1:9" x14ac:dyDescent="0.45">
      <c r="A224" s="1">
        <v>30317</v>
      </c>
      <c r="B224" s="2">
        <f>'Excess GDP growth Trend'!F422</f>
        <v>-1.9333333333333327</v>
      </c>
      <c r="C224" s="2">
        <f>'Labor Market'!H422</f>
        <v>-3.4666666666666659</v>
      </c>
      <c r="D224" s="2">
        <f>'Labor Market'!G422</f>
        <v>-0.56666666666666643</v>
      </c>
      <c r="E224" s="2">
        <v>-6.6606522371290985E-2</v>
      </c>
      <c r="F224">
        <f>Inflation!L435</f>
        <v>-1.7672676178941138E-2</v>
      </c>
      <c r="G224">
        <f>Inflation!S434</f>
        <v>6.1204885886227509E-2</v>
      </c>
      <c r="H224">
        <f>Commodity!F290</f>
        <v>-0.16544428571428593</v>
      </c>
      <c r="I224">
        <f>Commodity!G290</f>
        <v>-9.4930000000000181E-2</v>
      </c>
    </row>
    <row r="225" spans="1:9" x14ac:dyDescent="0.45">
      <c r="A225" s="1">
        <v>30348</v>
      </c>
      <c r="B225" s="2">
        <f>'Excess GDP growth Trend'!F423</f>
        <v>-1.4333333333333345</v>
      </c>
      <c r="C225" s="2">
        <f>'Labor Market'!H423</f>
        <v>-3.333333333333333</v>
      </c>
      <c r="D225" s="2">
        <f>'Labor Market'!G423</f>
        <v>-9.9999999999999645E-2</v>
      </c>
      <c r="E225" s="2">
        <v>6.4442942000910289E-2</v>
      </c>
      <c r="F225">
        <f>Inflation!L436</f>
        <v>-1.42757413764385E-2</v>
      </c>
      <c r="G225">
        <f>Inflation!S435</f>
        <v>6.9331253595338191E-2</v>
      </c>
      <c r="H225">
        <f>Commodity!F291</f>
        <v>-0.17791000000000023</v>
      </c>
      <c r="I225">
        <f>Commodity!G291</f>
        <v>-9.6712857142857711E-2</v>
      </c>
    </row>
    <row r="226" spans="1:9" x14ac:dyDescent="0.45">
      <c r="A226" s="1">
        <v>30376</v>
      </c>
      <c r="B226" s="2">
        <f>'Excess GDP growth Trend'!F424</f>
        <v>-1.0999999999999996</v>
      </c>
      <c r="C226" s="2">
        <f>'Labor Market'!H424</f>
        <v>-3.166666666666667</v>
      </c>
      <c r="D226" s="2">
        <f>'Labor Market'!G424</f>
        <v>0.29999999999999893</v>
      </c>
      <c r="E226" s="2">
        <v>0.22586079783365964</v>
      </c>
      <c r="F226">
        <f>Inflation!L437</f>
        <v>-1.3161239108986922E-2</v>
      </c>
      <c r="G226">
        <f>Inflation!S436</f>
        <v>7.110819604582122E-2</v>
      </c>
      <c r="H226">
        <f>Commodity!F292</f>
        <v>-0.18481142857142885</v>
      </c>
      <c r="I226">
        <f>Commodity!G292</f>
        <v>-9.0094285714286126E-2</v>
      </c>
    </row>
    <row r="227" spans="1:9" x14ac:dyDescent="0.45">
      <c r="A227" s="1">
        <v>30407</v>
      </c>
      <c r="B227" s="2">
        <f>'Excess GDP growth Trend'!F425</f>
        <v>-0.76666666666666661</v>
      </c>
      <c r="C227" s="2">
        <f>'Labor Market'!H425</f>
        <v>-3.1000000000000005</v>
      </c>
      <c r="D227" s="2">
        <f>'Labor Market'!G425</f>
        <v>0.36666666666666536</v>
      </c>
      <c r="E227" s="2">
        <v>0.29769505876092761</v>
      </c>
      <c r="F227">
        <f>Inflation!L438</f>
        <v>-1.1223925651121014E-2</v>
      </c>
      <c r="G227">
        <f>Inflation!S437</f>
        <v>7.3766124995214427E-2</v>
      </c>
      <c r="H227">
        <f>Commodity!F293</f>
        <v>-0.18736142857142868</v>
      </c>
      <c r="I227">
        <f>Commodity!G293</f>
        <v>-7.7958571428571766E-2</v>
      </c>
    </row>
    <row r="228" spans="1:9" x14ac:dyDescent="0.45">
      <c r="A228" s="1">
        <v>30437</v>
      </c>
      <c r="B228" s="2">
        <f>'Excess GDP growth Trend'!F426</f>
        <v>-0.29999999999999982</v>
      </c>
      <c r="C228" s="2">
        <f>'Labor Market'!H426</f>
        <v>-2.8000000000000007</v>
      </c>
      <c r="D228" s="2">
        <f>'Labor Market'!G426</f>
        <v>0.33333333333333215</v>
      </c>
      <c r="E228" s="2">
        <v>0.38450201454495325</v>
      </c>
      <c r="F228">
        <f>Inflation!L439</f>
        <v>-9.246602115917657E-3</v>
      </c>
      <c r="G228">
        <f>Inflation!S438</f>
        <v>7.7155179246459205E-2</v>
      </c>
      <c r="H228">
        <f>Commodity!F294</f>
        <v>-0.18769714285714301</v>
      </c>
      <c r="I228">
        <f>Commodity!G294</f>
        <v>-6.3694285714285925E-2</v>
      </c>
    </row>
    <row r="229" spans="1:9" x14ac:dyDescent="0.45">
      <c r="A229" s="1">
        <v>30468</v>
      </c>
      <c r="B229" s="2">
        <f>'Excess GDP growth Trend'!F427</f>
        <v>0</v>
      </c>
      <c r="C229" s="2">
        <f>'Labor Market'!H427</f>
        <v>-2.7333333333333325</v>
      </c>
      <c r="D229" s="2">
        <f>'Labor Market'!G427</f>
        <v>0.23333333333333428</v>
      </c>
      <c r="E229" s="2">
        <v>0.45805701700997653</v>
      </c>
      <c r="F229">
        <f>Inflation!L440</f>
        <v>-3.4215689348498501E-3</v>
      </c>
      <c r="G229">
        <f>Inflation!S439</f>
        <v>8.3754798161738878E-2</v>
      </c>
      <c r="H229">
        <f>Commodity!F295</f>
        <v>-0.19117142857142877</v>
      </c>
      <c r="I229">
        <f>Commodity!G295</f>
        <v>-4.6514285714286174E-2</v>
      </c>
    </row>
    <row r="230" spans="1:9" x14ac:dyDescent="0.45">
      <c r="A230" s="1">
        <v>30498</v>
      </c>
      <c r="B230" s="2">
        <f>'Excess GDP growth Trend'!F428</f>
        <v>0.43333333333333002</v>
      </c>
      <c r="C230" s="2">
        <f>'Labor Market'!H428</f>
        <v>-2.4666666666666668</v>
      </c>
      <c r="D230" s="2">
        <f>'Labor Market'!G428</f>
        <v>0.43333333333333357</v>
      </c>
      <c r="E230" s="2">
        <v>0.71655652325142938</v>
      </c>
      <c r="F230">
        <f>Inflation!L441</f>
        <v>2.6994981113527827E-3</v>
      </c>
      <c r="G230">
        <f>Inflation!S440</f>
        <v>8.698769393006428E-2</v>
      </c>
      <c r="H230">
        <f>Commodity!F296</f>
        <v>-0.19755000000000011</v>
      </c>
      <c r="I230">
        <f>Commodity!G296</f>
        <v>-3.2105714285714182E-2</v>
      </c>
    </row>
    <row r="231" spans="1:9" x14ac:dyDescent="0.45">
      <c r="A231" s="1">
        <v>30529</v>
      </c>
      <c r="B231" s="2">
        <f>'Excess GDP growth Trend'!F429</f>
        <v>0.76666666666666394</v>
      </c>
      <c r="C231" s="2">
        <f>'Labor Market'!H429</f>
        <v>-2.2666666666666657</v>
      </c>
      <c r="D231" s="2">
        <f>'Labor Market'!G429</f>
        <v>0.53333333333333499</v>
      </c>
      <c r="E231" s="2">
        <v>0.90607850398072876</v>
      </c>
      <c r="F231">
        <f>Inflation!L442</f>
        <v>8.8814608335207046E-3</v>
      </c>
      <c r="G231">
        <f>Inflation!S441</f>
        <v>8.9155681135106413E-2</v>
      </c>
      <c r="H231">
        <f>Commodity!F297</f>
        <v>-0.19509000000000043</v>
      </c>
      <c r="I231">
        <f>Commodity!G297</f>
        <v>-1.7180000000000195E-2</v>
      </c>
    </row>
    <row r="232" spans="1:9" x14ac:dyDescent="0.45">
      <c r="A232" s="1">
        <v>30560</v>
      </c>
      <c r="B232" s="2">
        <f>'Excess GDP growth Trend'!F430</f>
        <v>1.2333333333333325</v>
      </c>
      <c r="C232" s="2">
        <f>'Labor Market'!H430</f>
        <v>-1.966666666666665</v>
      </c>
      <c r="D232" s="2">
        <f>'Labor Market'!G430</f>
        <v>0.7666666666666675</v>
      </c>
      <c r="E232" s="2">
        <v>1.1404284182981019</v>
      </c>
      <c r="F232">
        <f>Inflation!L443</f>
        <v>9.4986473122673498E-3</v>
      </c>
      <c r="G232">
        <f>Inflation!S442</f>
        <v>8.287333732821818E-2</v>
      </c>
      <c r="H232">
        <f>Commodity!F298</f>
        <v>-0.19314857142857189</v>
      </c>
      <c r="I232">
        <f>Commodity!G298</f>
        <v>-8.3371428571430428E-3</v>
      </c>
    </row>
    <row r="233" spans="1:9" x14ac:dyDescent="0.45">
      <c r="A233" s="1">
        <v>30590</v>
      </c>
      <c r="B233" s="2">
        <f>'Excess GDP growth Trend'!F431</f>
        <v>1.6333333333333311</v>
      </c>
      <c r="C233" s="2">
        <f>'Labor Market'!H431</f>
        <v>-1.6666666666666661</v>
      </c>
      <c r="D233" s="2">
        <f>'Labor Market'!G431</f>
        <v>0.70000000000000107</v>
      </c>
      <c r="E233" s="2">
        <v>1.2616963426786272</v>
      </c>
      <c r="F233">
        <f>Inflation!L444</f>
        <v>1.1235206867767189E-2</v>
      </c>
      <c r="G233">
        <f>Inflation!S443</f>
        <v>7.9089046617796907E-2</v>
      </c>
      <c r="H233">
        <f>Commodity!F299</f>
        <v>-0.19323857142857159</v>
      </c>
      <c r="I233">
        <f>Commodity!G299</f>
        <v>-5.8771428571429141E-3</v>
      </c>
    </row>
    <row r="234" spans="1:9" x14ac:dyDescent="0.45">
      <c r="A234" s="1">
        <v>30621</v>
      </c>
      <c r="B234" s="2">
        <f>'Excess GDP growth Trend'!F432</f>
        <v>2.2999999999999972</v>
      </c>
      <c r="C234" s="2">
        <f>'Labor Market'!H432</f>
        <v>-1.3333333333333339</v>
      </c>
      <c r="D234" s="2">
        <f>'Labor Market'!G432</f>
        <v>0.83333333333333215</v>
      </c>
      <c r="E234" s="2">
        <v>1.4508843665689166</v>
      </c>
      <c r="F234">
        <f>Inflation!L445</f>
        <v>1.0261546806877297E-2</v>
      </c>
      <c r="G234">
        <f>Inflation!S444</f>
        <v>7.6320474267339219E-2</v>
      </c>
      <c r="H234">
        <f>Commodity!F300</f>
        <v>-0.19803571428571454</v>
      </c>
      <c r="I234">
        <f>Commodity!G300</f>
        <v>-1.033857142857153E-2</v>
      </c>
    </row>
    <row r="235" spans="1:9" x14ac:dyDescent="0.45">
      <c r="A235" s="1">
        <v>30651</v>
      </c>
      <c r="B235" s="2">
        <f>'Excess GDP growth Trend'!F433</f>
        <v>2.8333333333333304</v>
      </c>
      <c r="C235" s="2">
        <f>'Labor Market'!H433</f>
        <v>-1.0333333333333332</v>
      </c>
      <c r="D235" s="2">
        <f>'Labor Market'!G433</f>
        <v>0.83333333333333215</v>
      </c>
      <c r="E235" s="2">
        <v>1.5734647925069329</v>
      </c>
      <c r="F235">
        <f>Inflation!L446</f>
        <v>1.0251493244783416E-2</v>
      </c>
      <c r="G235">
        <f>Inflation!S445</f>
        <v>7.4411790521340879E-2</v>
      </c>
      <c r="H235">
        <f>Commodity!F301</f>
        <v>-0.19802285714285706</v>
      </c>
      <c r="I235">
        <f>Commodity!G301</f>
        <v>-6.8514285714282863E-3</v>
      </c>
    </row>
    <row r="236" spans="1:9" x14ac:dyDescent="0.45">
      <c r="A236" s="1">
        <v>30682</v>
      </c>
      <c r="B236" s="2">
        <f>'Excess GDP growth Trend'!F434</f>
        <v>3.0999999999999961</v>
      </c>
      <c r="C236" s="2">
        <f>'Labor Market'!H434</f>
        <v>-0.7666666666666675</v>
      </c>
      <c r="D236" s="2">
        <f>'Labor Market'!G434</f>
        <v>0.89999999999999858</v>
      </c>
      <c r="E236" s="2">
        <v>1.6387185266241895</v>
      </c>
      <c r="F236">
        <f>Inflation!L447</f>
        <v>7.4631615758524172E-3</v>
      </c>
      <c r="G236">
        <f>Inflation!S446</f>
        <v>7.01375533730135E-2</v>
      </c>
      <c r="H236">
        <f>Commodity!F302</f>
        <v>-0.19301142857142839</v>
      </c>
      <c r="I236">
        <f>Commodity!G302</f>
        <v>4.5385714285717249E-3</v>
      </c>
    </row>
    <row r="237" spans="1:9" x14ac:dyDescent="0.45">
      <c r="A237" s="1">
        <v>30713</v>
      </c>
      <c r="B237" s="2">
        <f>'Excess GDP growth Trend'!F435</f>
        <v>3.1999999999999975</v>
      </c>
      <c r="C237" s="2">
        <f>'Labor Market'!H435</f>
        <v>-0.53333333333333321</v>
      </c>
      <c r="D237" s="2">
        <f>'Labor Market'!G435</f>
        <v>0.80000000000000071</v>
      </c>
      <c r="E237" s="2">
        <v>1.5756505572943782</v>
      </c>
      <c r="F237">
        <f>Inflation!L448</f>
        <v>5.5573095490720759E-3</v>
      </c>
      <c r="G237">
        <f>Inflation!S447</f>
        <v>7.0357312691486817E-2</v>
      </c>
      <c r="H237">
        <f>Commodity!F303</f>
        <v>-0.1860528571428568</v>
      </c>
      <c r="I237">
        <f>Commodity!G303</f>
        <v>9.0371428571436319E-3</v>
      </c>
    </row>
    <row r="238" spans="1:9" x14ac:dyDescent="0.45">
      <c r="A238" s="1">
        <v>30742</v>
      </c>
      <c r="B238" s="2">
        <f>'Excess GDP growth Trend'!F436</f>
        <v>3.1999999999999975</v>
      </c>
      <c r="C238" s="2">
        <f>'Labor Market'!H436</f>
        <v>-0.36666666666666714</v>
      </c>
      <c r="D238" s="2">
        <f>'Labor Market'!G436</f>
        <v>0.66666666666666607</v>
      </c>
      <c r="E238" s="2">
        <v>1.4766332067522148</v>
      </c>
      <c r="F238">
        <f>Inflation!L449</f>
        <v>2.8306042596384917E-3</v>
      </c>
      <c r="G238">
        <f>Inflation!S448</f>
        <v>7.3754480972268804E-2</v>
      </c>
      <c r="H238">
        <f>Commodity!F304</f>
        <v>-0.1822942857142853</v>
      </c>
      <c r="I238">
        <f>Commodity!G304</f>
        <v>1.0854285714286593E-2</v>
      </c>
    </row>
    <row r="239" spans="1:9" x14ac:dyDescent="0.45">
      <c r="A239" s="1">
        <v>30773</v>
      </c>
      <c r="B239" s="2">
        <f>'Excess GDP growth Trend'!F437</f>
        <v>3.2333333333333316</v>
      </c>
      <c r="C239" s="2">
        <f>'Labor Market'!H437</f>
        <v>-0.26666666666666661</v>
      </c>
      <c r="D239" s="2">
        <f>'Labor Market'!G437</f>
        <v>0.50000000000000089</v>
      </c>
      <c r="E239" s="2">
        <v>1.4345617986284465</v>
      </c>
      <c r="F239">
        <f>Inflation!L450</f>
        <v>1.3431116437253587E-3</v>
      </c>
      <c r="G239">
        <f>Inflation!S449</f>
        <v>7.6906949113375006E-2</v>
      </c>
      <c r="H239">
        <f>Commodity!F305</f>
        <v>-0.17076571428571397</v>
      </c>
      <c r="I239">
        <f>Commodity!G305</f>
        <v>2.2472857142857627E-2</v>
      </c>
    </row>
    <row r="240" spans="1:9" x14ac:dyDescent="0.45">
      <c r="A240" s="1">
        <v>30803</v>
      </c>
      <c r="B240" s="2">
        <f>'Excess GDP growth Trend'!F438</f>
        <v>3.2666666666666657</v>
      </c>
      <c r="C240" s="2">
        <f>'Labor Market'!H438</f>
        <v>-0.13333333333333286</v>
      </c>
      <c r="D240" s="2">
        <f>'Labor Market'!G438</f>
        <v>0.40000000000000036</v>
      </c>
      <c r="E240" s="2">
        <v>1.3687623648445708</v>
      </c>
      <c r="F240">
        <f>Inflation!L451</f>
        <v>3.7136732699882824E-4</v>
      </c>
      <c r="G240">
        <f>Inflation!S450</f>
        <v>8.471420104776145E-2</v>
      </c>
      <c r="H240">
        <f>Commodity!F306</f>
        <v>-0.15179571428571448</v>
      </c>
      <c r="I240">
        <f>Commodity!G306</f>
        <v>4.6240000000000059E-2</v>
      </c>
    </row>
    <row r="241" spans="1:9" x14ac:dyDescent="0.45">
      <c r="A241" s="1">
        <v>30834</v>
      </c>
      <c r="B241" s="2">
        <f>'Excess GDP growth Trend'!F439</f>
        <v>3.3999999999999968</v>
      </c>
      <c r="C241" s="2">
        <f>'Labor Market'!H439</f>
        <v>6.666666666666643E-2</v>
      </c>
      <c r="D241" s="2">
        <f>'Labor Market'!G439</f>
        <v>0.43333333333333357</v>
      </c>
      <c r="E241" s="2">
        <v>1.3050166592625891</v>
      </c>
      <c r="F241">
        <f>Inflation!L452</f>
        <v>-4.8015137974066757E-4</v>
      </c>
      <c r="G241">
        <f>Inflation!S451</f>
        <v>8.5783113645269971E-2</v>
      </c>
      <c r="H241">
        <f>Commodity!F307</f>
        <v>-0.14299571428571456</v>
      </c>
      <c r="I241">
        <f>Commodity!G307</f>
        <v>5.5027142857142497E-2</v>
      </c>
    </row>
    <row r="242" spans="1:9" x14ac:dyDescent="0.45">
      <c r="A242" s="1">
        <v>30864</v>
      </c>
      <c r="B242" s="2">
        <f>'Excess GDP growth Trend'!F440</f>
        <v>3.1999999999999975</v>
      </c>
      <c r="C242" s="2">
        <f>'Labor Market'!H440</f>
        <v>0.13333333333333286</v>
      </c>
      <c r="D242" s="2">
        <f>'Labor Market'!G440</f>
        <v>0.39999999999999947</v>
      </c>
      <c r="E242" s="2">
        <v>1.1667899043721721</v>
      </c>
      <c r="F242">
        <f>Inflation!L453</f>
        <v>-1.0756429292519409E-3</v>
      </c>
      <c r="G242">
        <f>Inflation!S452</f>
        <v>8.4687100493115675E-2</v>
      </c>
      <c r="H242">
        <f>Commodity!F308</f>
        <v>-0.14002857142857117</v>
      </c>
      <c r="I242">
        <f>Commodity!G308</f>
        <v>5.298285714285722E-2</v>
      </c>
    </row>
    <row r="243" spans="1:9" x14ac:dyDescent="0.45">
      <c r="A243" s="1">
        <v>30895</v>
      </c>
      <c r="B243" s="2">
        <f>'Excess GDP growth Trend'!F441</f>
        <v>2.9666666666666641</v>
      </c>
      <c r="C243" s="2">
        <f>'Labor Market'!H441</f>
        <v>0.10000000000000053</v>
      </c>
      <c r="D243" s="2">
        <f>'Labor Market'!G441</f>
        <v>0.23333333333333339</v>
      </c>
      <c r="E243" s="2">
        <v>1.059214535465105</v>
      </c>
      <c r="F243">
        <f>Inflation!L454</f>
        <v>-2.36538557326188E-3</v>
      </c>
      <c r="G243">
        <f>Inflation!S453</f>
        <v>7.8889843977013402E-2</v>
      </c>
      <c r="H243">
        <f>Commodity!F309</f>
        <v>-0.15037142857142838</v>
      </c>
      <c r="I243">
        <f>Commodity!G309</f>
        <v>3.568142857142842E-2</v>
      </c>
    </row>
    <row r="244" spans="1:9" x14ac:dyDescent="0.45">
      <c r="A244" s="1">
        <v>30926</v>
      </c>
      <c r="B244" s="2">
        <f>'Excess GDP growth Trend'!F442</f>
        <v>2.6333333333333293</v>
      </c>
      <c r="C244" s="2">
        <f>'Labor Market'!H442</f>
        <v>6.666666666666643E-2</v>
      </c>
      <c r="D244" s="2">
        <f>'Labor Market'!G442</f>
        <v>0</v>
      </c>
      <c r="E244" s="2">
        <v>0.90001234019451004</v>
      </c>
      <c r="F244">
        <f>Inflation!L455</f>
        <v>-2.6666593606163302E-3</v>
      </c>
      <c r="G244">
        <f>Inflation!S454</f>
        <v>7.7748499218531858E-2</v>
      </c>
      <c r="H244">
        <f>Commodity!F310</f>
        <v>-0.15807571428571432</v>
      </c>
      <c r="I244">
        <f>Commodity!G310</f>
        <v>2.4218571428570979E-2</v>
      </c>
    </row>
    <row r="245" spans="1:9" x14ac:dyDescent="0.45">
      <c r="A245" s="1">
        <v>30956</v>
      </c>
      <c r="B245" s="2">
        <f>'Excess GDP growth Trend'!F443</f>
        <v>2.4666666666666623</v>
      </c>
      <c r="C245" s="2">
        <f>'Labor Market'!H443</f>
        <v>9.9999999999998757E-2</v>
      </c>
      <c r="D245" s="2">
        <f>'Labor Market'!G443</f>
        <v>-3.3333333333334103E-2</v>
      </c>
      <c r="E245" s="2">
        <v>0.82170412920457403</v>
      </c>
      <c r="F245">
        <f>Inflation!L456</f>
        <v>-3.9838683146196652E-3</v>
      </c>
      <c r="G245">
        <f>Inflation!S455</f>
        <v>7.5353759853732008E-2</v>
      </c>
      <c r="H245">
        <f>Commodity!F311</f>
        <v>-0.17414142857142867</v>
      </c>
      <c r="I245">
        <f>Commodity!G311</f>
        <v>-3.3757142857147038E-3</v>
      </c>
    </row>
    <row r="246" spans="1:9" x14ac:dyDescent="0.45">
      <c r="A246" s="1">
        <v>30987</v>
      </c>
      <c r="B246" s="2">
        <f>'Excess GDP growth Trend'!F444</f>
        <v>2.2333333333333316</v>
      </c>
      <c r="C246" s="2">
        <f>'Labor Market'!H444</f>
        <v>0.20000000000000018</v>
      </c>
      <c r="D246" s="2">
        <f>'Labor Market'!G444</f>
        <v>9.9999999999999645E-2</v>
      </c>
      <c r="E246" s="2">
        <v>0.69025453745420084</v>
      </c>
      <c r="F246">
        <f>Inflation!L457</f>
        <v>-4.0244340349442353E-3</v>
      </c>
      <c r="G246">
        <f>Inflation!S456</f>
        <v>7.1373712291633057E-2</v>
      </c>
      <c r="H246">
        <f>Commodity!F312</f>
        <v>-0.17974428571428547</v>
      </c>
      <c r="I246">
        <f>Commodity!G312</f>
        <v>-2.794857142857099E-2</v>
      </c>
    </row>
    <row r="247" spans="1:9" x14ac:dyDescent="0.45">
      <c r="A247" s="1">
        <v>31017</v>
      </c>
      <c r="B247" s="2">
        <f>'Excess GDP growth Trend'!F445</f>
        <v>1.93333333333333</v>
      </c>
      <c r="C247" s="2">
        <f>'Labor Market'!H445</f>
        <v>0.19999999999999929</v>
      </c>
      <c r="D247" s="2">
        <f>'Labor Market'!G445</f>
        <v>0.13333333333333286</v>
      </c>
      <c r="E247" s="2">
        <v>0.55520473664794379</v>
      </c>
      <c r="F247">
        <f>Inflation!L458</f>
        <v>-5.9069255208532567E-3</v>
      </c>
      <c r="G247">
        <f>Inflation!S457</f>
        <v>7.1572933253476093E-2</v>
      </c>
      <c r="H247">
        <f>Commodity!F313</f>
        <v>-0.19247571428571408</v>
      </c>
      <c r="I247">
        <f>Commodity!G313</f>
        <v>-4.9479999999999524E-2</v>
      </c>
    </row>
    <row r="248" spans="1:9" x14ac:dyDescent="0.45">
      <c r="A248" s="1">
        <v>31048</v>
      </c>
      <c r="B248" s="2">
        <f>'Excess GDP growth Trend'!F446</f>
        <v>1.6999999999999984</v>
      </c>
      <c r="C248" s="2">
        <f>'Labor Market'!H446</f>
        <v>0.23333333333333339</v>
      </c>
      <c r="D248" s="2">
        <f>'Labor Market'!G446</f>
        <v>0.13333333333333464</v>
      </c>
      <c r="E248" s="2">
        <v>0.44192989412604711</v>
      </c>
      <c r="F248">
        <f>Inflation!L459</f>
        <v>-3.3270226965442795E-3</v>
      </c>
      <c r="G248">
        <f>Inflation!S458</f>
        <v>7.3460685374585277E-2</v>
      </c>
      <c r="H248">
        <f>Commodity!F314</f>
        <v>-0.18437571428571387</v>
      </c>
      <c r="I248">
        <f>Commodity!G314</f>
        <v>-4.4347142857142696E-2</v>
      </c>
    </row>
    <row r="249" spans="1:9" x14ac:dyDescent="0.45">
      <c r="A249" s="1">
        <v>31079</v>
      </c>
      <c r="B249" s="2">
        <f>'Excess GDP growth Trend'!F447</f>
        <v>1.4666666666666641</v>
      </c>
      <c r="C249" s="2">
        <f>'Labor Market'!H447</f>
        <v>0.23333333333333339</v>
      </c>
      <c r="D249" s="2">
        <f>'Labor Market'!G447</f>
        <v>3.3333333333333215E-2</v>
      </c>
      <c r="E249" s="2">
        <v>0.33881291882996911</v>
      </c>
      <c r="F249">
        <f>Inflation!L460</f>
        <v>-2.0865395448176893E-3</v>
      </c>
      <c r="G249">
        <f>Inflation!S459</f>
        <v>7.4100734988177333E-2</v>
      </c>
      <c r="H249">
        <f>Commodity!F315</f>
        <v>-0.17416428571428577</v>
      </c>
      <c r="I249">
        <f>Commodity!G315</f>
        <v>-2.3792857142857393E-2</v>
      </c>
    </row>
    <row r="250" spans="1:9" x14ac:dyDescent="0.45">
      <c r="A250" s="1">
        <v>31107</v>
      </c>
      <c r="B250" s="2">
        <f>'Excess GDP growth Trend'!F448</f>
        <v>1.3333333333333313</v>
      </c>
      <c r="C250" s="2">
        <f>'Labor Market'!H448</f>
        <v>0.26666666666666661</v>
      </c>
      <c r="D250" s="2">
        <f>'Labor Market'!G448</f>
        <v>6.6666666666667318E-2</v>
      </c>
      <c r="E250" s="2">
        <v>0.27469288367622202</v>
      </c>
      <c r="F250">
        <f>Inflation!L461</f>
        <v>-2.9068308110530294E-4</v>
      </c>
      <c r="G250">
        <f>Inflation!S460</f>
        <v>7.7259472798293774E-2</v>
      </c>
      <c r="H250">
        <f>Commodity!F316</f>
        <v>-0.17603285714285732</v>
      </c>
      <c r="I250">
        <f>Commodity!G316</f>
        <v>-1.7957142857143005E-2</v>
      </c>
    </row>
    <row r="251" spans="1:9" x14ac:dyDescent="0.45">
      <c r="A251" s="1">
        <v>31138</v>
      </c>
      <c r="B251" s="2">
        <f>'Excess GDP growth Trend'!F449</f>
        <v>1.2333333333333307</v>
      </c>
      <c r="C251" s="2">
        <f>'Labor Market'!H449</f>
        <v>0.26666666666666661</v>
      </c>
      <c r="D251" s="2">
        <f>'Labor Market'!G449</f>
        <v>3.3333333333333215E-2</v>
      </c>
      <c r="E251" s="2">
        <v>0.23132032309576572</v>
      </c>
      <c r="F251">
        <f>Inflation!L462</f>
        <v>-9.1530190679783852E-4</v>
      </c>
      <c r="G251">
        <f>Inflation!S461</f>
        <v>7.4251368455690567E-2</v>
      </c>
      <c r="H251">
        <f>Commodity!F317</f>
        <v>-0.19010714285714325</v>
      </c>
      <c r="I251">
        <f>Commodity!G317</f>
        <v>-1.5965714285714583E-2</v>
      </c>
    </row>
    <row r="252" spans="1:9" x14ac:dyDescent="0.45">
      <c r="A252" s="1">
        <v>31168</v>
      </c>
      <c r="B252" s="2">
        <f>'Excess GDP growth Trend'!F450</f>
        <v>1.099999999999997</v>
      </c>
      <c r="C252" s="2">
        <f>'Labor Market'!H450</f>
        <v>0.26666666666666661</v>
      </c>
      <c r="D252" s="2">
        <f>'Labor Market'!G450</f>
        <v>3.3333333333333215E-2</v>
      </c>
      <c r="E252" s="2">
        <v>0.17349024232182408</v>
      </c>
      <c r="F252">
        <f>Inflation!L463</f>
        <v>-1.2190329663042676E-3</v>
      </c>
      <c r="G252">
        <f>Inflation!S462</f>
        <v>6.8416036894975177E-2</v>
      </c>
      <c r="H252">
        <f>Commodity!F318</f>
        <v>-0.21294428571428581</v>
      </c>
      <c r="I252">
        <f>Commodity!G318</f>
        <v>-3.320000000000034E-2</v>
      </c>
    </row>
    <row r="253" spans="1:9" x14ac:dyDescent="0.45">
      <c r="A253" s="1">
        <v>31199</v>
      </c>
      <c r="B253" s="2">
        <f>'Excess GDP growth Trend'!F451</f>
        <v>0.60000000000000142</v>
      </c>
      <c r="C253" s="2">
        <f>'Labor Market'!H451</f>
        <v>0.20000000000000018</v>
      </c>
      <c r="D253" s="2">
        <f>'Labor Market'!G451</f>
        <v>-6.666666666666643E-2</v>
      </c>
      <c r="E253" s="2">
        <v>2.3366533870838063E-2</v>
      </c>
      <c r="F253">
        <f>Inflation!L464</f>
        <v>-5.4750234203410075E-4</v>
      </c>
      <c r="G253">
        <f>Inflation!S463</f>
        <v>6.147850576459804E-2</v>
      </c>
      <c r="H253">
        <f>Commodity!F319</f>
        <v>-0.23340571428571422</v>
      </c>
      <c r="I253">
        <f>Commodity!G319</f>
        <v>-4.0930000000000133E-2</v>
      </c>
    </row>
    <row r="254" spans="1:9" x14ac:dyDescent="0.45">
      <c r="A254" s="1">
        <v>31229</v>
      </c>
      <c r="B254" s="2">
        <f>'Excess GDP growth Trend'!F452</f>
        <v>0.46666666666666767</v>
      </c>
      <c r="C254" s="2">
        <f>'Labor Market'!H452</f>
        <v>0.16666666666666696</v>
      </c>
      <c r="D254" s="2">
        <f>'Labor Market'!G452</f>
        <v>-9.9999999999999645E-2</v>
      </c>
      <c r="E254" s="2">
        <v>-8.3140966433595601E-3</v>
      </c>
      <c r="F254">
        <f>Inflation!L465</f>
        <v>-1.3563232669733249E-3</v>
      </c>
      <c r="G254">
        <f>Inflation!S464</f>
        <v>6.359887079772468E-2</v>
      </c>
      <c r="H254">
        <f>Commodity!F320</f>
        <v>-0.25604285714285724</v>
      </c>
      <c r="I254">
        <f>Commodity!G320</f>
        <v>-7.1667142857143373E-2</v>
      </c>
    </row>
    <row r="255" spans="1:9" x14ac:dyDescent="0.45">
      <c r="A255" s="1">
        <v>31260</v>
      </c>
      <c r="B255" s="2">
        <f>'Excess GDP growth Trend'!F453</f>
        <v>0.36666666666666714</v>
      </c>
      <c r="C255" s="2">
        <f>'Labor Market'!H453</f>
        <v>0.20000000000000018</v>
      </c>
      <c r="D255" s="2">
        <f>'Labor Market'!G453</f>
        <v>-6.666666666666643E-2</v>
      </c>
      <c r="E255" s="2">
        <v>2.3366533870838063E-2</v>
      </c>
      <c r="F255">
        <f>Inflation!L466</f>
        <v>-3.1972852357359249E-3</v>
      </c>
      <c r="G255">
        <f>Inflation!S465</f>
        <v>6.4572360161948505E-2</v>
      </c>
      <c r="H255">
        <f>Commodity!F321</f>
        <v>-0.28176142857142872</v>
      </c>
      <c r="I255">
        <f>Commodity!G321</f>
        <v>-0.10759714285714295</v>
      </c>
    </row>
    <row r="256" spans="1:9" x14ac:dyDescent="0.45">
      <c r="A256" s="1">
        <v>31291</v>
      </c>
      <c r="B256" s="2">
        <f>'Excess GDP growth Trend'!F454</f>
        <v>0.29999999999999982</v>
      </c>
      <c r="C256" s="2">
        <f>'Labor Market'!H454</f>
        <v>0.29999999999999982</v>
      </c>
      <c r="D256" s="2">
        <f>'Labor Market'!G454</f>
        <v>9.9999999999999645E-2</v>
      </c>
      <c r="E256" s="2">
        <v>9.9296746077279605E-2</v>
      </c>
      <c r="F256">
        <f>Inflation!L467</f>
        <v>-2.8696830527217831E-3</v>
      </c>
      <c r="G256">
        <f>Inflation!S466</f>
        <v>6.6775791000333956E-2</v>
      </c>
      <c r="H256">
        <f>Commodity!F322</f>
        <v>-0.30629285714285714</v>
      </c>
      <c r="I256">
        <f>Commodity!G322</f>
        <v>-0.13025999999999982</v>
      </c>
    </row>
    <row r="257" spans="1:9" x14ac:dyDescent="0.45">
      <c r="A257" s="1">
        <v>31321</v>
      </c>
      <c r="B257" s="2">
        <f>'Excess GDP growth Trend'!F455</f>
        <v>0.36666666666666892</v>
      </c>
      <c r="C257" s="2">
        <f>'Labor Market'!H455</f>
        <v>0.3000000000000016</v>
      </c>
      <c r="D257" s="2">
        <f>'Labor Market'!G455</f>
        <v>0.23333333333333428</v>
      </c>
      <c r="E257" s="2">
        <v>0.12766724495650322</v>
      </c>
      <c r="F257">
        <f>Inflation!L468</f>
        <v>-6.9982941604507243E-4</v>
      </c>
      <c r="G257">
        <f>Inflation!S467</f>
        <v>6.5768553850446457E-2</v>
      </c>
      <c r="H257">
        <f>Commodity!F323</f>
        <v>-0.3203257142857141</v>
      </c>
      <c r="I257">
        <f>Commodity!G323</f>
        <v>-0.13021857142857085</v>
      </c>
    </row>
    <row r="258" spans="1:9" x14ac:dyDescent="0.45">
      <c r="A258" s="1">
        <v>31352</v>
      </c>
      <c r="B258" s="2">
        <f>'Excess GDP growth Trend'!F456</f>
        <v>0.19999999999999929</v>
      </c>
      <c r="C258" s="2">
        <f>'Labor Market'!H456</f>
        <v>0.33333333333333393</v>
      </c>
      <c r="D258" s="2">
        <f>'Labor Market'!G456</f>
        <v>0.23333333333333339</v>
      </c>
      <c r="E258" s="2">
        <v>0.11131461161004934</v>
      </c>
      <c r="F258">
        <f>Inflation!L469</f>
        <v>1.4607548626664468E-3</v>
      </c>
      <c r="G258">
        <f>Inflation!S468</f>
        <v>5.9772189577993573E-2</v>
      </c>
      <c r="H258">
        <f>Commodity!F324</f>
        <v>-0.32820571428571443</v>
      </c>
      <c r="I258">
        <f>Commodity!G324</f>
        <v>-0.11526142857142863</v>
      </c>
    </row>
    <row r="259" spans="1:9" x14ac:dyDescent="0.45">
      <c r="A259" s="1">
        <v>31382</v>
      </c>
      <c r="B259" s="2">
        <f>'Excess GDP growth Trend'!F457</f>
        <v>0.20000000000000018</v>
      </c>
      <c r="C259" s="2">
        <f>'Labor Market'!H457</f>
        <v>0.36666666666666625</v>
      </c>
      <c r="D259" s="2">
        <f>'Labor Market'!G457</f>
        <v>0.16666666666666607</v>
      </c>
      <c r="E259" s="2">
        <v>0.12280401518973384</v>
      </c>
      <c r="F259">
        <f>Inflation!L470</f>
        <v>2.8987931111995602E-3</v>
      </c>
      <c r="G259">
        <f>Inflation!S469</f>
        <v>5.4215036137667524E-2</v>
      </c>
      <c r="H259">
        <f>Commodity!F325</f>
        <v>-0.33410571428571423</v>
      </c>
      <c r="I259">
        <f>Commodity!G325</f>
        <v>-0.10070000000000001</v>
      </c>
    </row>
    <row r="260" spans="1:9" x14ac:dyDescent="0.45">
      <c r="A260" s="1">
        <v>31413</v>
      </c>
      <c r="B260" s="2">
        <f>'Excess GDP growth Trend'!F458</f>
        <v>0.2666666666666675</v>
      </c>
      <c r="C260" s="2">
        <f>'Labor Market'!H458</f>
        <v>0.50000000000000089</v>
      </c>
      <c r="D260" s="2">
        <f>'Labor Market'!G458</f>
        <v>0.19999999999999929</v>
      </c>
      <c r="E260" s="2">
        <v>0.16360095647919637</v>
      </c>
      <c r="F260">
        <f>Inflation!L471</f>
        <v>-8.5557323006035801E-4</v>
      </c>
      <c r="G260">
        <f>Inflation!S470</f>
        <v>5.2369760739246887E-2</v>
      </c>
      <c r="H260">
        <f>Commodity!F326</f>
        <v>-0.34273714285714263</v>
      </c>
      <c r="I260">
        <f>Commodity!G326</f>
        <v>-8.6694285714285391E-2</v>
      </c>
    </row>
    <row r="261" spans="1:9" x14ac:dyDescent="0.45">
      <c r="A261" s="1">
        <v>31444</v>
      </c>
      <c r="B261" s="2">
        <f>'Excess GDP growth Trend'!F459</f>
        <v>0.16666666666666696</v>
      </c>
      <c r="C261" s="2">
        <f>'Labor Market'!H459</f>
        <v>0.43333333333333446</v>
      </c>
      <c r="D261" s="2">
        <f>'Labor Market'!G459</f>
        <v>0.10000000000000053</v>
      </c>
      <c r="E261" s="2">
        <v>0.10377661235310859</v>
      </c>
      <c r="F261">
        <f>Inflation!L472</f>
        <v>-3.9112628363581758E-3</v>
      </c>
      <c r="G261">
        <f>Inflation!S471</f>
        <v>4.9827762808053927E-2</v>
      </c>
      <c r="H261">
        <f>Commodity!F327</f>
        <v>-0.35694714285714269</v>
      </c>
      <c r="I261">
        <f>Commodity!G327</f>
        <v>-7.5185714285713967E-2</v>
      </c>
    </row>
    <row r="262" spans="1:9" x14ac:dyDescent="0.45">
      <c r="A262" s="1">
        <v>31472</v>
      </c>
      <c r="B262" s="2">
        <f>'Excess GDP growth Trend'!F460</f>
        <v>0</v>
      </c>
      <c r="C262" s="2">
        <f>'Labor Market'!H460</f>
        <v>0.36666666666666625</v>
      </c>
      <c r="D262" s="2">
        <f>'Labor Market'!G460</f>
        <v>0</v>
      </c>
      <c r="E262" s="2">
        <v>4.405024416294831E-2</v>
      </c>
      <c r="F262">
        <f>Inflation!L473</f>
        <v>-7.1066218762314559E-3</v>
      </c>
      <c r="G262">
        <f>Inflation!S472</f>
        <v>4.3326298974025707E-2</v>
      </c>
      <c r="H262">
        <f>Commodity!F328</f>
        <v>-0.37196571428571445</v>
      </c>
      <c r="I262">
        <f>Commodity!G328</f>
        <v>-6.567285714285731E-2</v>
      </c>
    </row>
    <row r="263" spans="1:9" x14ac:dyDescent="0.45">
      <c r="A263" s="1">
        <v>31503</v>
      </c>
      <c r="B263" s="2">
        <f>'Excess GDP growth Trend'!F461</f>
        <v>-0.13333333333333286</v>
      </c>
      <c r="C263" s="2">
        <f>'Labor Market'!H461</f>
        <v>0.23333333333333339</v>
      </c>
      <c r="D263" s="2">
        <f>'Labor Market'!G461</f>
        <v>-0.2666666666666675</v>
      </c>
      <c r="E263" s="2">
        <v>-7.5163712545380471E-2</v>
      </c>
      <c r="F263">
        <f>Inflation!L474</f>
        <v>-6.7160303006973954E-3</v>
      </c>
      <c r="G263">
        <f>Inflation!S473</f>
        <v>4.0576382615478343E-2</v>
      </c>
      <c r="H263">
        <f>Commodity!F329</f>
        <v>-0.39309571428571433</v>
      </c>
      <c r="I263">
        <f>Commodity!G329</f>
        <v>-7.2770000000000223E-2</v>
      </c>
    </row>
    <row r="264" spans="1:9" x14ac:dyDescent="0.45">
      <c r="A264" s="1">
        <v>31533</v>
      </c>
      <c r="B264" s="2">
        <f>'Excess GDP growth Trend'!F462</f>
        <v>-0.13333333333333286</v>
      </c>
      <c r="C264" s="2">
        <f>'Labor Market'!H462</f>
        <v>0.23333333333333339</v>
      </c>
      <c r="D264" s="2">
        <f>'Labor Market'!G462</f>
        <v>-0.20000000000000107</v>
      </c>
      <c r="E264" s="2">
        <v>-7.5163712545380471E-2</v>
      </c>
      <c r="F264">
        <f>Inflation!L475</f>
        <v>-5.7391515241027036E-3</v>
      </c>
      <c r="G264">
        <f>Inflation!S474</f>
        <v>4.664379310875133E-2</v>
      </c>
      <c r="H264">
        <f>Commodity!F330</f>
        <v>-0.41700999999999966</v>
      </c>
      <c r="I264">
        <f>Commodity!G330</f>
        <v>-8.8804285714285225E-2</v>
      </c>
    </row>
    <row r="265" spans="1:9" x14ac:dyDescent="0.45">
      <c r="A265" s="1">
        <v>31564</v>
      </c>
      <c r="B265" s="2">
        <f>'Excess GDP growth Trend'!F463</f>
        <v>-6.666666666666643E-2</v>
      </c>
      <c r="C265" s="2">
        <f>'Labor Market'!H463</f>
        <v>0.23333333333333339</v>
      </c>
      <c r="D265" s="2">
        <f>'Labor Market'!G463</f>
        <v>-0.13333333333333286</v>
      </c>
      <c r="E265" s="2">
        <v>-7.5163712545380471E-2</v>
      </c>
      <c r="F265">
        <f>Inflation!L476</f>
        <v>-6.2444169638075087E-3</v>
      </c>
      <c r="G265">
        <f>Inflation!S475</f>
        <v>4.9265450498128402E-2</v>
      </c>
      <c r="H265">
        <f>Commodity!F331</f>
        <v>-0.44451857142857132</v>
      </c>
      <c r="I265">
        <f>Commodity!G331</f>
        <v>-0.11041285714285709</v>
      </c>
    </row>
    <row r="266" spans="1:9" x14ac:dyDescent="0.45">
      <c r="A266" s="1">
        <v>31594</v>
      </c>
      <c r="B266" s="2">
        <f>'Excess GDP growth Trend'!F464</f>
        <v>0</v>
      </c>
      <c r="C266" s="2">
        <f>'Labor Market'!H464</f>
        <v>0.16666666666666696</v>
      </c>
      <c r="D266" s="2">
        <f>'Labor Market'!G464</f>
        <v>3.3333333333334103E-2</v>
      </c>
      <c r="E266" s="2">
        <v>-3.4680542727279939E-2</v>
      </c>
      <c r="F266">
        <f>Inflation!L477</f>
        <v>-6.3549202292725315E-3</v>
      </c>
      <c r="G266">
        <f>Inflation!S476</f>
        <v>4.6820799579285852E-2</v>
      </c>
      <c r="H266">
        <f>Commodity!F332</f>
        <v>-0.47044428571428587</v>
      </c>
      <c r="I266">
        <f>Commodity!G332</f>
        <v>-0.12770714285714324</v>
      </c>
    </row>
    <row r="267" spans="1:9" x14ac:dyDescent="0.45">
      <c r="A267" s="1">
        <v>31625</v>
      </c>
      <c r="B267" s="2">
        <f>'Excess GDP growth Trend'!F465</f>
        <v>6.6666666666665542E-2</v>
      </c>
      <c r="C267" s="2">
        <f>'Labor Market'!H465</f>
        <v>0.26666666666666572</v>
      </c>
      <c r="D267" s="2">
        <f>'Labor Market'!G465</f>
        <v>0.13333333333333286</v>
      </c>
      <c r="E267" s="2">
        <v>4.0156908988489948E-2</v>
      </c>
      <c r="F267">
        <f>Inflation!L478</f>
        <v>-4.1595140586551671E-3</v>
      </c>
      <c r="G267">
        <f>Inflation!S477</f>
        <v>4.759871333802386E-2</v>
      </c>
      <c r="H267">
        <f>Commodity!F333</f>
        <v>-0.49064714285714284</v>
      </c>
      <c r="I267">
        <f>Commodity!G333</f>
        <v>-0.13370000000000015</v>
      </c>
    </row>
    <row r="268" spans="1:9" x14ac:dyDescent="0.45">
      <c r="A268" s="1">
        <v>31656</v>
      </c>
      <c r="B268" s="2">
        <f>'Excess GDP growth Trend'!F466</f>
        <v>3.3333333333334103E-2</v>
      </c>
      <c r="C268" s="2">
        <f>'Labor Market'!H466</f>
        <v>0.33333333333333393</v>
      </c>
      <c r="D268" s="2">
        <f>'Labor Market'!G466</f>
        <v>0.20000000000000107</v>
      </c>
      <c r="E268" s="2">
        <v>5.8562271394639411E-2</v>
      </c>
      <c r="F268">
        <f>Inflation!L479</f>
        <v>-1.6230812691540586E-3</v>
      </c>
      <c r="G268">
        <f>Inflation!S478</f>
        <v>4.9924964556783566E-2</v>
      </c>
      <c r="H268">
        <f>Commodity!F334</f>
        <v>-0.50523142857142878</v>
      </c>
      <c r="I268">
        <f>Commodity!G334</f>
        <v>-0.13326571428571432</v>
      </c>
    </row>
    <row r="269" spans="1:9" x14ac:dyDescent="0.45">
      <c r="A269" s="1">
        <v>31686</v>
      </c>
      <c r="B269" s="2">
        <f>'Excess GDP growth Trend'!F467</f>
        <v>-6.666666666666643E-2</v>
      </c>
      <c r="C269" s="2">
        <f>'Labor Market'!H467</f>
        <v>0.33333333333333393</v>
      </c>
      <c r="D269" s="2">
        <f>'Labor Market'!G467</f>
        <v>0.16666666666666696</v>
      </c>
      <c r="E269" s="2">
        <v>4.464794494338329E-2</v>
      </c>
      <c r="F269">
        <f>Inflation!L480</f>
        <v>2.1390244630364874E-4</v>
      </c>
      <c r="G269">
        <f>Inflation!S479</f>
        <v>4.9743880848439906E-2</v>
      </c>
      <c r="H269">
        <f>Commodity!F335</f>
        <v>-0.50999428571428562</v>
      </c>
      <c r="I269">
        <f>Commodity!G335</f>
        <v>-0.1168985714285713</v>
      </c>
    </row>
    <row r="270" spans="1:9" x14ac:dyDescent="0.45">
      <c r="A270" s="1">
        <v>31717</v>
      </c>
      <c r="B270" s="2">
        <f>'Excess GDP growth Trend'!F468</f>
        <v>-9.9999999999998757E-2</v>
      </c>
      <c r="C270" s="2">
        <f>'Labor Market'!H468</f>
        <v>0.23333333333333428</v>
      </c>
      <c r="D270" s="2">
        <f>'Labor Market'!G468</f>
        <v>6.6666666666668206E-2</v>
      </c>
      <c r="E270" s="2">
        <v>5.118130510027967E-2</v>
      </c>
      <c r="F270">
        <f>Inflation!L481</f>
        <v>7.4578775236200379E-4</v>
      </c>
      <c r="G270">
        <f>Inflation!S480</f>
        <v>4.8184810891720206E-2</v>
      </c>
      <c r="H270">
        <f>Commodity!F336</f>
        <v>-0.48567000000000027</v>
      </c>
      <c r="I270">
        <f>Commodity!G336</f>
        <v>-6.8660000000000609E-2</v>
      </c>
    </row>
    <row r="271" spans="1:9" x14ac:dyDescent="0.45">
      <c r="A271" s="1">
        <v>31747</v>
      </c>
      <c r="B271" s="2">
        <f>'Excess GDP growth Trend'!F469</f>
        <v>8.8817841970012523E-16</v>
      </c>
      <c r="C271" s="2">
        <f>'Labor Market'!H469</f>
        <v>0.36666666666666714</v>
      </c>
      <c r="D271" s="2">
        <f>'Labor Market'!G469</f>
        <v>0.13333333333333286</v>
      </c>
      <c r="E271" s="2">
        <v>0.13644890576637159</v>
      </c>
      <c r="F271">
        <f>Inflation!L482</f>
        <v>2.6162997906446495E-3</v>
      </c>
      <c r="G271">
        <f>Inflation!S481</f>
        <v>4.5779176804421562E-2</v>
      </c>
      <c r="H271">
        <f>Commodity!F337</f>
        <v>-0.48331999999999997</v>
      </c>
      <c r="I271">
        <f>Commodity!G337</f>
        <v>-3.8801428571428653E-2</v>
      </c>
    </row>
    <row r="272" spans="1:9" x14ac:dyDescent="0.45">
      <c r="A272" s="1">
        <v>31778</v>
      </c>
      <c r="B272" s="2">
        <f>'Excess GDP growth Trend'!F470</f>
        <v>-8.8817841970012523E-16</v>
      </c>
      <c r="C272" s="2">
        <f>'Labor Market'!H470</f>
        <v>0.5</v>
      </c>
      <c r="D272" s="2">
        <f>'Labor Market'!G470</f>
        <v>0.26666666666666572</v>
      </c>
      <c r="E272" s="2">
        <v>0.17618564543913456</v>
      </c>
      <c r="F272">
        <f>Inflation!L483</f>
        <v>5.9564229159081439E-3</v>
      </c>
      <c r="G272">
        <f>Inflation!S482</f>
        <v>4.3627581057795267E-2</v>
      </c>
      <c r="H272">
        <f>Commodity!F338</f>
        <v>-0.4772599999999998</v>
      </c>
      <c r="I272">
        <f>Commodity!G338</f>
        <v>-6.8157142857139252E-3</v>
      </c>
    </row>
    <row r="273" spans="1:9" x14ac:dyDescent="0.45">
      <c r="A273" s="1">
        <v>31809</v>
      </c>
      <c r="B273" s="2">
        <f>'Excess GDP growth Trend'!F471</f>
        <v>0.16666666666666607</v>
      </c>
      <c r="C273" s="2">
        <f>'Labor Market'!H471</f>
        <v>0.60000000000000142</v>
      </c>
      <c r="D273" s="2">
        <f>'Labor Market'!G471</f>
        <v>0.36666666666666714</v>
      </c>
      <c r="E273" s="2">
        <v>0.20079475980538294</v>
      </c>
      <c r="F273">
        <f>Inflation!L484</f>
        <v>8.3587720026629952E-3</v>
      </c>
      <c r="G273">
        <f>Inflation!S483</f>
        <v>4.2228387975812062E-2</v>
      </c>
      <c r="H273">
        <f>Commodity!F339</f>
        <v>-0.45612142857142879</v>
      </c>
      <c r="I273">
        <f>Commodity!G339</f>
        <v>3.4525714285714049E-2</v>
      </c>
    </row>
    <row r="274" spans="1:9" x14ac:dyDescent="0.45">
      <c r="A274" s="1">
        <v>31837</v>
      </c>
      <c r="B274" s="2">
        <f>'Excess GDP growth Trend'!F472</f>
        <v>0.20000000000000195</v>
      </c>
      <c r="C274" s="2">
        <f>'Labor Market'!H472</f>
        <v>0.60000000000000142</v>
      </c>
      <c r="D274" s="2">
        <f>'Labor Market'!G472</f>
        <v>0.23333333333333428</v>
      </c>
      <c r="E274" s="2">
        <v>0.20079475980538294</v>
      </c>
      <c r="F274">
        <f>Inflation!L485</f>
        <v>1.0109606903142332E-2</v>
      </c>
      <c r="G274">
        <f>Inflation!S484</f>
        <v>3.8820404801758565E-2</v>
      </c>
      <c r="H274">
        <f>Commodity!F340</f>
        <v>-0.43641285714285716</v>
      </c>
      <c r="I274">
        <f>Commodity!G340</f>
        <v>6.8818571428571618E-2</v>
      </c>
    </row>
    <row r="275" spans="1:9" x14ac:dyDescent="0.45">
      <c r="A275" s="1">
        <v>31868</v>
      </c>
      <c r="B275" s="2">
        <f>'Excess GDP growth Trend'!F473</f>
        <v>0.43333333333333357</v>
      </c>
      <c r="C275" s="2">
        <f>'Labor Market'!H473</f>
        <v>0.70000000000000018</v>
      </c>
      <c r="D275" s="2">
        <f>'Labor Market'!G473</f>
        <v>0.20000000000000018</v>
      </c>
      <c r="E275" s="2">
        <v>0.22120815188788934</v>
      </c>
      <c r="F275">
        <f>Inflation!L486</f>
        <v>8.4359700023844963E-3</v>
      </c>
      <c r="G275">
        <f>Inflation!S485</f>
        <v>4.2917974154652927E-2</v>
      </c>
      <c r="H275">
        <f>Commodity!F341</f>
        <v>-0.3971557142857145</v>
      </c>
      <c r="I275">
        <f>Commodity!G341</f>
        <v>0.11283857142857112</v>
      </c>
    </row>
    <row r="276" spans="1:9" x14ac:dyDescent="0.45">
      <c r="A276" s="1">
        <v>31898</v>
      </c>
      <c r="B276" s="2">
        <f>'Excess GDP growth Trend'!F474</f>
        <v>0.53333333333333321</v>
      </c>
      <c r="C276" s="2">
        <f>'Labor Market'!H474</f>
        <v>0.80000000000000071</v>
      </c>
      <c r="D276" s="2">
        <f>'Labor Market'!G474</f>
        <v>0.19999999999999929</v>
      </c>
      <c r="E276" s="2">
        <v>0.23768623113549725</v>
      </c>
      <c r="F276">
        <f>Inflation!L487</f>
        <v>6.0019277681589989E-3</v>
      </c>
      <c r="G276">
        <f>Inflation!S486</f>
        <v>4.7392417973427567E-2</v>
      </c>
      <c r="H276">
        <f>Commodity!F342</f>
        <v>-0.38039857142857159</v>
      </c>
      <c r="I276">
        <f>Commodity!G342</f>
        <v>0.10527142857142868</v>
      </c>
    </row>
    <row r="277" spans="1:9" x14ac:dyDescent="0.45">
      <c r="A277" s="1">
        <v>31929</v>
      </c>
      <c r="B277" s="2">
        <f>'Excess GDP growth Trend'!F475</f>
        <v>0.63333333333333464</v>
      </c>
      <c r="C277" s="2">
        <f>'Labor Market'!H475</f>
        <v>0.93333333333333357</v>
      </c>
      <c r="D277" s="2">
        <f>'Labor Market'!G475</f>
        <v>0.33333333333333215</v>
      </c>
      <c r="E277" s="2">
        <v>0.25402404873803408</v>
      </c>
      <c r="F277">
        <f>Inflation!L488</f>
        <v>3.3589055753172059E-3</v>
      </c>
      <c r="G277">
        <f>Inflation!S487</f>
        <v>4.4318477033599576E-2</v>
      </c>
      <c r="H277">
        <f>Commodity!F343</f>
        <v>-0.3516057142857143</v>
      </c>
      <c r="I277">
        <f>Commodity!G343</f>
        <v>0.13171428571428567</v>
      </c>
    </row>
    <row r="278" spans="1:9" x14ac:dyDescent="0.45">
      <c r="A278" s="1">
        <v>31959</v>
      </c>
      <c r="B278" s="2">
        <f>'Excess GDP growth Trend'!F476</f>
        <v>0.66666666666666607</v>
      </c>
      <c r="C278" s="2">
        <f>'Labor Market'!H476</f>
        <v>1</v>
      </c>
      <c r="D278" s="2">
        <f>'Labor Market'!G476</f>
        <v>0.29999999999999982</v>
      </c>
      <c r="E278" s="2">
        <v>0.25101199327866192</v>
      </c>
      <c r="F278">
        <f>Inflation!L489</f>
        <v>3.3351142500099851E-3</v>
      </c>
      <c r="G278">
        <f>Inflation!S488</f>
        <v>4.3859068579335719E-2</v>
      </c>
      <c r="H278">
        <f>Commodity!F344</f>
        <v>-0.29093142857142862</v>
      </c>
      <c r="I278">
        <f>Commodity!G344</f>
        <v>0.18632857142857118</v>
      </c>
    </row>
    <row r="279" spans="1:9" x14ac:dyDescent="0.45">
      <c r="A279" s="1">
        <v>31990</v>
      </c>
      <c r="B279" s="2">
        <f>'Excess GDP growth Trend'!F477</f>
        <v>0.63333333333333286</v>
      </c>
      <c r="C279" s="2">
        <f>'Labor Market'!H477</f>
        <v>1.0999999999999996</v>
      </c>
      <c r="D279" s="2">
        <f>'Labor Market'!G477</f>
        <v>0.29999999999999893</v>
      </c>
      <c r="E279" s="2">
        <v>0.23309056811122367</v>
      </c>
      <c r="F279">
        <f>Inflation!L490</f>
        <v>3.1094344678683217E-3</v>
      </c>
      <c r="G279">
        <f>Inflation!S489</f>
        <v>4.5557303723417583E-2</v>
      </c>
      <c r="H279">
        <f>Commodity!F345</f>
        <v>-0.25614714285714291</v>
      </c>
      <c r="I279">
        <f>Commodity!G345</f>
        <v>0.19997428571428588</v>
      </c>
    </row>
    <row r="280" spans="1:9" x14ac:dyDescent="0.45">
      <c r="A280" s="1">
        <v>32021</v>
      </c>
      <c r="B280" s="2">
        <f>'Excess GDP growth Trend'!F478</f>
        <v>0.66666666666666341</v>
      </c>
      <c r="C280" s="2">
        <f>'Labor Market'!H478</f>
        <v>1.2000000000000002</v>
      </c>
      <c r="D280" s="2">
        <f>'Labor Market'!G478</f>
        <v>0.26666666666666661</v>
      </c>
      <c r="E280" s="2">
        <v>0.22375937595094941</v>
      </c>
      <c r="F280">
        <f>Inflation!L491</f>
        <v>2.6723891406964517E-3</v>
      </c>
      <c r="G280">
        <f>Inflation!S490</f>
        <v>5.1409042565731256E-2</v>
      </c>
      <c r="H280">
        <f>Commodity!F346</f>
        <v>-0.20294000000000012</v>
      </c>
      <c r="I280">
        <f>Commodity!G346</f>
        <v>0.23347285714285704</v>
      </c>
    </row>
    <row r="281" spans="1:9" x14ac:dyDescent="0.45">
      <c r="A281" s="1">
        <v>32051</v>
      </c>
      <c r="B281" s="2">
        <f>'Excess GDP growth Trend'!F479</f>
        <v>0.63333333333333286</v>
      </c>
      <c r="C281" s="2">
        <f>'Labor Market'!H479</f>
        <v>1.2333333333333343</v>
      </c>
      <c r="D281" s="2">
        <f>'Labor Market'!G479</f>
        <v>0.23333333333333428</v>
      </c>
      <c r="E281" s="2">
        <v>0.22559854698572127</v>
      </c>
      <c r="F281">
        <f>Inflation!L492</f>
        <v>1.4432229234285776E-3</v>
      </c>
      <c r="G281">
        <f>Inflation!S491</f>
        <v>5.1886679438639269E-2</v>
      </c>
      <c r="H281">
        <f>Commodity!F347</f>
        <v>-0.17427142857142841</v>
      </c>
      <c r="I281">
        <f>Commodity!G347</f>
        <v>0.22288428571428609</v>
      </c>
    </row>
    <row r="282" spans="1:9" x14ac:dyDescent="0.45">
      <c r="A282" s="1">
        <v>32082</v>
      </c>
      <c r="B282" s="2">
        <f>'Excess GDP growth Trend'!F480</f>
        <v>0.69999999999999929</v>
      </c>
      <c r="C282" s="2">
        <f>'Labor Market'!H480</f>
        <v>1.3000000000000007</v>
      </c>
      <c r="D282" s="2">
        <f>'Labor Market'!G480</f>
        <v>0.20000000000000107</v>
      </c>
      <c r="E282" s="2">
        <v>0.228442684754604</v>
      </c>
      <c r="F282">
        <f>Inflation!L493</f>
        <v>-2.1314334061628415E-4</v>
      </c>
      <c r="G282">
        <f>Inflation!S492</f>
        <v>4.5114080799989006E-2</v>
      </c>
      <c r="H282">
        <f>Commodity!F348</f>
        <v>-0.14805571428571418</v>
      </c>
      <c r="I282">
        <f>Commodity!G348</f>
        <v>0.23234285714285741</v>
      </c>
    </row>
    <row r="283" spans="1:9" x14ac:dyDescent="0.45">
      <c r="A283" s="1">
        <v>32112</v>
      </c>
      <c r="B283" s="2">
        <f>'Excess GDP growth Trend'!F481</f>
        <v>0.60000000000000053</v>
      </c>
      <c r="C283" s="2">
        <f>'Labor Market'!H481</f>
        <v>1.3666666666666671</v>
      </c>
      <c r="D283" s="2">
        <f>'Labor Market'!G481</f>
        <v>0.16666666666666696</v>
      </c>
      <c r="E283" s="2">
        <v>0.20315893045582326</v>
      </c>
      <c r="F283">
        <f>Inflation!L494</f>
        <v>-9.1891167761554149E-4</v>
      </c>
      <c r="G283">
        <f>Inflation!S493</f>
        <v>4.7322185906347541E-2</v>
      </c>
      <c r="H283">
        <f>Commodity!F349</f>
        <v>-0.13207285714285733</v>
      </c>
      <c r="I283">
        <f>Commodity!G349</f>
        <v>0.21953285714285697</v>
      </c>
    </row>
    <row r="284" spans="1:9" x14ac:dyDescent="0.45">
      <c r="A284" s="1">
        <v>32143</v>
      </c>
      <c r="B284" s="2">
        <f>'Excess GDP growth Trend'!F482</f>
        <v>0.53333333333333144</v>
      </c>
      <c r="C284" s="2">
        <f>'Labor Market'!H482</f>
        <v>1.4666666666666668</v>
      </c>
      <c r="D284" s="2">
        <f>'Labor Market'!G482</f>
        <v>0.2333333333333325</v>
      </c>
      <c r="E284" s="2">
        <v>0.1812014665625499</v>
      </c>
      <c r="F284">
        <f>Inflation!L495</f>
        <v>-2.1315077521126269E-3</v>
      </c>
      <c r="G284">
        <f>Inflation!S494</f>
        <v>4.4305591116254817E-2</v>
      </c>
      <c r="H284">
        <f>Commodity!F350</f>
        <v>-0.12710000000000021</v>
      </c>
      <c r="I284">
        <f>Commodity!G350</f>
        <v>0.16383142857142841</v>
      </c>
    </row>
    <row r="285" spans="1:9" x14ac:dyDescent="0.45">
      <c r="A285" s="1">
        <v>32174</v>
      </c>
      <c r="B285" s="2">
        <f>'Excess GDP growth Trend'!F483</f>
        <v>0.36666666666666536</v>
      </c>
      <c r="C285" s="2">
        <f>'Labor Market'!H483</f>
        <v>1.5</v>
      </c>
      <c r="D285" s="2">
        <f>'Labor Market'!G483</f>
        <v>0.19999999999999929</v>
      </c>
      <c r="E285" s="2">
        <v>0.16418297142572044</v>
      </c>
      <c r="F285">
        <f>Inflation!L496</f>
        <v>-1.975690741012226E-3</v>
      </c>
      <c r="G285">
        <f>Inflation!S495</f>
        <v>4.0745588552101641E-2</v>
      </c>
      <c r="H285">
        <f>Commodity!F351</f>
        <v>-0.12888571428571449</v>
      </c>
      <c r="I285">
        <f>Commodity!G351</f>
        <v>0.12726142857142841</v>
      </c>
    </row>
    <row r="286" spans="1:9" x14ac:dyDescent="0.45">
      <c r="A286" s="1">
        <v>32203</v>
      </c>
      <c r="B286" s="2">
        <f>'Excess GDP growth Trend'!F484</f>
        <v>0.36666666666666359</v>
      </c>
      <c r="C286" s="2">
        <f>'Labor Market'!H484</f>
        <v>1.5</v>
      </c>
      <c r="D286" s="2">
        <f>'Labor Market'!G484</f>
        <v>0.13333333333333286</v>
      </c>
      <c r="E286" s="2">
        <v>0.16418297142572044</v>
      </c>
      <c r="F286">
        <f>Inflation!L497</f>
        <v>-1.8137580297881151E-3</v>
      </c>
      <c r="G286">
        <f>Inflation!S496</f>
        <v>4.3097876647359756E-2</v>
      </c>
      <c r="H286">
        <f>Commodity!F352</f>
        <v>-0.13201428571428564</v>
      </c>
      <c r="I286">
        <f>Commodity!G352</f>
        <v>7.0925714285714481E-2</v>
      </c>
    </row>
    <row r="287" spans="1:9" x14ac:dyDescent="0.45">
      <c r="A287" s="1">
        <v>32234</v>
      </c>
      <c r="B287" s="2">
        <f>'Excess GDP growth Trend'!F485</f>
        <v>0.26666666666666572</v>
      </c>
      <c r="C287" s="2">
        <f>'Labor Market'!H485</f>
        <v>1.5999999999999996</v>
      </c>
      <c r="D287" s="2">
        <f>'Labor Market'!G485</f>
        <v>0.13333333333333286</v>
      </c>
      <c r="E287" s="2">
        <v>0.15118345337946792</v>
      </c>
      <c r="F287">
        <f>Inflation!L498</f>
        <v>-9.8479676778634451E-4</v>
      </c>
      <c r="G287">
        <f>Inflation!S497</f>
        <v>4.6619349146042932E-2</v>
      </c>
      <c r="H287">
        <f>Commodity!F353</f>
        <v>-0.12173142857142882</v>
      </c>
      <c r="I287">
        <f>Commodity!G353</f>
        <v>5.2539999999999587E-2</v>
      </c>
    </row>
    <row r="288" spans="1:9" x14ac:dyDescent="0.45">
      <c r="A288" s="1">
        <v>32264</v>
      </c>
      <c r="B288" s="2">
        <f>'Excess GDP growth Trend'!F486</f>
        <v>0.16666666666666519</v>
      </c>
      <c r="C288" s="2">
        <f>'Labor Market'!H486</f>
        <v>1.6333333333333329</v>
      </c>
      <c r="D288" s="2">
        <f>'Labor Market'!G486</f>
        <v>0.13333333333333286</v>
      </c>
      <c r="E288" s="2">
        <v>0.13614519959448271</v>
      </c>
      <c r="F288">
        <f>Inflation!L499</f>
        <v>7.1157046701508797E-4</v>
      </c>
      <c r="G288">
        <f>Inflation!S498</f>
        <v>5.0530385319887974E-2</v>
      </c>
      <c r="H288">
        <f>Commodity!F354</f>
        <v>-0.11061714285714275</v>
      </c>
      <c r="I288">
        <f>Commodity!G354</f>
        <v>3.7438571428571432E-2</v>
      </c>
    </row>
    <row r="289" spans="1:9" x14ac:dyDescent="0.45">
      <c r="A289" s="1">
        <v>32295</v>
      </c>
      <c r="B289" s="2">
        <f>'Excess GDP growth Trend'!F487</f>
        <v>3.3333333333334103E-2</v>
      </c>
      <c r="C289" s="2">
        <f>'Labor Market'!H487</f>
        <v>1.7333333333333343</v>
      </c>
      <c r="D289" s="2">
        <f>'Labor Market'!G487</f>
        <v>0.23333333333333428</v>
      </c>
      <c r="E289" s="2">
        <v>0.12012936503187785</v>
      </c>
      <c r="F289">
        <f>Inflation!L500</f>
        <v>1.330793332894209E-3</v>
      </c>
      <c r="G289">
        <f>Inflation!S499</f>
        <v>4.7886306180344673E-2</v>
      </c>
      <c r="H289">
        <f>Commodity!F355</f>
        <v>-0.11148857142857116</v>
      </c>
      <c r="I289">
        <f>Commodity!G355</f>
        <v>2.0584285714286166E-2</v>
      </c>
    </row>
    <row r="290" spans="1:9" x14ac:dyDescent="0.45">
      <c r="A290" s="1">
        <v>32325</v>
      </c>
      <c r="B290" s="2">
        <f>'Excess GDP growth Trend'!F488</f>
        <v>-3.3333333333332327E-2</v>
      </c>
      <c r="C290" s="2">
        <f>'Labor Market'!H488</f>
        <v>1.7333333333333343</v>
      </c>
      <c r="D290" s="2">
        <f>'Labor Market'!G488</f>
        <v>0.13333333333333464</v>
      </c>
      <c r="E290" s="2">
        <v>0.11011858461255473</v>
      </c>
      <c r="F290">
        <f>Inflation!L501</f>
        <v>2.2688190893613847E-3</v>
      </c>
      <c r="G290">
        <f>Inflation!S500</f>
        <v>4.8688555813148723E-2</v>
      </c>
      <c r="H290">
        <f>Commodity!F356</f>
        <v>-8.8657142857142768E-2</v>
      </c>
      <c r="I290">
        <f>Commodity!G356</f>
        <v>3.8442857142857445E-2</v>
      </c>
    </row>
    <row r="291" spans="1:9" x14ac:dyDescent="0.45">
      <c r="A291" s="1">
        <v>32356</v>
      </c>
      <c r="B291" s="2">
        <f>'Excess GDP growth Trend'!F489</f>
        <v>-0.13333333333333197</v>
      </c>
      <c r="C291" s="2">
        <f>'Labor Market'!H489</f>
        <v>1.7333333333333343</v>
      </c>
      <c r="D291" s="2">
        <f>'Labor Market'!G489</f>
        <v>0.10000000000000142</v>
      </c>
      <c r="E291" s="2">
        <v>9.5102413983570069E-2</v>
      </c>
      <c r="F291">
        <f>Inflation!L502</f>
        <v>3.0488421237174212E-3</v>
      </c>
      <c r="G291">
        <f>Inflation!S501</f>
        <v>4.9961566230526597E-2</v>
      </c>
      <c r="H291">
        <f>Commodity!F357</f>
        <v>-6.6999999999999948E-2</v>
      </c>
      <c r="I291">
        <f>Commodity!G357</f>
        <v>6.1885714285714544E-2</v>
      </c>
    </row>
    <row r="292" spans="1:9" x14ac:dyDescent="0.45">
      <c r="A292" s="1">
        <v>32387</v>
      </c>
      <c r="B292" s="2">
        <f>'Excess GDP growth Trend'!F490</f>
        <v>-0.2333333333333325</v>
      </c>
      <c r="C292" s="2">
        <f>'Labor Market'!H490</f>
        <v>1.7333333333333343</v>
      </c>
      <c r="D292" s="2">
        <f>'Labor Market'!G490</f>
        <v>0</v>
      </c>
      <c r="E292" s="2">
        <v>8.0086243354585279E-2</v>
      </c>
      <c r="F292">
        <f>Inflation!L503</f>
        <v>2.9482010558561922E-3</v>
      </c>
      <c r="G292">
        <f>Inflation!S502</f>
        <v>4.5437464056627255E-2</v>
      </c>
      <c r="H292">
        <f>Commodity!F358</f>
        <v>-5.8707142857143069E-2</v>
      </c>
      <c r="I292">
        <f>Commodity!G358</f>
        <v>7.3307142857142571E-2</v>
      </c>
    </row>
    <row r="293" spans="1:9" x14ac:dyDescent="0.45">
      <c r="A293" s="1">
        <v>32417</v>
      </c>
      <c r="B293" s="2">
        <f>'Excess GDP growth Trend'!F491</f>
        <v>-0.26666666666666661</v>
      </c>
      <c r="C293" s="2">
        <f>'Labor Market'!H491</f>
        <v>1.7333333333333343</v>
      </c>
      <c r="D293" s="2">
        <f>'Labor Market'!G491</f>
        <v>0</v>
      </c>
      <c r="E293" s="2">
        <v>7.508085314492359E-2</v>
      </c>
      <c r="F293">
        <f>Inflation!L504</f>
        <v>3.0105324650780974E-3</v>
      </c>
      <c r="G293">
        <f>Inflation!S503</f>
        <v>4.314035475729254E-2</v>
      </c>
      <c r="H293">
        <f>Commodity!F359</f>
        <v>-5.3538571428571435E-2</v>
      </c>
      <c r="I293">
        <f>Commodity!G359</f>
        <v>6.8192857142857388E-2</v>
      </c>
    </row>
    <row r="294" spans="1:9" x14ac:dyDescent="0.45">
      <c r="A294" s="1">
        <v>32448</v>
      </c>
      <c r="B294" s="2">
        <f>'Excess GDP growth Trend'!F492</f>
        <v>-0.20000000000000195</v>
      </c>
      <c r="C294" s="2">
        <f>'Labor Market'!H492</f>
        <v>1.833333333333333</v>
      </c>
      <c r="D294" s="2">
        <f>'Labor Market'!G492</f>
        <v>9.9999999999998757E-2</v>
      </c>
      <c r="E294" s="2">
        <v>7.3515550381298922E-2</v>
      </c>
      <c r="F294">
        <f>Inflation!L505</f>
        <v>2.0120797433386128E-3</v>
      </c>
      <c r="G294">
        <f>Inflation!S504</f>
        <v>4.3951033765448511E-2</v>
      </c>
      <c r="H294">
        <f>Commodity!F360</f>
        <v>-5.0038571428571599E-2</v>
      </c>
      <c r="I294">
        <f>Commodity!G360</f>
        <v>6.0578571428571149E-2</v>
      </c>
    </row>
    <row r="295" spans="1:9" x14ac:dyDescent="0.45">
      <c r="A295" s="1">
        <v>32478</v>
      </c>
      <c r="B295" s="2">
        <f>'Excess GDP growth Trend'!F493</f>
        <v>-0.16666666666666696</v>
      </c>
      <c r="C295" s="2">
        <f>'Labor Market'!H493</f>
        <v>1.8666666666666671</v>
      </c>
      <c r="D295" s="2">
        <f>'Labor Market'!G493</f>
        <v>0.13333333333333286</v>
      </c>
      <c r="E295" s="2">
        <v>6.6963944162036798E-2</v>
      </c>
      <c r="F295">
        <f>Inflation!L506</f>
        <v>1.842396856057249E-3</v>
      </c>
      <c r="G295">
        <f>Inflation!S505</f>
        <v>4.4725384313288638E-2</v>
      </c>
      <c r="H295">
        <f>Commodity!F361</f>
        <v>-4.9678571428571683E-2</v>
      </c>
      <c r="I295">
        <f>Commodity!G361</f>
        <v>6.1809999999999476E-2</v>
      </c>
    </row>
    <row r="296" spans="1:9" x14ac:dyDescent="0.45">
      <c r="A296" s="1">
        <v>32509</v>
      </c>
      <c r="B296" s="2">
        <f>'Excess GDP growth Trend'!F494</f>
        <v>-0.23333333333333428</v>
      </c>
      <c r="C296" s="2">
        <f>'Labor Market'!H494</f>
        <v>1.8666666666666671</v>
      </c>
      <c r="D296" s="2">
        <f>'Labor Market'!G494</f>
        <v>0.13333333333333286</v>
      </c>
      <c r="E296" s="2">
        <v>5.3571155329629486E-2</v>
      </c>
      <c r="F296">
        <f>Inflation!L507</f>
        <v>1.4723892576853914E-3</v>
      </c>
      <c r="G296">
        <f>Inflation!S506</f>
        <v>4.4197957901235277E-2</v>
      </c>
      <c r="H296">
        <f>Commodity!F362</f>
        <v>-4.3765714285714186E-2</v>
      </c>
      <c r="I296">
        <f>Commodity!G362</f>
        <v>4.4891428571428582E-2</v>
      </c>
    </row>
    <row r="297" spans="1:9" x14ac:dyDescent="0.45">
      <c r="A297" s="1">
        <v>32540</v>
      </c>
      <c r="B297" s="2">
        <f>'Excess GDP growth Trend'!F495</f>
        <v>-0.23333333333333339</v>
      </c>
      <c r="C297" s="2">
        <f>'Labor Market'!H495</f>
        <v>1.9000000000000004</v>
      </c>
      <c r="D297" s="2">
        <f>'Labor Market'!G495</f>
        <v>6.6666666666667318E-2</v>
      </c>
      <c r="E297" s="2">
        <v>5.2043389745199169E-2</v>
      </c>
      <c r="F297">
        <f>Inflation!L508</f>
        <v>7.8936925786549095E-4</v>
      </c>
      <c r="G297">
        <f>Inflation!S507</f>
        <v>4.457864450776311E-2</v>
      </c>
      <c r="H297">
        <f>Commodity!F363</f>
        <v>-3.7467142857142699E-2</v>
      </c>
      <c r="I297">
        <f>Commodity!G363</f>
        <v>2.9532857142857249E-2</v>
      </c>
    </row>
    <row r="298" spans="1:9" x14ac:dyDescent="0.45">
      <c r="A298" s="1">
        <v>32568</v>
      </c>
      <c r="B298" s="2">
        <f>'Excess GDP growth Trend'!F496</f>
        <v>-3.3333333333334103E-2</v>
      </c>
      <c r="C298" s="2">
        <f>'Labor Market'!H496</f>
        <v>2</v>
      </c>
      <c r="D298" s="2">
        <f>'Labor Market'!G496</f>
        <v>0.13333333333333286</v>
      </c>
      <c r="E298" s="2">
        <v>5.9601461011058773E-2</v>
      </c>
      <c r="F298">
        <f>Inflation!L509</f>
        <v>4.1156365740252498E-4</v>
      </c>
      <c r="G298">
        <f>Inflation!S508</f>
        <v>4.6436015055423135E-2</v>
      </c>
      <c r="H298">
        <f>Commodity!F364</f>
        <v>-2.9091428571428546E-2</v>
      </c>
      <c r="I298">
        <f>Commodity!G364</f>
        <v>2.9615714285714523E-2</v>
      </c>
    </row>
    <row r="299" spans="1:9" x14ac:dyDescent="0.45">
      <c r="A299" s="1">
        <v>32599</v>
      </c>
      <c r="B299" s="2">
        <f>'Excess GDP growth Trend'!F497</f>
        <v>-6.6666666666665542E-2</v>
      </c>
      <c r="C299" s="2">
        <f>'Labor Market'!H497</f>
        <v>2.0666666666666673</v>
      </c>
      <c r="D299" s="2">
        <f>'Labor Market'!G497</f>
        <v>0.20000000000000018</v>
      </c>
      <c r="E299" s="2">
        <v>5.2443584359299904E-2</v>
      </c>
      <c r="F299">
        <f>Inflation!L510</f>
        <v>9.660946151971439E-4</v>
      </c>
      <c r="G299">
        <f>Inflation!S509</f>
        <v>4.468639424383275E-2</v>
      </c>
      <c r="H299">
        <f>Commodity!F365</f>
        <v>-1.7280000000000184E-2</v>
      </c>
      <c r="I299">
        <f>Commodity!G365</f>
        <v>3.6258571428571251E-2</v>
      </c>
    </row>
    <row r="300" spans="1:9" x14ac:dyDescent="0.45">
      <c r="A300" s="1">
        <v>32629</v>
      </c>
      <c r="B300" s="2">
        <f>'Excess GDP growth Trend'!F498</f>
        <v>-9.9999999999997868E-2</v>
      </c>
      <c r="C300" s="2">
        <f>'Labor Market'!H498</f>
        <v>2.0666666666666673</v>
      </c>
      <c r="D300" s="2">
        <f>'Labor Market'!G498</f>
        <v>0.16666666666666696</v>
      </c>
      <c r="E300" s="2">
        <v>4.8697614047921362E-2</v>
      </c>
      <c r="F300">
        <f>Inflation!L511</f>
        <v>1.0198388688554272E-3</v>
      </c>
      <c r="G300">
        <f>Inflation!S510</f>
        <v>4.0512549892565961E-2</v>
      </c>
      <c r="H300">
        <f>Commodity!F366</f>
        <v>-3.3042857142859816E-3</v>
      </c>
      <c r="I300">
        <f>Commodity!G366</f>
        <v>4.6734285714285617E-2</v>
      </c>
    </row>
    <row r="301" spans="1:9" x14ac:dyDescent="0.45">
      <c r="A301" s="1">
        <v>32660</v>
      </c>
      <c r="B301" s="2">
        <f>'Excess GDP growth Trend'!F499</f>
        <v>-0.2666666666666675</v>
      </c>
      <c r="C301" s="2">
        <f>'Labor Market'!H499</f>
        <v>1.9666666666666668</v>
      </c>
      <c r="D301" s="2">
        <f>'Labor Market'!G499</f>
        <v>-3.3333333333333215E-2</v>
      </c>
      <c r="E301" s="2">
        <v>-5.908420982002667E-2</v>
      </c>
      <c r="F301">
        <f>Inflation!L512</f>
        <v>9.6711533463483823E-4</v>
      </c>
      <c r="G301">
        <f>Inflation!S511</f>
        <v>3.4616176186567718E-2</v>
      </c>
      <c r="H301">
        <f>Commodity!F367</f>
        <v>1.0979999999999768E-2</v>
      </c>
      <c r="I301">
        <f>Commodity!G367</f>
        <v>6.0658571428571451E-2</v>
      </c>
    </row>
    <row r="302" spans="1:9" x14ac:dyDescent="0.45">
      <c r="A302" s="1">
        <v>32690</v>
      </c>
      <c r="B302" s="2">
        <f>'Excess GDP growth Trend'!F500</f>
        <v>-0.2666666666666675</v>
      </c>
      <c r="C302" s="2">
        <f>'Labor Market'!H500</f>
        <v>1.9666666666666668</v>
      </c>
      <c r="D302" s="2">
        <f>'Labor Market'!G500</f>
        <v>-0.10000000000000053</v>
      </c>
      <c r="E302" s="2">
        <v>-5.908420982002667E-2</v>
      </c>
      <c r="F302">
        <f>Inflation!L513</f>
        <v>-1.4290714866594389E-3</v>
      </c>
      <c r="G302">
        <f>Inflation!S512</f>
        <v>3.2119278909197913E-2</v>
      </c>
      <c r="H302">
        <f>Commodity!F368</f>
        <v>1.8857142857142462E-2</v>
      </c>
      <c r="I302">
        <f>Commodity!G368</f>
        <v>6.2622857142856647E-2</v>
      </c>
    </row>
    <row r="303" spans="1:9" x14ac:dyDescent="0.45">
      <c r="A303" s="1">
        <v>32721</v>
      </c>
      <c r="B303" s="2">
        <f>'Excess GDP growth Trend'!F501</f>
        <v>-0.2666666666666675</v>
      </c>
      <c r="C303" s="2">
        <f>'Labor Market'!H501</f>
        <v>1.9666666666666668</v>
      </c>
      <c r="D303" s="2">
        <f>'Labor Market'!G501</f>
        <v>-0.10000000000000053</v>
      </c>
      <c r="E303" s="2">
        <v>-5.908420982002667E-2</v>
      </c>
      <c r="F303">
        <f>Inflation!L514</f>
        <v>-2.9500263435003338E-3</v>
      </c>
      <c r="G303">
        <f>Inflation!S513</f>
        <v>3.4441621379225393E-2</v>
      </c>
      <c r="H303">
        <f>Commodity!F369</f>
        <v>1.5870000000000051E-2</v>
      </c>
      <c r="I303">
        <f>Commodity!G369</f>
        <v>5.333714285714275E-2</v>
      </c>
    </row>
    <row r="304" spans="1:9" x14ac:dyDescent="0.45">
      <c r="A304" s="1">
        <v>32752</v>
      </c>
      <c r="B304" s="2">
        <f>'Excess GDP growth Trend'!F502</f>
        <v>-0.23333333333333517</v>
      </c>
      <c r="C304" s="2">
        <f>'Labor Market'!H502</f>
        <v>1.9666666666666668</v>
      </c>
      <c r="D304" s="2">
        <f>'Labor Market'!G502</f>
        <v>0</v>
      </c>
      <c r="E304" s="2">
        <v>-5.908420982002667E-2</v>
      </c>
      <c r="F304">
        <f>Inflation!L515</f>
        <v>-2.7025376301341719E-3</v>
      </c>
      <c r="G304">
        <f>Inflation!S514</f>
        <v>3.6666202530068054E-2</v>
      </c>
      <c r="H304">
        <f>Commodity!F370</f>
        <v>1.6707142857142587E-2</v>
      </c>
      <c r="I304">
        <f>Commodity!G370</f>
        <v>4.5798571428571133E-2</v>
      </c>
    </row>
    <row r="305" spans="1:9" x14ac:dyDescent="0.45">
      <c r="A305" s="1">
        <v>32782</v>
      </c>
      <c r="B305" s="2">
        <f>'Excess GDP growth Trend'!F503</f>
        <v>-0.23333333333333606</v>
      </c>
      <c r="C305" s="2">
        <f>'Labor Market'!H503</f>
        <v>1.9333333333333336</v>
      </c>
      <c r="D305" s="2">
        <f>'Labor Market'!G503</f>
        <v>-3.3333333333333215E-2</v>
      </c>
      <c r="E305" s="2">
        <v>-9.1205970213996165E-2</v>
      </c>
      <c r="F305">
        <f>Inflation!L516</f>
        <v>-1.813981986891311E-3</v>
      </c>
      <c r="G305">
        <f>Inflation!S515</f>
        <v>3.4721816539332095E-2</v>
      </c>
      <c r="H305">
        <f>Commodity!F371</f>
        <v>1.9265714285714441E-2</v>
      </c>
      <c r="I305">
        <f>Commodity!G371</f>
        <v>3.6545714285714626E-2</v>
      </c>
    </row>
    <row r="306" spans="1:9" x14ac:dyDescent="0.45">
      <c r="A306" s="1">
        <v>32813</v>
      </c>
      <c r="B306" s="2">
        <f>'Excess GDP growth Trend'!F504</f>
        <v>-0.40000000000000036</v>
      </c>
      <c r="C306" s="2">
        <f>'Labor Market'!H504</f>
        <v>1.8666666666666671</v>
      </c>
      <c r="D306" s="2">
        <f>'Labor Market'!G504</f>
        <v>-9.9999999999999645E-2</v>
      </c>
      <c r="E306" s="2">
        <v>-0.16875015939104956</v>
      </c>
      <c r="F306">
        <f>Inflation!L517</f>
        <v>-1.1909882137068895E-3</v>
      </c>
      <c r="G306">
        <f>Inflation!S516</f>
        <v>3.3855603366116718E-2</v>
      </c>
      <c r="H306">
        <f>Commodity!F372</f>
        <v>1.2867142857142966E-2</v>
      </c>
      <c r="I306">
        <f>Commodity!G372</f>
        <v>1.6171428571428947E-2</v>
      </c>
    </row>
    <row r="307" spans="1:9" x14ac:dyDescent="0.45">
      <c r="A307" s="1">
        <v>32843</v>
      </c>
      <c r="B307" s="2">
        <f>'Excess GDP growth Trend'!F505</f>
        <v>-0.43333333333333446</v>
      </c>
      <c r="C307" s="2">
        <f>'Labor Market'!H505</f>
        <v>1.833333333333333</v>
      </c>
      <c r="D307" s="2">
        <f>'Labor Market'!G505</f>
        <v>-0.13333333333333375</v>
      </c>
      <c r="E307" s="2">
        <v>-0.2011702800415158</v>
      </c>
      <c r="F307">
        <f>Inflation!L518</f>
        <v>-1.4344141676836397E-4</v>
      </c>
      <c r="G307">
        <f>Inflation!S517</f>
        <v>3.435719074377494E-2</v>
      </c>
      <c r="H307">
        <f>Commodity!F373</f>
        <v>9.4128571428571117E-3</v>
      </c>
      <c r="I307">
        <f>Commodity!G373</f>
        <v>-1.567142857142656E-3</v>
      </c>
    </row>
    <row r="308" spans="1:9" x14ac:dyDescent="0.45">
      <c r="A308" s="1">
        <v>32874</v>
      </c>
      <c r="B308" s="2">
        <f>'Excess GDP growth Trend'!F506</f>
        <v>-0.46666666666666856</v>
      </c>
      <c r="C308" s="2">
        <f>'Labor Market'!H506</f>
        <v>1.7999999999999989</v>
      </c>
      <c r="D308" s="2">
        <f>'Labor Market'!G506</f>
        <v>-0.13333333333333464</v>
      </c>
      <c r="E308" s="2">
        <v>-0.22883971602653802</v>
      </c>
      <c r="F308">
        <f>Inflation!L519</f>
        <v>1.6447956285157161E-3</v>
      </c>
      <c r="G308">
        <f>Inflation!S518</f>
        <v>3.6865257956100461E-2</v>
      </c>
      <c r="H308">
        <f>Commodity!F374</f>
        <v>1.2731428571428616E-2</v>
      </c>
      <c r="I308">
        <f>Commodity!G374</f>
        <v>-6.1257142857138458E-3</v>
      </c>
    </row>
    <row r="309" spans="1:9" x14ac:dyDescent="0.45">
      <c r="A309" s="1">
        <v>32905</v>
      </c>
      <c r="B309" s="2">
        <f>'Excess GDP growth Trend'!F507</f>
        <v>-0.46666666666666679</v>
      </c>
      <c r="C309" s="2">
        <f>'Labor Market'!H507</f>
        <v>1.833333333333333</v>
      </c>
      <c r="D309" s="2">
        <f>'Labor Market'!G507</f>
        <v>-3.3333333333334103E-2</v>
      </c>
      <c r="E309" s="2">
        <v>-0.19657555814268449</v>
      </c>
      <c r="F309">
        <f>Inflation!L520</f>
        <v>4.4018807009539307E-3</v>
      </c>
      <c r="G309">
        <f>Inflation!S519</f>
        <v>3.8210807737601007E-2</v>
      </c>
      <c r="H309">
        <f>Commodity!F375</f>
        <v>1.496142857142857E-2</v>
      </c>
      <c r="I309">
        <f>Commodity!G375</f>
        <v>-9.0857142857148077E-4</v>
      </c>
    </row>
    <row r="310" spans="1:9" x14ac:dyDescent="0.45">
      <c r="A310" s="1">
        <v>32933</v>
      </c>
      <c r="B310" s="2">
        <f>'Excess GDP growth Trend'!F508</f>
        <v>-0.46666666666666679</v>
      </c>
      <c r="C310" s="2">
        <f>'Labor Market'!H508</f>
        <v>1.9000000000000004</v>
      </c>
      <c r="D310" s="2">
        <f>'Labor Market'!G508</f>
        <v>6.6666666666667318E-2</v>
      </c>
      <c r="E310" s="2">
        <v>-0.13197107350320067</v>
      </c>
      <c r="F310">
        <f>Inflation!L521</f>
        <v>3.1924673341028886E-3</v>
      </c>
      <c r="G310">
        <f>Inflation!S520</f>
        <v>3.7455310042821016E-2</v>
      </c>
      <c r="H310">
        <f>Commodity!F376</f>
        <v>1.7898571428571541E-2</v>
      </c>
      <c r="I310">
        <f>Commodity!G376</f>
        <v>1.1914285714289541E-3</v>
      </c>
    </row>
    <row r="311" spans="1:9" x14ac:dyDescent="0.45">
      <c r="A311" s="1">
        <v>32964</v>
      </c>
      <c r="B311" s="2">
        <f>'Excess GDP growth Trend'!F509</f>
        <v>-0.5333333333333341</v>
      </c>
      <c r="C311" s="2">
        <f>'Labor Market'!H509</f>
        <v>1.9000000000000004</v>
      </c>
      <c r="D311" s="2">
        <f>'Labor Market'!G509</f>
        <v>0.10000000000000142</v>
      </c>
      <c r="E311" s="2">
        <v>-0.13197107350320067</v>
      </c>
      <c r="F311">
        <f>Inflation!L522</f>
        <v>1.7621097080200987E-3</v>
      </c>
      <c r="G311">
        <f>Inflation!S521</f>
        <v>3.9472790621997558E-2</v>
      </c>
      <c r="H311">
        <f>Commodity!F377</f>
        <v>1.313714285714318E-2</v>
      </c>
      <c r="I311">
        <f>Commodity!G377</f>
        <v>-6.1285714285712611E-3</v>
      </c>
    </row>
    <row r="312" spans="1:9" x14ac:dyDescent="0.45">
      <c r="A312" s="1">
        <v>32994</v>
      </c>
      <c r="B312" s="2">
        <f>'Excess GDP growth Trend'!F510</f>
        <v>-0.50000000000000266</v>
      </c>
      <c r="C312" s="2">
        <f>'Labor Market'!H510</f>
        <v>1.8666666666666671</v>
      </c>
      <c r="D312" s="2">
        <f>'Labor Market'!G510</f>
        <v>3.3333333333334103E-2</v>
      </c>
      <c r="E312" s="2">
        <v>-0.16428589644691366</v>
      </c>
      <c r="F312">
        <f>Inflation!L523</f>
        <v>2.2506930259855173E-3</v>
      </c>
      <c r="G312">
        <f>Inflation!S522</f>
        <v>3.9348698029580895E-2</v>
      </c>
      <c r="H312">
        <f>Commodity!F378</f>
        <v>9.7614285714284765E-3</v>
      </c>
      <c r="I312">
        <f>Commodity!G378</f>
        <v>-3.1057142857144893E-3</v>
      </c>
    </row>
    <row r="313" spans="1:9" x14ac:dyDescent="0.45">
      <c r="A313" s="1">
        <v>33025</v>
      </c>
      <c r="B313" s="2">
        <f>'Excess GDP growth Trend'!F511</f>
        <v>-0.40000000000000036</v>
      </c>
      <c r="C313" s="2">
        <f>'Labor Market'!H511</f>
        <v>1.8666666666666671</v>
      </c>
      <c r="D313" s="2">
        <f>'Labor Market'!G511</f>
        <v>-3.3333333333333215E-2</v>
      </c>
      <c r="E313" s="2">
        <v>-7.767868527932055E-2</v>
      </c>
      <c r="F313">
        <f>Inflation!L524</f>
        <v>3.5935250671298991E-3</v>
      </c>
      <c r="G313">
        <f>Inflation!S523</f>
        <v>3.4104617016835495E-2</v>
      </c>
      <c r="H313">
        <f>Commodity!F379</f>
        <v>1.8971428571428195E-3</v>
      </c>
      <c r="I313">
        <f>Commodity!G379</f>
        <v>-7.5157142857142922E-3</v>
      </c>
    </row>
    <row r="314" spans="1:9" x14ac:dyDescent="0.45">
      <c r="A314" s="1">
        <v>33055</v>
      </c>
      <c r="B314" s="2">
        <f>'Excess GDP growth Trend'!F512</f>
        <v>-0.43333333333333446</v>
      </c>
      <c r="C314" s="2">
        <f>'Labor Market'!H512</f>
        <v>1.833333333333333</v>
      </c>
      <c r="D314" s="2">
        <f>'Labor Market'!G512</f>
        <v>-6.6666666666667318E-2</v>
      </c>
      <c r="E314" s="2">
        <v>-0.11035972383917762</v>
      </c>
      <c r="F314">
        <f>Inflation!L525</f>
        <v>7.3179963471923792E-3</v>
      </c>
      <c r="G314">
        <f>Inflation!S524</f>
        <v>3.2679265554867679E-2</v>
      </c>
      <c r="H314">
        <f>Commodity!F380</f>
        <v>-1.1497142857142872E-2</v>
      </c>
      <c r="I314">
        <f>Commodity!G380</f>
        <v>-2.4228571428571488E-2</v>
      </c>
    </row>
    <row r="315" spans="1:9" x14ac:dyDescent="0.45">
      <c r="A315" s="1">
        <v>33086</v>
      </c>
      <c r="B315" s="2">
        <f>'Excess GDP growth Trend'!F513</f>
        <v>-0.53333333333333321</v>
      </c>
      <c r="C315" s="2">
        <f>'Labor Market'!H513</f>
        <v>1.7333333333333343</v>
      </c>
      <c r="D315" s="2">
        <f>'Labor Market'!G513</f>
        <v>-0.13333333333333286</v>
      </c>
      <c r="E315" s="2">
        <v>-0.19829560186570164</v>
      </c>
      <c r="F315">
        <f>Inflation!L526</f>
        <v>6.125836626275083E-3</v>
      </c>
      <c r="G315">
        <f>Inflation!S525</f>
        <v>3.1930701682388513E-2</v>
      </c>
      <c r="H315">
        <f>Commodity!F381</f>
        <v>-9.2257142857143926E-3</v>
      </c>
      <c r="I315">
        <f>Commodity!G381</f>
        <v>-2.4187142857142963E-2</v>
      </c>
    </row>
    <row r="316" spans="1:9" x14ac:dyDescent="0.45">
      <c r="A316" s="1">
        <v>33117</v>
      </c>
      <c r="B316" s="2">
        <f>'Excess GDP growth Trend'!F514</f>
        <v>-0.7666666666666675</v>
      </c>
      <c r="C316" s="2">
        <f>'Labor Market'!H514</f>
        <v>1.5</v>
      </c>
      <c r="D316" s="2">
        <f>'Labor Market'!G514</f>
        <v>-0.36666666666666714</v>
      </c>
      <c r="E316" s="2">
        <v>-0.38153475555703381</v>
      </c>
      <c r="F316">
        <f>Inflation!L527</f>
        <v>5.5449296629310751E-3</v>
      </c>
      <c r="G316">
        <f>Inflation!S526</f>
        <v>3.2078780390560419E-2</v>
      </c>
      <c r="H316">
        <f>Commodity!F382</f>
        <v>5.5642857142859103E-3</v>
      </c>
      <c r="I316">
        <f>Commodity!G382</f>
        <v>-1.2334285714285631E-2</v>
      </c>
    </row>
    <row r="317" spans="1:9" x14ac:dyDescent="0.45">
      <c r="A317" s="1">
        <v>33147</v>
      </c>
      <c r="B317" s="2">
        <f>'Excess GDP growth Trend'!F515</f>
        <v>-0.86666666666666714</v>
      </c>
      <c r="C317" s="2">
        <f>'Labor Market'!H515</f>
        <v>1.3666666666666671</v>
      </c>
      <c r="D317" s="2">
        <f>'Labor Market'!G515</f>
        <v>-0.4666666666666659</v>
      </c>
      <c r="E317" s="2">
        <v>-0.45154327274169997</v>
      </c>
      <c r="F317">
        <f>Inflation!L528</f>
        <v>2.3060760509387435E-3</v>
      </c>
      <c r="G317">
        <f>Inflation!S527</f>
        <v>2.9634335891936592E-2</v>
      </c>
      <c r="H317">
        <f>Commodity!F383</f>
        <v>4.8081428571428386E-2</v>
      </c>
      <c r="I317">
        <f>Commodity!G383</f>
        <v>3.4944285714285206E-2</v>
      </c>
    </row>
    <row r="318" spans="1:9" x14ac:dyDescent="0.45">
      <c r="A318" s="1">
        <v>33178</v>
      </c>
      <c r="B318" s="2">
        <f>'Excess GDP growth Trend'!F516</f>
        <v>-0.93333333333333357</v>
      </c>
      <c r="C318" s="2">
        <f>'Labor Market'!H516</f>
        <v>1.2000000000000002</v>
      </c>
      <c r="D318" s="2">
        <f>'Labor Market'!G516</f>
        <v>-0.5333333333333341</v>
      </c>
      <c r="E318" s="2">
        <v>-0.53796734844931249</v>
      </c>
      <c r="F318">
        <f>Inflation!L529</f>
        <v>1.6761863140007938E-3</v>
      </c>
      <c r="G318">
        <f>Inflation!S528</f>
        <v>2.6024625631449777E-2</v>
      </c>
      <c r="H318">
        <f>Commodity!F384</f>
        <v>7.8049999999999953E-2</v>
      </c>
      <c r="I318">
        <f>Commodity!G384</f>
        <v>6.8288571428571476E-2</v>
      </c>
    </row>
    <row r="319" spans="1:9" x14ac:dyDescent="0.45">
      <c r="A319" s="1">
        <v>33208</v>
      </c>
      <c r="B319" s="2">
        <f>'Excess GDP growth Trend'!F517</f>
        <v>-1.0333333333333332</v>
      </c>
      <c r="C319" s="2">
        <f>'Labor Market'!H517</f>
        <v>0.9666666666666659</v>
      </c>
      <c r="D319" s="2">
        <f>'Labor Market'!G517</f>
        <v>-0.43333333333333357</v>
      </c>
      <c r="E319" s="2">
        <v>-0.60371216285400209</v>
      </c>
      <c r="F319">
        <f>Inflation!L530</f>
        <v>7.9114327903995196E-4</v>
      </c>
      <c r="G319">
        <f>Inflation!S529</f>
        <v>2.2302594076559615E-2</v>
      </c>
      <c r="H319">
        <f>Commodity!F385</f>
        <v>9.112714285714274E-2</v>
      </c>
      <c r="I319">
        <f>Commodity!G385</f>
        <v>8.922999999999992E-2</v>
      </c>
    </row>
    <row r="320" spans="1:9" x14ac:dyDescent="0.45">
      <c r="A320" s="1">
        <v>33239</v>
      </c>
      <c r="B320" s="2">
        <f>'Excess GDP growth Trend'!F518</f>
        <v>-1.1666666666666643</v>
      </c>
      <c r="C320" s="2">
        <f>'Labor Market'!H518</f>
        <v>0.79999999999999982</v>
      </c>
      <c r="D320" s="2">
        <f>'Labor Market'!G518</f>
        <v>-0.46666666666666679</v>
      </c>
      <c r="E320" s="2">
        <v>-0.6899744811276125</v>
      </c>
      <c r="F320">
        <f>Inflation!L531</f>
        <v>-8.2985001248681023E-4</v>
      </c>
      <c r="G320">
        <f>Inflation!S530</f>
        <v>2.254319261289664E-2</v>
      </c>
      <c r="H320">
        <f>Commodity!F386</f>
        <v>0.11558571428571396</v>
      </c>
      <c r="I320">
        <f>Commodity!G386</f>
        <v>0.12708285714285683</v>
      </c>
    </row>
    <row r="321" spans="1:9" x14ac:dyDescent="0.45">
      <c r="A321" s="1">
        <v>33270</v>
      </c>
      <c r="B321" s="2">
        <f>'Excess GDP growth Trend'!F519</f>
        <v>-1.2999999999999998</v>
      </c>
      <c r="C321" s="2">
        <f>'Labor Market'!H519</f>
        <v>0.66666666666666696</v>
      </c>
      <c r="D321" s="2">
        <f>'Labor Market'!G519</f>
        <v>-0.43333333333333268</v>
      </c>
      <c r="E321" s="2">
        <v>-0.7488572179345927</v>
      </c>
      <c r="F321">
        <f>Inflation!L532</f>
        <v>-5.0233152519100766E-3</v>
      </c>
      <c r="G321">
        <f>Inflation!S531</f>
        <v>2.1454475643936585E-2</v>
      </c>
      <c r="H321">
        <f>Commodity!F387</f>
        <v>0.11788285714285718</v>
      </c>
      <c r="I321">
        <f>Commodity!G387</f>
        <v>0.12710857142857157</v>
      </c>
    </row>
    <row r="322" spans="1:9" x14ac:dyDescent="0.45">
      <c r="A322" s="1">
        <v>33298</v>
      </c>
      <c r="B322" s="2">
        <f>'Excess GDP growth Trend'!F520</f>
        <v>-1.5333333333333332</v>
      </c>
      <c r="C322" s="2">
        <f>'Labor Market'!H520</f>
        <v>0.49999999999999911</v>
      </c>
      <c r="D322" s="2">
        <f>'Labor Market'!G520</f>
        <v>-0.46666666666666679</v>
      </c>
      <c r="E322" s="2">
        <v>-0.80919713056241094</v>
      </c>
      <c r="F322">
        <f>Inflation!L533</f>
        <v>-7.3091020365645964E-3</v>
      </c>
      <c r="G322">
        <f>Inflation!S532</f>
        <v>2.7625909328469686E-2</v>
      </c>
      <c r="H322">
        <f>Commodity!F388</f>
        <v>9.3174285714285654E-2</v>
      </c>
      <c r="I322">
        <f>Commodity!G388</f>
        <v>8.7609999999999744E-2</v>
      </c>
    </row>
    <row r="323" spans="1:9" x14ac:dyDescent="0.45">
      <c r="A323" s="1">
        <v>33329</v>
      </c>
      <c r="B323" s="2">
        <f>'Excess GDP growth Trend'!F521</f>
        <v>-1.633333333333332</v>
      </c>
      <c r="C323" s="2">
        <f>'Labor Market'!H521</f>
        <v>0.30000000000000071</v>
      </c>
      <c r="D323" s="2">
        <f>'Labor Market'!G521</f>
        <v>-0.39999999999999947</v>
      </c>
      <c r="E323" s="2">
        <v>-0.80421952353632253</v>
      </c>
      <c r="F323">
        <f>Inflation!L534</f>
        <v>-7.5426415876353459E-3</v>
      </c>
      <c r="G323">
        <f>Inflation!S533</f>
        <v>2.9352294649461222E-2</v>
      </c>
      <c r="H323">
        <f>Commodity!F389</f>
        <v>5.2477142857142889E-2</v>
      </c>
      <c r="I323">
        <f>Commodity!G389</f>
        <v>4.3957142857145026E-3</v>
      </c>
    </row>
    <row r="324" spans="1:9" x14ac:dyDescent="0.45">
      <c r="A324" s="1">
        <v>33359</v>
      </c>
      <c r="B324" s="2">
        <f>'Excess GDP growth Trend'!F522</f>
        <v>-1.6999999999999993</v>
      </c>
      <c r="C324" s="2">
        <f>'Labor Market'!H522</f>
        <v>0.20000000000000018</v>
      </c>
      <c r="D324" s="2">
        <f>'Labor Market'!G522</f>
        <v>-0.36666666666666714</v>
      </c>
      <c r="E324" s="2">
        <v>-0.80642319605830104</v>
      </c>
      <c r="F324">
        <f>Inflation!L535</f>
        <v>-7.1612641955348666E-3</v>
      </c>
      <c r="G324">
        <f>Inflation!S534</f>
        <v>3.1197117231571939E-2</v>
      </c>
      <c r="H324">
        <f>Commodity!F390</f>
        <v>-9.9657142857141334E-3</v>
      </c>
      <c r="I324">
        <f>Commodity!G390</f>
        <v>-8.8015714285714086E-2</v>
      </c>
    </row>
    <row r="325" spans="1:9" x14ac:dyDescent="0.45">
      <c r="A325" s="1">
        <v>33390</v>
      </c>
      <c r="B325" s="2">
        <f>'Excess GDP growth Trend'!F523</f>
        <v>-1.7333333333333325</v>
      </c>
      <c r="C325" s="2">
        <f>'Labor Market'!H523</f>
        <v>0.16666666666666696</v>
      </c>
      <c r="D325" s="2">
        <f>'Labor Market'!G523</f>
        <v>-0.2333333333333325</v>
      </c>
      <c r="E325" s="2">
        <v>-0.81235572482520002</v>
      </c>
      <c r="F325">
        <f>Inflation!L536</f>
        <v>-8.3683397722221775E-3</v>
      </c>
      <c r="G325">
        <f>Inflation!S535</f>
        <v>3.648717352400456E-2</v>
      </c>
      <c r="H325">
        <f>Commodity!F391</f>
        <v>-5.7782857142856914E-2</v>
      </c>
      <c r="I325">
        <f>Commodity!G391</f>
        <v>-0.14890999999999965</v>
      </c>
    </row>
    <row r="326" spans="1:9" x14ac:dyDescent="0.45">
      <c r="A326" s="1">
        <v>33420</v>
      </c>
      <c r="B326" s="2">
        <f>'Excess GDP growth Trend'!F524</f>
        <v>-1.7333333333333325</v>
      </c>
      <c r="C326" s="2">
        <f>'Labor Market'!H524</f>
        <v>0.13333333333333286</v>
      </c>
      <c r="D326" s="2">
        <f>'Labor Market'!G524</f>
        <v>-0.16666666666666785</v>
      </c>
      <c r="E326" s="2">
        <v>-0.79992605737669664</v>
      </c>
      <c r="F326">
        <f>Inflation!L537</f>
        <v>-1.0202652115151645E-2</v>
      </c>
      <c r="G326">
        <f>Inflation!S536</f>
        <v>4.002063442168341E-2</v>
      </c>
      <c r="H326">
        <f>Commodity!F392</f>
        <v>-8.9145714285714162E-2</v>
      </c>
      <c r="I326">
        <f>Commodity!G392</f>
        <v>-0.20473142857142812</v>
      </c>
    </row>
    <row r="327" spans="1:9" x14ac:dyDescent="0.45">
      <c r="A327" s="1">
        <v>33451</v>
      </c>
      <c r="B327" s="2">
        <f>'Excess GDP growth Trend'!F525</f>
        <v>-1.6333333333333337</v>
      </c>
      <c r="C327" s="2">
        <f>'Labor Market'!H525</f>
        <v>0.13333333333333286</v>
      </c>
      <c r="D327" s="2">
        <f>'Labor Market'!G525</f>
        <v>-6.6666666666667318E-2</v>
      </c>
      <c r="E327" s="2">
        <v>-0.74659765355158425</v>
      </c>
      <c r="F327">
        <f>Inflation!L538</f>
        <v>-8.4984023011179799E-3</v>
      </c>
      <c r="G327">
        <f>Inflation!S537</f>
        <v>3.9699769346723576E-2</v>
      </c>
      <c r="H327">
        <f>Commodity!F393</f>
        <v>-0.12632571428571437</v>
      </c>
      <c r="I327">
        <f>Commodity!G393</f>
        <v>-0.24420857142857155</v>
      </c>
    </row>
    <row r="328" spans="1:9" x14ac:dyDescent="0.45">
      <c r="A328" s="1">
        <v>33482</v>
      </c>
      <c r="B328" s="2">
        <f>'Excess GDP growth Trend'!F526</f>
        <v>-1.3999999999999995</v>
      </c>
      <c r="C328" s="2">
        <f>'Labor Market'!H526</f>
        <v>3.3333333333333215E-2</v>
      </c>
      <c r="D328" s="2">
        <f>'Labor Market'!G526</f>
        <v>-3.3333333333334103E-2</v>
      </c>
      <c r="E328" s="2">
        <v>-0.59305465544980596</v>
      </c>
      <c r="F328">
        <f>Inflation!L539</f>
        <v>-6.7512061763399522E-3</v>
      </c>
      <c r="G328">
        <f>Inflation!S538</f>
        <v>3.868557582512254E-2</v>
      </c>
      <c r="H328">
        <f>Commodity!F394</f>
        <v>-0.1440028571428571</v>
      </c>
      <c r="I328">
        <f>Commodity!G394</f>
        <v>-0.23717714285714275</v>
      </c>
    </row>
    <row r="329" spans="1:9" x14ac:dyDescent="0.45">
      <c r="A329" s="1">
        <v>33512</v>
      </c>
      <c r="B329" s="2">
        <f>'Excess GDP growth Trend'!F527</f>
        <v>-1.333333333333333</v>
      </c>
      <c r="C329" s="2">
        <f>'Labor Market'!H527</f>
        <v>-3.3333333333333215E-2</v>
      </c>
      <c r="D329" s="2">
        <f>'Labor Market'!G527</f>
        <v>-6.666666666666643E-2</v>
      </c>
      <c r="E329" s="2">
        <v>-0.54083418200446898</v>
      </c>
      <c r="F329">
        <f>Inflation!L540</f>
        <v>-2.7918187462442901E-3</v>
      </c>
      <c r="G329">
        <f>Inflation!S539</f>
        <v>3.9371840598023372E-2</v>
      </c>
      <c r="H329">
        <f>Commodity!F395</f>
        <v>-0.1479385714285717</v>
      </c>
      <c r="I329">
        <f>Commodity!G395</f>
        <v>-0.20041571428571459</v>
      </c>
    </row>
    <row r="330" spans="1:9" x14ac:dyDescent="0.45">
      <c r="A330" s="1">
        <v>33543</v>
      </c>
      <c r="B330" s="2">
        <f>'Excess GDP growth Trend'!F528</f>
        <v>-1.1999999999999984</v>
      </c>
      <c r="C330" s="2">
        <f>'Labor Market'!H528</f>
        <v>-6.6666666666665542E-2</v>
      </c>
      <c r="D330" s="2">
        <f>'Labor Market'!G528</f>
        <v>-9.9999999999998757E-2</v>
      </c>
      <c r="E330" s="2">
        <v>-0.46722818664956883</v>
      </c>
      <c r="F330">
        <f>Inflation!L541</f>
        <v>-1.7368822521954819E-3</v>
      </c>
      <c r="G330">
        <f>Inflation!S540</f>
        <v>3.7691588092967868E-2</v>
      </c>
      <c r="H330">
        <f>Commodity!F396</f>
        <v>-0.15137142857142827</v>
      </c>
      <c r="I330">
        <f>Commodity!G396</f>
        <v>-0.14140571428571413</v>
      </c>
    </row>
    <row r="331" spans="1:9" x14ac:dyDescent="0.45">
      <c r="A331" s="1">
        <v>33573</v>
      </c>
      <c r="B331" s="2">
        <f>'Excess GDP growth Trend'!F529</f>
        <v>-1.1999999999999993</v>
      </c>
      <c r="C331" s="2">
        <f>'Labor Market'!H529</f>
        <v>-0.20000000000000018</v>
      </c>
      <c r="D331" s="2">
        <f>'Labor Market'!G529</f>
        <v>-0.23333333333333339</v>
      </c>
      <c r="E331" s="2">
        <v>-0.43516046926460472</v>
      </c>
      <c r="F331">
        <f>Inflation!L542</f>
        <v>-1.2607055840620496E-3</v>
      </c>
      <c r="G331">
        <f>Inflation!S541</f>
        <v>3.4822458077318028E-2</v>
      </c>
      <c r="H331">
        <f>Commodity!F397</f>
        <v>-0.16167999999999982</v>
      </c>
      <c r="I331">
        <f>Commodity!G397</f>
        <v>-0.10389714285714291</v>
      </c>
    </row>
    <row r="332" spans="1:9" x14ac:dyDescent="0.45">
      <c r="A332" s="1">
        <v>33604</v>
      </c>
      <c r="B332" s="2">
        <f>'Excess GDP growth Trend'!F530</f>
        <v>-1.1333333333333329</v>
      </c>
      <c r="C332" s="2">
        <f>'Labor Market'!H530</f>
        <v>-0.29999999999999982</v>
      </c>
      <c r="D332" s="2">
        <f>'Labor Market'!G530</f>
        <v>-0.26666666666666661</v>
      </c>
      <c r="E332" s="2">
        <v>-0.38300173486950712</v>
      </c>
      <c r="F332">
        <f>Inflation!L543</f>
        <v>-2.2836111705282769E-3</v>
      </c>
      <c r="G332">
        <f>Inflation!S542</f>
        <v>3.5632546182085417E-2</v>
      </c>
      <c r="H332">
        <f>Commodity!F398</f>
        <v>-0.17044428571428583</v>
      </c>
      <c r="I332">
        <f>Commodity!G398</f>
        <v>-8.1298571428571664E-2</v>
      </c>
    </row>
    <row r="333" spans="1:9" x14ac:dyDescent="0.45">
      <c r="A333" s="1">
        <v>33635</v>
      </c>
      <c r="B333" s="2">
        <f>'Excess GDP growth Trend'!F531</f>
        <v>-1.1333333333333329</v>
      </c>
      <c r="C333" s="2">
        <f>'Labor Market'!H531</f>
        <v>-0.43333333333333268</v>
      </c>
      <c r="D333" s="2">
        <f>'Labor Market'!G531</f>
        <v>-0.36666666666666714</v>
      </c>
      <c r="E333" s="2">
        <v>-0.35399757950261002</v>
      </c>
      <c r="F333">
        <f>Inflation!L544</f>
        <v>-9.4650377733163094E-4</v>
      </c>
      <c r="G333">
        <f>Inflation!S543</f>
        <v>3.9175199263496135E-2</v>
      </c>
      <c r="H333">
        <f>Commodity!F399</f>
        <v>-0.17643428571428554</v>
      </c>
      <c r="I333">
        <f>Commodity!G399</f>
        <v>-5.0108571428571169E-2</v>
      </c>
    </row>
    <row r="334" spans="1:9" x14ac:dyDescent="0.45">
      <c r="A334" s="1">
        <v>33664</v>
      </c>
      <c r="B334" s="2">
        <f>'Excess GDP growth Trend'!F532</f>
        <v>-0.99999999999999911</v>
      </c>
      <c r="C334" s="2">
        <f>'Labor Market'!H532</f>
        <v>-0.46666666666666679</v>
      </c>
      <c r="D334" s="2">
        <f>'Labor Market'!G532</f>
        <v>-0.26666666666666661</v>
      </c>
      <c r="E334" s="2">
        <v>-0.29547755132821202</v>
      </c>
      <c r="F334">
        <f>Inflation!L545</f>
        <v>3.0915015301830051E-4</v>
      </c>
      <c r="G334">
        <f>Inflation!S544</f>
        <v>4.0268961854649649E-2</v>
      </c>
      <c r="H334">
        <f>Commodity!F400</f>
        <v>-0.18501857142857148</v>
      </c>
      <c r="I334">
        <f>Commodity!G400</f>
        <v>-4.1015714285714377E-2</v>
      </c>
    </row>
    <row r="335" spans="1:9" x14ac:dyDescent="0.45">
      <c r="A335" s="1">
        <v>33695</v>
      </c>
      <c r="B335" s="2">
        <f>'Excess GDP growth Trend'!F533</f>
        <v>-0.90000000000000124</v>
      </c>
      <c r="C335" s="2">
        <f>'Labor Market'!H533</f>
        <v>-0.50000000000000089</v>
      </c>
      <c r="D335" s="2">
        <f>'Labor Market'!G533</f>
        <v>-0.20000000000000107</v>
      </c>
      <c r="E335" s="2">
        <v>-0.26427846815870237</v>
      </c>
      <c r="F335">
        <f>Inflation!L546</f>
        <v>8.6057786915727519E-5</v>
      </c>
      <c r="G335">
        <f>Inflation!S545</f>
        <v>3.9823396029067121E-2</v>
      </c>
      <c r="H335">
        <f>Commodity!F401</f>
        <v>-0.18960428571428589</v>
      </c>
      <c r="I335">
        <f>Commodity!G401</f>
        <v>-4.1665714285714195E-2</v>
      </c>
    </row>
    <row r="336" spans="1:9" x14ac:dyDescent="0.45">
      <c r="A336" s="1">
        <v>33725</v>
      </c>
      <c r="B336" s="2">
        <f>'Excess GDP growth Trend'!F534</f>
        <v>-0.70000000000000018</v>
      </c>
      <c r="C336" s="2">
        <f>'Labor Market'!H534</f>
        <v>-0.56666666666666554</v>
      </c>
      <c r="D336" s="2">
        <f>'Labor Market'!G534</f>
        <v>-0.13333333333333286</v>
      </c>
      <c r="E336" s="2">
        <v>-0.24133755289267741</v>
      </c>
      <c r="F336">
        <f>Inflation!L547</f>
        <v>-1.7623284780965975E-3</v>
      </c>
      <c r="G336">
        <f>Inflation!S546</f>
        <v>3.9589141476580408E-2</v>
      </c>
      <c r="H336">
        <f>Commodity!F402</f>
        <v>-0.19303142857142852</v>
      </c>
      <c r="I336">
        <f>Commodity!G402</f>
        <v>-4.1660000000000252E-2</v>
      </c>
    </row>
    <row r="337" spans="1:9" x14ac:dyDescent="0.45">
      <c r="A337" s="1">
        <v>33756</v>
      </c>
      <c r="B337" s="2">
        <f>'Excess GDP growth Trend'!F535</f>
        <v>-0.73333333333333339</v>
      </c>
      <c r="C337" s="2">
        <f>'Labor Market'!H535</f>
        <v>-0.70000000000000018</v>
      </c>
      <c r="D337" s="2">
        <f>'Labor Market'!G535</f>
        <v>-0.23333333333333339</v>
      </c>
      <c r="E337" s="2">
        <v>-0.25438937467107287</v>
      </c>
      <c r="F337">
        <f>Inflation!L548</f>
        <v>-1.4485003716866451E-3</v>
      </c>
      <c r="G337">
        <f>Inflation!S547</f>
        <v>3.9231290332746249E-2</v>
      </c>
      <c r="H337">
        <f>Commodity!F403</f>
        <v>-0.18821428571428589</v>
      </c>
      <c r="I337">
        <f>Commodity!G403</f>
        <v>-2.6534285714286066E-2</v>
      </c>
    </row>
    <row r="338" spans="1:9" x14ac:dyDescent="0.45">
      <c r="A338" s="1">
        <v>33786</v>
      </c>
      <c r="B338" s="2">
        <f>'Excess GDP growth Trend'!F536</f>
        <v>-0.76666666666666483</v>
      </c>
      <c r="C338" s="2">
        <f>'Labor Market'!H536</f>
        <v>-0.79999999999999893</v>
      </c>
      <c r="D338" s="2">
        <f>'Labor Market'!G536</f>
        <v>-0.29999999999999805</v>
      </c>
      <c r="E338" s="2">
        <v>-0.25835459906032271</v>
      </c>
      <c r="F338">
        <f>Inflation!L549</f>
        <v>-1.4740483022462891E-3</v>
      </c>
      <c r="G338">
        <f>Inflation!S548</f>
        <v>3.4871896400753763E-2</v>
      </c>
      <c r="H338">
        <f>Commodity!F404</f>
        <v>-0.18339142857142843</v>
      </c>
      <c r="I338">
        <f>Commodity!G404</f>
        <v>-1.2947142857142602E-2</v>
      </c>
    </row>
    <row r="339" spans="1:9" x14ac:dyDescent="0.45">
      <c r="A339" s="1">
        <v>33817</v>
      </c>
      <c r="B339" s="2">
        <f>'Excess GDP growth Trend'!F537</f>
        <v>-0.76666666666666483</v>
      </c>
      <c r="C339" s="2">
        <f>'Labor Market'!H537</f>
        <v>-0.79999999999999982</v>
      </c>
      <c r="D339" s="2">
        <f>'Labor Market'!G537</f>
        <v>-0.23333333333333428</v>
      </c>
      <c r="E339" s="2">
        <v>-0.25835459906032282</v>
      </c>
      <c r="F339">
        <f>Inflation!L550</f>
        <v>-1.5720519186869231E-3</v>
      </c>
      <c r="G339">
        <f>Inflation!S549</f>
        <v>3.3063189778826704E-2</v>
      </c>
      <c r="H339">
        <f>Commodity!F405</f>
        <v>-0.17712714285714282</v>
      </c>
      <c r="I339">
        <f>Commodity!G405</f>
        <v>-6.9285714285727273E-4</v>
      </c>
    </row>
    <row r="340" spans="1:9" x14ac:dyDescent="0.45">
      <c r="A340" s="1">
        <v>33848</v>
      </c>
      <c r="B340" s="2">
        <f>'Excess GDP growth Trend'!F538</f>
        <v>-0.66666666666666607</v>
      </c>
      <c r="C340" s="2">
        <f>'Labor Market'!H538</f>
        <v>-0.7333333333333325</v>
      </c>
      <c r="D340" s="2">
        <f>'Labor Market'!G538</f>
        <v>-3.3333333333332327E-2</v>
      </c>
      <c r="E340" s="2">
        <v>-0.20371973084212086</v>
      </c>
      <c r="F340">
        <f>Inflation!L551</f>
        <v>-3.7791252526331309E-4</v>
      </c>
      <c r="G340">
        <f>Inflation!S550</f>
        <v>3.2403342251433168E-2</v>
      </c>
      <c r="H340">
        <f>Commodity!F406</f>
        <v>-0.16963142857142866</v>
      </c>
      <c r="I340">
        <f>Commodity!G406</f>
        <v>1.5387142857142821E-2</v>
      </c>
    </row>
    <row r="341" spans="1:9" x14ac:dyDescent="0.45">
      <c r="A341" s="1">
        <v>33878</v>
      </c>
      <c r="B341" s="2">
        <f>'Excess GDP growth Trend'!F539</f>
        <v>-0.46666666666666679</v>
      </c>
      <c r="C341" s="2">
        <f>'Labor Market'!H539</f>
        <v>-0.59999999999999964</v>
      </c>
      <c r="D341" s="2">
        <f>'Labor Market'!G539</f>
        <v>0.19999999999999929</v>
      </c>
      <c r="E341" s="2">
        <v>-7.1663498560223332E-2</v>
      </c>
      <c r="F341">
        <f>Inflation!L552</f>
        <v>-1.439007890200461E-4</v>
      </c>
      <c r="G341">
        <f>Inflation!S551</f>
        <v>3.2749808926017074E-2</v>
      </c>
      <c r="H341">
        <f>Commodity!F407</f>
        <v>-0.15795714285714291</v>
      </c>
      <c r="I341">
        <f>Commodity!G407</f>
        <v>3.1647142857142985E-2</v>
      </c>
    </row>
    <row r="342" spans="1:9" x14ac:dyDescent="0.45">
      <c r="A342" s="1">
        <v>33909</v>
      </c>
      <c r="B342" s="2">
        <f>'Excess GDP growth Trend'!F540</f>
        <v>-0.33333333333333304</v>
      </c>
      <c r="C342" s="2">
        <f>'Labor Market'!H540</f>
        <v>-0.53333333333333233</v>
      </c>
      <c r="D342" s="2">
        <f>'Labor Market'!G540</f>
        <v>0.2666666666666675</v>
      </c>
      <c r="E342" s="2">
        <v>-4.4758365269820521E-3</v>
      </c>
      <c r="F342">
        <f>Inflation!L553</f>
        <v>5.0846051731701092E-4</v>
      </c>
      <c r="G342">
        <f>Inflation!S552</f>
        <v>3.6007090567846747E-2</v>
      </c>
      <c r="H342">
        <f>Commodity!F408</f>
        <v>-0.15137</v>
      </c>
      <c r="I342">
        <f>Commodity!G408</f>
        <v>4.1661428571428516E-2</v>
      </c>
    </row>
    <row r="343" spans="1:9" x14ac:dyDescent="0.45">
      <c r="A343" s="1">
        <v>33939</v>
      </c>
      <c r="B343" s="2">
        <f>'Excess GDP growth Trend'!F541</f>
        <v>-9.9999999999999645E-2</v>
      </c>
      <c r="C343" s="2">
        <f>'Labor Market'!H541</f>
        <v>-0.46666666666666679</v>
      </c>
      <c r="D343" s="2">
        <f>'Labor Market'!G541</f>
        <v>0.26666666666666572</v>
      </c>
      <c r="E343" s="2">
        <v>0.10209003229386289</v>
      </c>
      <c r="F343">
        <f>Inflation!L554</f>
        <v>3.6920996402955986E-5</v>
      </c>
      <c r="G343">
        <f>Inflation!S553</f>
        <v>3.539488173411616E-2</v>
      </c>
      <c r="H343">
        <f>Commodity!F409</f>
        <v>-0.15010142857142839</v>
      </c>
      <c r="I343">
        <f>Commodity!G409</f>
        <v>3.8112857142857504E-2</v>
      </c>
    </row>
    <row r="344" spans="1:9" x14ac:dyDescent="0.45">
      <c r="A344" s="1">
        <v>33970</v>
      </c>
      <c r="B344" s="2">
        <f>'Excess GDP growth Trend'!F542</f>
        <v>0</v>
      </c>
      <c r="C344" s="2">
        <f>'Labor Market'!H542</f>
        <v>-0.46666666666666679</v>
      </c>
      <c r="D344" s="2">
        <f>'Labor Market'!G542</f>
        <v>0.13333333333333286</v>
      </c>
      <c r="E344" s="2">
        <v>0.1406305824671078</v>
      </c>
      <c r="F344">
        <f>Inflation!L555</f>
        <v>9.3328916284285413E-4</v>
      </c>
      <c r="G344">
        <f>Inflation!S554</f>
        <v>3.2812887929614121E-2</v>
      </c>
      <c r="H344">
        <f>Commodity!F410</f>
        <v>-0.14605714285714266</v>
      </c>
      <c r="I344">
        <f>Commodity!G410</f>
        <v>3.7334285714285764E-2</v>
      </c>
    </row>
    <row r="345" spans="1:9" x14ac:dyDescent="0.45">
      <c r="A345" s="1">
        <v>34001</v>
      </c>
      <c r="B345" s="2">
        <f>'Excess GDP growth Trend'!F543</f>
        <v>0.23333333333333428</v>
      </c>
      <c r="C345" s="2">
        <f>'Labor Market'!H543</f>
        <v>-0.36666666666666536</v>
      </c>
      <c r="D345" s="2">
        <f>'Labor Market'!G543</f>
        <v>0.16666666666666696</v>
      </c>
      <c r="E345" s="2">
        <v>0.25594975583705104</v>
      </c>
      <c r="F345">
        <f>Inflation!L556</f>
        <v>5.7580324567696461E-4</v>
      </c>
      <c r="G345">
        <f>Inflation!S555</f>
        <v>2.8973801405003899E-2</v>
      </c>
      <c r="H345">
        <f>Commodity!F411</f>
        <v>-0.14888714285714277</v>
      </c>
      <c r="I345">
        <f>Commodity!G411</f>
        <v>2.8240000000000043E-2</v>
      </c>
    </row>
    <row r="346" spans="1:9" x14ac:dyDescent="0.45">
      <c r="A346" s="1">
        <v>34029</v>
      </c>
      <c r="B346" s="2">
        <f>'Excess GDP growth Trend'!F544</f>
        <v>0.40000000000000124</v>
      </c>
      <c r="C346" s="2">
        <f>'Labor Market'!H544</f>
        <v>-0.2333333333333325</v>
      </c>
      <c r="D346" s="2">
        <f>'Labor Market'!G544</f>
        <v>0.23333333333333428</v>
      </c>
      <c r="E346" s="2">
        <v>0.31623972666190714</v>
      </c>
      <c r="F346">
        <f>Inflation!L557</f>
        <v>2.4465486634406286E-4</v>
      </c>
      <c r="G346">
        <f>Inflation!S556</f>
        <v>2.6919078488439205E-2</v>
      </c>
      <c r="H346">
        <f>Commodity!F412</f>
        <v>-0.14914428571428551</v>
      </c>
      <c r="I346">
        <f>Commodity!G412</f>
        <v>2.0487142857143148E-2</v>
      </c>
    </row>
    <row r="347" spans="1:9" x14ac:dyDescent="0.45">
      <c r="A347" s="1">
        <v>34060</v>
      </c>
      <c r="B347" s="2">
        <f>'Excess GDP growth Trend'!F545</f>
        <v>0.50000000000000178</v>
      </c>
      <c r="C347" s="2">
        <f>'Labor Market'!H545</f>
        <v>-0.16666666666666607</v>
      </c>
      <c r="D347" s="2">
        <f>'Labor Market'!G545</f>
        <v>0.30000000000000071</v>
      </c>
      <c r="E347" s="2">
        <v>0.34299463937064012</v>
      </c>
      <c r="F347">
        <f>Inflation!L558</f>
        <v>-3.4487117511561305E-4</v>
      </c>
      <c r="G347">
        <f>Inflation!S557</f>
        <v>2.6268233063270051E-2</v>
      </c>
      <c r="H347">
        <f>Commodity!F413</f>
        <v>-0.14897571428571443</v>
      </c>
      <c r="I347">
        <f>Commodity!G413</f>
        <v>8.9814285714284736E-3</v>
      </c>
    </row>
    <row r="348" spans="1:9" x14ac:dyDescent="0.45">
      <c r="A348" s="1">
        <v>34090</v>
      </c>
      <c r="B348" s="2">
        <f>'Excess GDP growth Trend'!F546</f>
        <v>0.56666666666666643</v>
      </c>
      <c r="C348" s="2">
        <f>'Labor Market'!H546</f>
        <v>-0.16666666666666607</v>
      </c>
      <c r="D348" s="2">
        <f>'Labor Market'!G546</f>
        <v>0.19999999999999929</v>
      </c>
      <c r="E348" s="2">
        <v>0.34299463937064012</v>
      </c>
      <c r="F348">
        <f>Inflation!L559</f>
        <v>-3.4054628414453836E-4</v>
      </c>
      <c r="G348">
        <f>Inflation!S558</f>
        <v>2.7118672580119511E-2</v>
      </c>
      <c r="H348">
        <f>Commodity!F414</f>
        <v>-0.12198571428571436</v>
      </c>
      <c r="I348">
        <f>Commodity!G414</f>
        <v>2.9384285714285641E-2</v>
      </c>
    </row>
    <row r="349" spans="1:9" x14ac:dyDescent="0.45">
      <c r="A349" s="1">
        <v>34121</v>
      </c>
      <c r="B349" s="2">
        <f>'Excess GDP growth Trend'!F547</f>
        <v>0.70000000000000107</v>
      </c>
      <c r="C349" s="2">
        <f>'Labor Market'!H547</f>
        <v>-0.16666666666666607</v>
      </c>
      <c r="D349" s="2">
        <f>'Labor Market'!G547</f>
        <v>6.666666666666643E-2</v>
      </c>
      <c r="E349" s="2">
        <v>0.34299463937064012</v>
      </c>
      <c r="F349">
        <f>Inflation!L560</f>
        <v>-2.3800697556879968E-3</v>
      </c>
      <c r="G349">
        <f>Inflation!S559</f>
        <v>2.7059624772583737E-2</v>
      </c>
      <c r="H349">
        <f>Commodity!F415</f>
        <v>-0.11820714285714318</v>
      </c>
      <c r="I349">
        <f>Commodity!G415</f>
        <v>3.1894285714285209E-2</v>
      </c>
    </row>
    <row r="350" spans="1:9" x14ac:dyDescent="0.45">
      <c r="A350" s="1">
        <v>34151</v>
      </c>
      <c r="B350" s="2">
        <f>'Excess GDP growth Trend'!F548</f>
        <v>0.86666666666666625</v>
      </c>
      <c r="C350" s="2">
        <f>'Labor Market'!H548</f>
        <v>-9.9999999999999645E-2</v>
      </c>
      <c r="D350" s="2">
        <f>'Labor Market'!G548</f>
        <v>6.666666666666643E-2</v>
      </c>
      <c r="E350" s="2">
        <v>0.36748543123525801</v>
      </c>
      <c r="F350">
        <f>Inflation!L561</f>
        <v>-2.6092550682189075E-3</v>
      </c>
      <c r="G350">
        <f>Inflation!S560</f>
        <v>2.704830281895805E-2</v>
      </c>
      <c r="H350">
        <f>Commodity!F416</f>
        <v>-0.11081714285714273</v>
      </c>
      <c r="I350">
        <f>Commodity!G416</f>
        <v>3.5239999999999938E-2</v>
      </c>
    </row>
    <row r="351" spans="1:9" x14ac:dyDescent="0.45">
      <c r="A351" s="1">
        <v>34182</v>
      </c>
      <c r="B351" s="2">
        <f>'Excess GDP growth Trend'!F549</f>
        <v>0.96666666666666767</v>
      </c>
      <c r="C351" s="2">
        <f>'Labor Market'!H549</f>
        <v>0</v>
      </c>
      <c r="D351" s="2">
        <f>'Labor Market'!G549</f>
        <v>0.16666666666666696</v>
      </c>
      <c r="E351" s="2">
        <v>0.40000000000000036</v>
      </c>
      <c r="F351">
        <f>Inflation!L562</f>
        <v>-2.9190972655447345E-3</v>
      </c>
      <c r="G351">
        <f>Inflation!S561</f>
        <v>2.6127927648338413E-2</v>
      </c>
      <c r="H351">
        <f>Commodity!F417</f>
        <v>-0.11369571428571423</v>
      </c>
      <c r="I351">
        <f>Commodity!G417</f>
        <v>3.519142857142854E-2</v>
      </c>
    </row>
    <row r="352" spans="1:9" x14ac:dyDescent="0.45">
      <c r="A352" s="1">
        <v>34213</v>
      </c>
      <c r="B352" s="2">
        <f>'Excess GDP growth Trend'!F550</f>
        <v>1</v>
      </c>
      <c r="C352" s="2">
        <f>'Labor Market'!H550</f>
        <v>0.10000000000000053</v>
      </c>
      <c r="D352" s="2">
        <f>'Labor Market'!G550</f>
        <v>0.26666666666666661</v>
      </c>
      <c r="E352" s="2">
        <v>0.39585067710088306</v>
      </c>
      <c r="F352">
        <f>Inflation!L563</f>
        <v>-2.3883952236660178E-3</v>
      </c>
      <c r="G352">
        <f>Inflation!S562</f>
        <v>2.3978722038128474E-2</v>
      </c>
      <c r="H352">
        <f>Commodity!F418</f>
        <v>-7.2615714285714228E-2</v>
      </c>
      <c r="I352">
        <f>Commodity!G418</f>
        <v>7.6528571428571279E-2</v>
      </c>
    </row>
    <row r="353" spans="1:9" x14ac:dyDescent="0.45">
      <c r="A353" s="1">
        <v>34243</v>
      </c>
      <c r="B353" s="2">
        <f>'Excess GDP growth Trend'!F551</f>
        <v>0.90000000000000036</v>
      </c>
      <c r="C353" s="2">
        <f>'Labor Market'!H551</f>
        <v>0.13333333333333375</v>
      </c>
      <c r="D353" s="2">
        <f>'Labor Market'!G551</f>
        <v>0.23333333333333339</v>
      </c>
      <c r="E353" s="2">
        <v>0.3422583719491703</v>
      </c>
      <c r="F353">
        <f>Inflation!L564</f>
        <v>-2.3764427791232445E-3</v>
      </c>
      <c r="G353">
        <f>Inflation!S563</f>
        <v>2.4636698042624069E-2</v>
      </c>
      <c r="H353">
        <f>Commodity!F419</f>
        <v>-6.8231428571428498E-2</v>
      </c>
      <c r="I353">
        <f>Commodity!G419</f>
        <v>8.0744285714285935E-2</v>
      </c>
    </row>
    <row r="354" spans="1:9" x14ac:dyDescent="0.45">
      <c r="A354" s="1">
        <v>34274</v>
      </c>
      <c r="B354" s="2">
        <f>'Excess GDP growth Trend'!F552</f>
        <v>0.89999999999999947</v>
      </c>
      <c r="C354" s="2">
        <f>'Labor Market'!H552</f>
        <v>0.20000000000000018</v>
      </c>
      <c r="D354" s="2">
        <f>'Labor Market'!G552</f>
        <v>0.19999999999999929</v>
      </c>
      <c r="E354" s="2">
        <v>0.33012173530418248</v>
      </c>
      <c r="F354">
        <f>Inflation!L565</f>
        <v>-1.3833310519807407E-3</v>
      </c>
      <c r="G354">
        <f>Inflation!S564</f>
        <v>2.8904370427461662E-2</v>
      </c>
      <c r="H354">
        <f>Commodity!F420</f>
        <v>-6.6935714285714321E-2</v>
      </c>
      <c r="I354">
        <f>Commodity!G420</f>
        <v>5.5050000000000043E-2</v>
      </c>
    </row>
    <row r="355" spans="1:9" x14ac:dyDescent="0.45">
      <c r="A355" s="1">
        <v>34304</v>
      </c>
      <c r="B355" s="2">
        <f>'Excess GDP growth Trend'!F553</f>
        <v>0.90000000000000124</v>
      </c>
      <c r="C355" s="2">
        <f>'Labor Market'!H553</f>
        <v>0.2666666666666675</v>
      </c>
      <c r="D355" s="2">
        <f>'Labor Market'!G553</f>
        <v>0.16666666666666696</v>
      </c>
      <c r="E355" s="2">
        <v>0.31806544425667821</v>
      </c>
      <c r="F355">
        <f>Inflation!L566</f>
        <v>-1.8222003523101771E-3</v>
      </c>
      <c r="G355">
        <f>Inflation!S565</f>
        <v>2.9462053090109207E-2</v>
      </c>
      <c r="H355">
        <f>Commodity!F421</f>
        <v>-6.0448571428571407E-2</v>
      </c>
      <c r="I355">
        <f>Commodity!G421</f>
        <v>5.775857142857177E-2</v>
      </c>
    </row>
    <row r="356" spans="1:9" x14ac:dyDescent="0.45">
      <c r="A356" s="1">
        <v>34335</v>
      </c>
      <c r="B356" s="2">
        <f>'Excess GDP growth Trend'!F554</f>
        <v>0.96666666666666767</v>
      </c>
      <c r="C356" s="2">
        <f>'Labor Market'!H554</f>
        <v>0.23333333333333339</v>
      </c>
      <c r="D356" s="2">
        <f>'Labor Market'!G554</f>
        <v>0.20000000000000018</v>
      </c>
      <c r="E356" s="2">
        <v>0.35354391530083767</v>
      </c>
      <c r="F356">
        <f>Inflation!L567</f>
        <v>-1.6728923658242967E-3</v>
      </c>
      <c r="G356">
        <f>Inflation!S566</f>
        <v>3.0658898394934249E-2</v>
      </c>
      <c r="H356">
        <f>Commodity!F422</f>
        <v>-6.0727142857142757E-2</v>
      </c>
      <c r="I356">
        <f>Commodity!G422</f>
        <v>5.0089999999999968E-2</v>
      </c>
    </row>
    <row r="357" spans="1:9" x14ac:dyDescent="0.45">
      <c r="A357" s="1">
        <v>34366</v>
      </c>
      <c r="B357" s="2">
        <f>'Excess GDP growth Trend'!F555</f>
        <v>0.86666666666666625</v>
      </c>
      <c r="C357" s="2">
        <f>'Labor Market'!H555</f>
        <v>0.23333333333333339</v>
      </c>
      <c r="D357" s="2">
        <f>'Labor Market'!G555</f>
        <v>0.13333333333333375</v>
      </c>
      <c r="E357" s="2">
        <v>0.30935092588823238</v>
      </c>
      <c r="F357">
        <f>Inflation!L568</f>
        <v>-4.154167466621228E-4</v>
      </c>
      <c r="G357">
        <f>Inflation!S567</f>
        <v>3.3077262793285954E-2</v>
      </c>
      <c r="H357">
        <f>Commodity!F423</f>
        <v>-5.7504285714285786E-2</v>
      </c>
      <c r="I357">
        <f>Commodity!G423</f>
        <v>5.6191428571428448E-2</v>
      </c>
    </row>
    <row r="358" spans="1:9" x14ac:dyDescent="0.45">
      <c r="A358" s="1">
        <v>34394</v>
      </c>
      <c r="B358" s="2">
        <f>'Excess GDP growth Trend'!F556</f>
        <v>0.73333333333333339</v>
      </c>
      <c r="C358" s="2">
        <f>'Labor Market'!H556</f>
        <v>0.23333333333333339</v>
      </c>
      <c r="D358" s="2">
        <f>'Labor Market'!G556</f>
        <v>6.666666666666643E-2</v>
      </c>
      <c r="E358" s="2">
        <v>0.25042694000475968</v>
      </c>
      <c r="F358">
        <f>Inflation!L569</f>
        <v>-5.178146262901917E-4</v>
      </c>
      <c r="G358">
        <f>Inflation!S568</f>
        <v>3.6977469836771346E-2</v>
      </c>
      <c r="H358">
        <f>Commodity!F424</f>
        <v>-5.1960000000000006E-2</v>
      </c>
      <c r="I358">
        <f>Commodity!G424</f>
        <v>2.0655714285714222E-2</v>
      </c>
    </row>
    <row r="359" spans="1:9" x14ac:dyDescent="0.45">
      <c r="A359" s="1">
        <v>34425</v>
      </c>
      <c r="B359" s="2">
        <f>'Excess GDP growth Trend'!F557</f>
        <v>0.73333333333333339</v>
      </c>
      <c r="C359" s="2">
        <f>'Labor Market'!H557</f>
        <v>0.29999999999999982</v>
      </c>
      <c r="D359" s="2">
        <f>'Labor Market'!G557</f>
        <v>6.666666666666643E-2</v>
      </c>
      <c r="E359" s="2">
        <v>0.24114924047339317</v>
      </c>
      <c r="F359">
        <f>Inflation!L570</f>
        <v>-7.6688834724031318E-4</v>
      </c>
      <c r="G359">
        <f>Inflation!S569</f>
        <v>4.3376713021224436E-2</v>
      </c>
      <c r="H359">
        <f>Commodity!F425</f>
        <v>-4.8620000000000108E-2</v>
      </c>
      <c r="I359">
        <f>Commodity!G425</f>
        <v>1.9611428571428391E-2</v>
      </c>
    </row>
    <row r="360" spans="1:9" x14ac:dyDescent="0.45">
      <c r="A360" s="1">
        <v>34455</v>
      </c>
      <c r="B360" s="2">
        <f>'Excess GDP growth Trend'!F558</f>
        <v>0.90000000000000036</v>
      </c>
      <c r="C360" s="2">
        <f>'Labor Market'!H558</f>
        <v>0.36666666666666714</v>
      </c>
      <c r="D360" s="2">
        <f>'Labor Market'!G558</f>
        <v>0.23333333333333339</v>
      </c>
      <c r="E360" s="2">
        <v>0.30018759268601697</v>
      </c>
      <c r="F360">
        <f>Inflation!L571</f>
        <v>-1.4543292395355345E-3</v>
      </c>
      <c r="G360">
        <f>Inflation!S570</f>
        <v>4.5944151140526274E-2</v>
      </c>
      <c r="H360">
        <f>Commodity!F426</f>
        <v>-5.3597142857142677E-2</v>
      </c>
      <c r="I360">
        <f>Commodity!G426</f>
        <v>1.3338571428571644E-2</v>
      </c>
    </row>
    <row r="361" spans="1:9" x14ac:dyDescent="0.45">
      <c r="A361" s="1">
        <v>34486</v>
      </c>
      <c r="B361" s="2">
        <f>'Excess GDP growth Trend'!F559</f>
        <v>1.0333333333333332</v>
      </c>
      <c r="C361" s="2">
        <f>'Labor Market'!H559</f>
        <v>0.5</v>
      </c>
      <c r="D361" s="2">
        <f>'Labor Market'!G559</f>
        <v>0.36666666666666625</v>
      </c>
      <c r="E361" s="2">
        <v>0.32720191295839252</v>
      </c>
      <c r="F361">
        <f>Inflation!L572</f>
        <v>8.5451041723694221E-4</v>
      </c>
      <c r="G361">
        <f>Inflation!S571</f>
        <v>4.4631799076306863E-2</v>
      </c>
      <c r="H361">
        <f>Commodity!F427</f>
        <v>-5.2019999999999955E-2</v>
      </c>
      <c r="I361">
        <f>Commodity!G427</f>
        <v>8.4285714285714519E-3</v>
      </c>
    </row>
    <row r="362" spans="1:9" x14ac:dyDescent="0.45">
      <c r="A362" s="1">
        <v>34516</v>
      </c>
      <c r="B362" s="2">
        <f>'Excess GDP growth Trend'!F560</f>
        <v>1.0666666666666682</v>
      </c>
      <c r="C362" s="2">
        <f>'Labor Market'!H560</f>
        <v>0.60000000000000142</v>
      </c>
      <c r="D362" s="2">
        <f>'Labor Market'!G560</f>
        <v>0.40000000000000124</v>
      </c>
      <c r="E362" s="2">
        <v>0.31890932439678421</v>
      </c>
      <c r="F362">
        <f>Inflation!L573</f>
        <v>2.0057237877387224E-3</v>
      </c>
      <c r="G362">
        <f>Inflation!S572</f>
        <v>4.5822202603987491E-2</v>
      </c>
      <c r="H362">
        <f>Commodity!F428</f>
        <v>-5.2605714285714589E-2</v>
      </c>
      <c r="I362">
        <f>Commodity!G428</f>
        <v>8.1214285714281687E-3</v>
      </c>
    </row>
    <row r="363" spans="1:9" x14ac:dyDescent="0.45">
      <c r="A363" s="1">
        <v>34547</v>
      </c>
      <c r="B363" s="2">
        <f>'Excess GDP growth Trend'!F561</f>
        <v>1</v>
      </c>
      <c r="C363" s="2">
        <f>'Labor Market'!H561</f>
        <v>0.53333333333333321</v>
      </c>
      <c r="D363" s="2">
        <f>'Labor Market'!G561</f>
        <v>0.26666666666666661</v>
      </c>
      <c r="E363" s="2">
        <v>0.30811648090187388</v>
      </c>
      <c r="F363">
        <f>Inflation!L574</f>
        <v>2.0557729961993565E-3</v>
      </c>
      <c r="G363">
        <f>Inflation!S573</f>
        <v>4.4538427352787555E-2</v>
      </c>
      <c r="H363">
        <f>Commodity!F429</f>
        <v>-5.8862857142857106E-2</v>
      </c>
      <c r="I363">
        <f>Commodity!G429</f>
        <v>-1.3585714285713202E-3</v>
      </c>
    </row>
    <row r="364" spans="1:9" x14ac:dyDescent="0.45">
      <c r="A364" s="1">
        <v>34578</v>
      </c>
      <c r="B364" s="2">
        <f>'Excess GDP growth Trend'!F562</f>
        <v>0.96666666666666679</v>
      </c>
      <c r="C364" s="2">
        <f>'Labor Market'!H562</f>
        <v>0.59999999999999964</v>
      </c>
      <c r="D364" s="2">
        <f>'Labor Market'!G562</f>
        <v>0.20000000000000018</v>
      </c>
      <c r="E364" s="2">
        <v>0.28347495501936365</v>
      </c>
      <c r="F364">
        <f>Inflation!L575</f>
        <v>4.336136898962506E-4</v>
      </c>
      <c r="G364">
        <f>Inflation!S574</f>
        <v>4.6176026080107513E-2</v>
      </c>
      <c r="H364">
        <f>Commodity!F430</f>
        <v>-6.3014285714285467E-2</v>
      </c>
      <c r="I364">
        <f>Commodity!G430</f>
        <v>-1.1054285714285461E-2</v>
      </c>
    </row>
    <row r="365" spans="1:9" x14ac:dyDescent="0.45">
      <c r="A365" s="1">
        <v>34608</v>
      </c>
      <c r="B365" s="2">
        <f>'Excess GDP growth Trend'!F563</f>
        <v>1.0333333333333341</v>
      </c>
      <c r="C365" s="2">
        <f>'Labor Market'!H563</f>
        <v>0.70000000000000018</v>
      </c>
      <c r="D365" s="2">
        <f>'Labor Market'!G563</f>
        <v>0.19999999999999929</v>
      </c>
      <c r="E365" s="2">
        <v>0.28757059745425617</v>
      </c>
      <c r="F365">
        <f>Inflation!L576</f>
        <v>1.4301811982225798E-4</v>
      </c>
      <c r="G365">
        <f>Inflation!S575</f>
        <v>4.9788588914091242E-2</v>
      </c>
      <c r="H365">
        <f>Commodity!F431</f>
        <v>-7.6355714285714305E-2</v>
      </c>
      <c r="I365">
        <f>Commodity!G431</f>
        <v>-2.7735714285714197E-2</v>
      </c>
    </row>
    <row r="366" spans="1:9" x14ac:dyDescent="0.45">
      <c r="A366" s="1">
        <v>34639</v>
      </c>
      <c r="B366" s="2">
        <f>'Excess GDP growth Trend'!F564</f>
        <v>1.1000000000000014</v>
      </c>
      <c r="C366" s="2">
        <f>'Labor Market'!H564</f>
        <v>0.83333333333333393</v>
      </c>
      <c r="D366" s="2">
        <f>'Labor Market'!G564</f>
        <v>0.30000000000000071</v>
      </c>
      <c r="E366" s="2">
        <v>0.28274466829895345</v>
      </c>
      <c r="F366">
        <f>Inflation!L577</f>
        <v>-7.3051358848630343E-4</v>
      </c>
      <c r="G366">
        <f>Inflation!S576</f>
        <v>5.1595409232965295E-2</v>
      </c>
      <c r="H366">
        <f>Commodity!F432</f>
        <v>-8.2584285714285555E-2</v>
      </c>
      <c r="I366">
        <f>Commodity!G432</f>
        <v>-2.8987142857142878E-2</v>
      </c>
    </row>
    <row r="367" spans="1:9" x14ac:dyDescent="0.45">
      <c r="A367" s="1">
        <v>34669</v>
      </c>
      <c r="B367" s="2">
        <f>'Excess GDP growth Trend'!F565</f>
        <v>1.166666666666667</v>
      </c>
      <c r="C367" s="2">
        <f>'Labor Market'!H565</f>
        <v>0.96666666666666679</v>
      </c>
      <c r="D367" s="2">
        <f>'Labor Market'!G565</f>
        <v>0.36666666666666714</v>
      </c>
      <c r="E367" s="2">
        <v>0.27554540457519783</v>
      </c>
      <c r="F367">
        <f>Inflation!L578</f>
        <v>1.5854577569476835E-3</v>
      </c>
      <c r="G367">
        <f>Inflation!S577</f>
        <v>5.0406539668593819E-2</v>
      </c>
      <c r="H367">
        <f>Commodity!F433</f>
        <v>-8.505000000000007E-2</v>
      </c>
      <c r="I367">
        <f>Commodity!G433</f>
        <v>-3.3030000000000115E-2</v>
      </c>
    </row>
    <row r="368" spans="1:9" x14ac:dyDescent="0.45">
      <c r="A368" s="1">
        <v>34700</v>
      </c>
      <c r="B368" s="2">
        <f>'Excess GDP growth Trend'!F566</f>
        <v>1.166666666666667</v>
      </c>
      <c r="C368" s="2">
        <f>'Labor Market'!H566</f>
        <v>1.0333333333333332</v>
      </c>
      <c r="D368" s="2">
        <f>'Labor Market'!G566</f>
        <v>0.33333333333333304</v>
      </c>
      <c r="E368" s="2">
        <v>0.26243837851237506</v>
      </c>
      <c r="F368">
        <f>Inflation!L579</f>
        <v>1.0538182172832866E-3</v>
      </c>
      <c r="G368">
        <f>Inflation!S578</f>
        <v>4.860313115714357E-2</v>
      </c>
      <c r="H368">
        <f>Commodity!F434</f>
        <v>-8.3149999999999835E-2</v>
      </c>
      <c r="I368">
        <f>Commodity!G434</f>
        <v>-3.0544285714285246E-2</v>
      </c>
    </row>
    <row r="369" spans="1:9" x14ac:dyDescent="0.45">
      <c r="A369" s="1">
        <v>34731</v>
      </c>
      <c r="B369" s="2">
        <f>'Excess GDP growth Trend'!F567</f>
        <v>1.2333333333333334</v>
      </c>
      <c r="C369" s="2">
        <f>'Labor Market'!H567</f>
        <v>1.0999999999999996</v>
      </c>
      <c r="D369" s="2">
        <f>'Labor Market'!G567</f>
        <v>0.26666666666666572</v>
      </c>
      <c r="E369" s="2">
        <v>0.26638922069854121</v>
      </c>
      <c r="F369">
        <f>Inflation!L580</f>
        <v>1.0534173623277798E-3</v>
      </c>
      <c r="G369">
        <f>Inflation!S579</f>
        <v>4.5641591015682006E-2</v>
      </c>
      <c r="H369">
        <f>Commodity!F435</f>
        <v>-8.3042857142856974E-2</v>
      </c>
      <c r="I369">
        <f>Commodity!G435</f>
        <v>-2.4179999999999868E-2</v>
      </c>
    </row>
    <row r="370" spans="1:9" x14ac:dyDescent="0.45">
      <c r="A370" s="1">
        <v>34759</v>
      </c>
      <c r="B370" s="2">
        <f>'Excess GDP growth Trend'!F568</f>
        <v>1.2666666666666675</v>
      </c>
      <c r="C370" s="2">
        <f>'Labor Market'!H568</f>
        <v>1.1333333333333337</v>
      </c>
      <c r="D370" s="2">
        <f>'Labor Market'!G568</f>
        <v>0.16666666666666696</v>
      </c>
      <c r="E370" s="2">
        <v>0.2679011178465554</v>
      </c>
      <c r="F370">
        <f>Inflation!L581</f>
        <v>1.1071243321328361E-3</v>
      </c>
      <c r="G370">
        <f>Inflation!S580</f>
        <v>4.3253122306266045E-2</v>
      </c>
      <c r="H370">
        <f>Commodity!F436</f>
        <v>-8.1955714285714132E-2</v>
      </c>
      <c r="I370">
        <f>Commodity!G436</f>
        <v>-1.8941428571428665E-2</v>
      </c>
    </row>
    <row r="371" spans="1:9" x14ac:dyDescent="0.45">
      <c r="A371" s="1">
        <v>34790</v>
      </c>
      <c r="B371" s="2">
        <f>'Excess GDP growth Trend'!F569</f>
        <v>1.1333333333333329</v>
      </c>
      <c r="C371" s="2">
        <f>'Labor Market'!H569</f>
        <v>0.9666666666666659</v>
      </c>
      <c r="D371" s="2">
        <f>'Labor Market'!G569</f>
        <v>3.3333333333332327E-2</v>
      </c>
      <c r="E371" s="2">
        <v>0.21806358472770332</v>
      </c>
      <c r="F371">
        <f>Inflation!L582</f>
        <v>1.1197859542140254E-3</v>
      </c>
      <c r="G371">
        <f>Inflation!S581</f>
        <v>4.0296006825010722E-2</v>
      </c>
      <c r="H371">
        <f>Commodity!F437</f>
        <v>-7.4194285714285879E-2</v>
      </c>
      <c r="I371">
        <f>Commodity!G437</f>
        <v>2.1614285714284254E-3</v>
      </c>
    </row>
    <row r="372" spans="1:9" x14ac:dyDescent="0.45">
      <c r="A372" s="1">
        <v>34820</v>
      </c>
      <c r="B372" s="2">
        <f>'Excess GDP growth Trend'!F570</f>
        <v>0.90000000000000124</v>
      </c>
      <c r="C372" s="2">
        <f>'Labor Market'!H570</f>
        <v>0.90000000000000124</v>
      </c>
      <c r="D372" s="2">
        <f>'Labor Market'!G570</f>
        <v>-9.9999999999998757E-2</v>
      </c>
      <c r="E372" s="2">
        <v>0.11717709772499695</v>
      </c>
      <c r="F372">
        <f>Inflation!L583</f>
        <v>1.5635502019430425E-3</v>
      </c>
      <c r="G372">
        <f>Inflation!S582</f>
        <v>3.6121805061467976E-2</v>
      </c>
      <c r="H372">
        <f>Commodity!F438</f>
        <v>-6.7279999999999784E-2</v>
      </c>
      <c r="I372">
        <f>Commodity!G438</f>
        <v>1.530428571428577E-2</v>
      </c>
    </row>
    <row r="373" spans="1:9" x14ac:dyDescent="0.45">
      <c r="A373" s="1">
        <v>34851</v>
      </c>
      <c r="B373" s="2">
        <f>'Excess GDP growth Trend'!F571</f>
        <v>0.66666666666666696</v>
      </c>
      <c r="C373" s="2">
        <f>'Labor Market'!H571</f>
        <v>0.73333333333333339</v>
      </c>
      <c r="D373" s="2">
        <f>'Labor Market'!G571</f>
        <v>-0.20000000000000107</v>
      </c>
      <c r="E373" s="2">
        <v>3.7940029807732811E-2</v>
      </c>
      <c r="F373">
        <f>Inflation!L584</f>
        <v>-5.2187955540744513E-4</v>
      </c>
      <c r="G373">
        <f>Inflation!S583</f>
        <v>3.1389572104322992E-2</v>
      </c>
      <c r="H373">
        <f>Commodity!F439</f>
        <v>-6.1501428571428596E-2</v>
      </c>
      <c r="I373">
        <f>Commodity!G439</f>
        <v>2.3548571428571474E-2</v>
      </c>
    </row>
    <row r="374" spans="1:9" x14ac:dyDescent="0.45">
      <c r="A374" s="1">
        <v>34881</v>
      </c>
      <c r="B374" s="2">
        <f>'Excess GDP growth Trend'!F572</f>
        <v>0.59999999999999964</v>
      </c>
      <c r="C374" s="2">
        <f>'Labor Market'!H572</f>
        <v>0.7666666666666675</v>
      </c>
      <c r="D374" s="2">
        <f>'Labor Market'!G572</f>
        <v>-9.9999999999998757E-2</v>
      </c>
      <c r="E374" s="2">
        <v>3.42270554741715E-2</v>
      </c>
      <c r="F374">
        <f>Inflation!L585</f>
        <v>-8.7204579935096227E-4</v>
      </c>
      <c r="G374">
        <f>Inflation!S584</f>
        <v>3.3017886380418179E-2</v>
      </c>
      <c r="H374">
        <f>Commodity!F440</f>
        <v>-6.2047142857142745E-2</v>
      </c>
      <c r="I374">
        <f>Commodity!G440</f>
        <v>2.110285714285709E-2</v>
      </c>
    </row>
    <row r="375" spans="1:9" x14ac:dyDescent="0.45">
      <c r="A375" s="1">
        <v>34912</v>
      </c>
      <c r="B375" s="2">
        <f>'Excess GDP growth Trend'!F573</f>
        <v>0.33333333333333215</v>
      </c>
      <c r="C375" s="2">
        <f>'Labor Market'!H573</f>
        <v>0.63333333333333286</v>
      </c>
      <c r="D375" s="2">
        <f>'Labor Market'!G573</f>
        <v>-6.6666666666668206E-2</v>
      </c>
      <c r="E375" s="2">
        <v>8.0530595690291307E-3</v>
      </c>
      <c r="F375">
        <f>Inflation!L586</f>
        <v>-1.2929583148898471E-3</v>
      </c>
      <c r="G375">
        <f>Inflation!S585</f>
        <v>3.559385086081894E-2</v>
      </c>
      <c r="H375">
        <f>Commodity!F441</f>
        <v>-6.6159999999999997E-2</v>
      </c>
      <c r="I375">
        <f>Commodity!G441</f>
        <v>1.6882857142856977E-2</v>
      </c>
    </row>
    <row r="376" spans="1:9" x14ac:dyDescent="0.45">
      <c r="A376" s="1">
        <v>34943</v>
      </c>
      <c r="B376" s="2">
        <f>'Excess GDP growth Trend'!F574</f>
        <v>9.9999999999998757E-2</v>
      </c>
      <c r="C376" s="2">
        <f>'Labor Market'!H574</f>
        <v>0.63333333333333286</v>
      </c>
      <c r="D376" s="2">
        <f>'Labor Market'!G574</f>
        <v>0</v>
      </c>
      <c r="E376" s="2">
        <v>-1.5063947049751905E-2</v>
      </c>
      <c r="F376">
        <f>Inflation!L587</f>
        <v>-5.5732180323003755E-4</v>
      </c>
      <c r="G376">
        <f>Inflation!S586</f>
        <v>3.2982530419212841E-2</v>
      </c>
      <c r="H376">
        <f>Commodity!F442</f>
        <v>-6.9988571428571511E-2</v>
      </c>
      <c r="I376">
        <f>Commodity!G442</f>
        <v>1.1967142857142621E-2</v>
      </c>
    </row>
    <row r="377" spans="1:9" x14ac:dyDescent="0.45">
      <c r="A377" s="1">
        <v>34973</v>
      </c>
      <c r="B377" s="2">
        <f>'Excess GDP growth Trend'!F575</f>
        <v>0</v>
      </c>
      <c r="C377" s="2">
        <f>'Labor Market'!H575</f>
        <v>0.69999999999999929</v>
      </c>
      <c r="D377" s="2">
        <f>'Labor Market'!G575</f>
        <v>3.3333333333332327E-2</v>
      </c>
      <c r="E377" s="2">
        <v>1.0451965393793519E-2</v>
      </c>
      <c r="F377">
        <f>Inflation!L588</f>
        <v>-1.1461497170256463E-3</v>
      </c>
      <c r="G377">
        <f>Inflation!S587</f>
        <v>3.1175208183648211E-2</v>
      </c>
      <c r="H377">
        <f>Commodity!F443</f>
        <v>-7.1351428571428732E-2</v>
      </c>
      <c r="I377">
        <f>Commodity!G443</f>
        <v>2.842857142857147E-3</v>
      </c>
    </row>
    <row r="378" spans="1:9" x14ac:dyDescent="0.45">
      <c r="A378" s="1">
        <v>35004</v>
      </c>
      <c r="B378" s="2">
        <f>'Excess GDP growth Trend'!F576</f>
        <v>-9.9999999999999645E-2</v>
      </c>
      <c r="C378" s="2">
        <f>'Labor Market'!H576</f>
        <v>0.63333333333333375</v>
      </c>
      <c r="D378" s="2">
        <f>'Labor Market'!G576</f>
        <v>0.10000000000000053</v>
      </c>
      <c r="E378" s="2">
        <v>4.0265297845143294E-3</v>
      </c>
      <c r="F378">
        <f>Inflation!L589</f>
        <v>-1.9487028834432873E-3</v>
      </c>
      <c r="G378">
        <f>Inflation!S588</f>
        <v>3.1140000577844586E-2</v>
      </c>
      <c r="H378">
        <f>Commodity!F444</f>
        <v>-7.1437142857142977E-2</v>
      </c>
      <c r="I378">
        <f>Commodity!G444</f>
        <v>-4.1571428571431923E-3</v>
      </c>
    </row>
    <row r="379" spans="1:9" x14ac:dyDescent="0.45">
      <c r="A379" s="1">
        <v>35034</v>
      </c>
      <c r="B379" s="2">
        <f>'Excess GDP growth Trend'!F577</f>
        <v>-0.2333333333333325</v>
      </c>
      <c r="C379" s="2">
        <f>'Labor Market'!H577</f>
        <v>0.63333333333333375</v>
      </c>
      <c r="D379" s="2">
        <f>'Labor Market'!G577</f>
        <v>0.10000000000000053</v>
      </c>
      <c r="E379" s="2">
        <v>-3.0648980143656877E-2</v>
      </c>
      <c r="F379">
        <f>Inflation!L590</f>
        <v>-1.7835504538643021E-3</v>
      </c>
      <c r="G379">
        <f>Inflation!S589</f>
        <v>3.0031233302656127E-2</v>
      </c>
      <c r="H379">
        <f>Commodity!F445</f>
        <v>-6.4514285714285302E-2</v>
      </c>
      <c r="I379">
        <f>Commodity!G445</f>
        <v>-3.0128571428567064E-3</v>
      </c>
    </row>
    <row r="380" spans="1:9" x14ac:dyDescent="0.45">
      <c r="A380" s="1">
        <v>35065</v>
      </c>
      <c r="B380" s="2">
        <f>'Excess GDP growth Trend'!F578</f>
        <v>-0.33333333333333126</v>
      </c>
      <c r="C380" s="2">
        <f>'Labor Market'!H578</f>
        <v>0.50000000000000089</v>
      </c>
      <c r="D380" s="2">
        <f>'Labor Market'!G578</f>
        <v>0</v>
      </c>
      <c r="E380" s="2">
        <v>-5.7825199573703398E-2</v>
      </c>
      <c r="F380">
        <f>Inflation!L591</f>
        <v>-1.1588794127386226E-3</v>
      </c>
      <c r="G380">
        <f>Inflation!S590</f>
        <v>2.9058758637512512E-2</v>
      </c>
      <c r="H380">
        <f>Commodity!F446</f>
        <v>-5.2915714285713955E-2</v>
      </c>
      <c r="I380">
        <f>Commodity!G446</f>
        <v>9.1314285714287902E-3</v>
      </c>
    </row>
    <row r="381" spans="1:9" x14ac:dyDescent="0.45">
      <c r="A381" s="1">
        <v>35096</v>
      </c>
      <c r="B381" s="2">
        <f>'Excess GDP growth Trend'!F579</f>
        <v>-0.36666666666666536</v>
      </c>
      <c r="C381" s="2">
        <f>'Labor Market'!H579</f>
        <v>0.53333333333333321</v>
      </c>
      <c r="D381" s="2">
        <f>'Labor Market'!G579</f>
        <v>0</v>
      </c>
      <c r="E381" s="2">
        <v>-2.6052044583550378E-2</v>
      </c>
      <c r="F381">
        <f>Inflation!L592</f>
        <v>2.6558160573431078E-4</v>
      </c>
      <c r="G381">
        <f>Inflation!S591</f>
        <v>3.1098879990583209E-2</v>
      </c>
      <c r="H381">
        <f>Commodity!F447</f>
        <v>-3.4707142857142825E-2</v>
      </c>
      <c r="I381">
        <f>Commodity!G447</f>
        <v>3.1452857142857171E-2</v>
      </c>
    </row>
    <row r="382" spans="1:9" x14ac:dyDescent="0.45">
      <c r="A382" s="1">
        <v>35125</v>
      </c>
      <c r="B382" s="2">
        <f>'Excess GDP growth Trend'!F580</f>
        <v>-0.36666666666666714</v>
      </c>
      <c r="C382" s="2">
        <f>'Labor Market'!H580</f>
        <v>0.56666666666666554</v>
      </c>
      <c r="D382" s="2">
        <f>'Labor Market'!G580</f>
        <v>3.3333333333332327E-2</v>
      </c>
      <c r="E382" s="2">
        <v>5.7345992011354624E-3</v>
      </c>
      <c r="F382">
        <f>Inflation!L593</f>
        <v>-3.6442805917891175E-4</v>
      </c>
      <c r="G382">
        <f>Inflation!S592</f>
        <v>3.536565169692181E-2</v>
      </c>
      <c r="H382">
        <f>Commodity!F448</f>
        <v>-1.6277142857142879E-2</v>
      </c>
      <c r="I382">
        <f>Commodity!G448</f>
        <v>5.3711428571428632E-2</v>
      </c>
    </row>
    <row r="383" spans="1:9" x14ac:dyDescent="0.45">
      <c r="A383" s="1">
        <v>35156</v>
      </c>
      <c r="B383" s="2">
        <f>'Excess GDP growth Trend'!F581</f>
        <v>-0.29999999999999893</v>
      </c>
      <c r="C383" s="2">
        <f>'Labor Market'!H581</f>
        <v>0.56666666666666554</v>
      </c>
      <c r="D383" s="2">
        <f>'Labor Market'!G581</f>
        <v>6.6666666666664653E-2</v>
      </c>
      <c r="E383" s="2">
        <v>4.8267510578535351E-2</v>
      </c>
      <c r="F383">
        <f>Inflation!L594</f>
        <v>6.2835228767160745E-4</v>
      </c>
      <c r="G383">
        <f>Inflation!S593</f>
        <v>3.8023186696691413E-2</v>
      </c>
      <c r="H383">
        <f>Commodity!F449</f>
        <v>6.3428571428569835E-3</v>
      </c>
      <c r="I383">
        <f>Commodity!G449</f>
        <v>7.7694285714285716E-2</v>
      </c>
    </row>
    <row r="384" spans="1:9" x14ac:dyDescent="0.45">
      <c r="A384" s="1">
        <v>35186</v>
      </c>
      <c r="B384" s="2">
        <f>'Excess GDP growth Trend'!F582</f>
        <v>-0.26666666666666661</v>
      </c>
      <c r="C384" s="2">
        <f>'Labor Market'!H582</f>
        <v>0.43333333333333357</v>
      </c>
      <c r="D384" s="2">
        <f>'Labor Market'!G582</f>
        <v>0</v>
      </c>
      <c r="E384" s="2">
        <v>1.9110752518905951E-2</v>
      </c>
      <c r="F384">
        <f>Inflation!L595</f>
        <v>1.1125880490606699E-3</v>
      </c>
      <c r="G384">
        <f>Inflation!S594</f>
        <v>3.9770527702911604E-2</v>
      </c>
      <c r="H384">
        <f>Commodity!F450</f>
        <v>3.0087142857142757E-2</v>
      </c>
      <c r="I384">
        <f>Commodity!G450</f>
        <v>0.10152428571428573</v>
      </c>
    </row>
    <row r="385" spans="1:9" x14ac:dyDescent="0.45">
      <c r="A385" s="1">
        <v>35217</v>
      </c>
      <c r="B385" s="2">
        <f>'Excess GDP growth Trend'!F583</f>
        <v>-0.13333333333333197</v>
      </c>
      <c r="C385" s="2">
        <f>'Labor Market'!H583</f>
        <v>0.5</v>
      </c>
      <c r="D385" s="2">
        <f>'Labor Market'!G583</f>
        <v>3.3333333333334103E-2</v>
      </c>
      <c r="E385" s="2">
        <v>6.2923444799691017E-2</v>
      </c>
      <c r="F385">
        <f>Inflation!L596</f>
        <v>1.4326141244841994E-3</v>
      </c>
      <c r="G385">
        <f>Inflation!S595</f>
        <v>4.0653063647861143E-2</v>
      </c>
      <c r="H385">
        <f>Commodity!F451</f>
        <v>4.4404285714285452E-2</v>
      </c>
      <c r="I385">
        <f>Commodity!G451</f>
        <v>0.10891857142857075</v>
      </c>
    </row>
    <row r="386" spans="1:9" x14ac:dyDescent="0.45">
      <c r="A386" s="1">
        <v>35247</v>
      </c>
      <c r="B386" s="2">
        <f>'Excess GDP growth Trend'!F584</f>
        <v>-0.13333333333333197</v>
      </c>
      <c r="C386" s="2">
        <f>'Labor Market'!H584</f>
        <v>0.5333333333333341</v>
      </c>
      <c r="D386" s="2">
        <f>'Labor Market'!G584</f>
        <v>6.6666666666668206E-2</v>
      </c>
      <c r="E386" s="2">
        <v>7.3947955416450092E-2</v>
      </c>
      <c r="F386">
        <f>Inflation!L597</f>
        <v>4.4948515270326617E-4</v>
      </c>
      <c r="G386">
        <f>Inflation!S596</f>
        <v>4.019057257220722E-2</v>
      </c>
      <c r="H386">
        <f>Commodity!F452</f>
        <v>5.8544285714285715E-2</v>
      </c>
      <c r="I386">
        <f>Commodity!G452</f>
        <v>0.11145999999999967</v>
      </c>
    </row>
    <row r="387" spans="1:9" x14ac:dyDescent="0.45">
      <c r="A387" s="1">
        <v>35278</v>
      </c>
      <c r="B387" s="2">
        <f>'Excess GDP growth Trend'!F585</f>
        <v>3.3333333333334103E-2</v>
      </c>
      <c r="C387" s="2">
        <f>'Labor Market'!H585</f>
        <v>0.60000000000000053</v>
      </c>
      <c r="D387" s="2">
        <f>'Labor Market'!G585</f>
        <v>0.26666666666666661</v>
      </c>
      <c r="E387" s="2">
        <v>0.1299260210505418</v>
      </c>
      <c r="F387">
        <f>Inflation!L598</f>
        <v>5.3769391788971443E-5</v>
      </c>
      <c r="G387">
        <f>Inflation!S597</f>
        <v>3.8321042550208337E-2</v>
      </c>
      <c r="H387">
        <f>Commodity!F453</f>
        <v>6.7397142857142711E-2</v>
      </c>
      <c r="I387">
        <f>Commodity!G453</f>
        <v>0.10210428571428554</v>
      </c>
    </row>
    <row r="388" spans="1:9" x14ac:dyDescent="0.45">
      <c r="A388" s="1">
        <v>35309</v>
      </c>
      <c r="B388" s="2">
        <f>'Excess GDP growth Trend'!F586</f>
        <v>6.6666666666665542E-2</v>
      </c>
      <c r="C388" s="2">
        <f>'Labor Market'!H586</f>
        <v>0.63333333333333375</v>
      </c>
      <c r="D388" s="2">
        <f>'Labor Market'!G586</f>
        <v>0.23333333333333339</v>
      </c>
      <c r="E388" s="2">
        <v>0.13870203971268669</v>
      </c>
      <c r="F388">
        <f>Inflation!L599</f>
        <v>-3.4689355451805737E-4</v>
      </c>
      <c r="G388">
        <f>Inflation!S598</f>
        <v>3.9799294256072176E-2</v>
      </c>
      <c r="H388">
        <f>Commodity!F454</f>
        <v>6.6912857142856774E-2</v>
      </c>
      <c r="I388">
        <f>Commodity!G454</f>
        <v>8.3189999999999653E-2</v>
      </c>
    </row>
    <row r="389" spans="1:9" x14ac:dyDescent="0.45">
      <c r="A389" s="1">
        <v>35339</v>
      </c>
      <c r="B389" s="2">
        <f>'Excess GDP growth Trend'!F587</f>
        <v>6.666666666666643E-2</v>
      </c>
      <c r="C389" s="2">
        <f>'Labor Market'!H587</f>
        <v>0.73333333333333339</v>
      </c>
      <c r="D389" s="2">
        <f>'Labor Market'!G587</f>
        <v>0.29999999999999893</v>
      </c>
      <c r="E389" s="2">
        <v>0.14060092670456992</v>
      </c>
      <c r="F389">
        <f>Inflation!L600</f>
        <v>5.5244128216969113E-4</v>
      </c>
      <c r="G389">
        <f>Inflation!S599</f>
        <v>3.7137466126725277E-2</v>
      </c>
      <c r="H389">
        <f>Commodity!F455</f>
        <v>6.8472857142857002E-2</v>
      </c>
      <c r="I389">
        <f>Commodity!G455</f>
        <v>6.2130000000000019E-2</v>
      </c>
    </row>
    <row r="390" spans="1:9" x14ac:dyDescent="0.45">
      <c r="A390" s="1">
        <v>35370</v>
      </c>
      <c r="B390" s="2">
        <f>'Excess GDP growth Trend'!F588</f>
        <v>-6.6666666666667318E-2</v>
      </c>
      <c r="C390" s="2">
        <f>'Labor Market'!H588</f>
        <v>0.63333333333333375</v>
      </c>
      <c r="D390" s="2">
        <f>'Labor Market'!G588</f>
        <v>3.3333333333333215E-2</v>
      </c>
      <c r="E390" s="2">
        <v>5.0260543022076942E-2</v>
      </c>
      <c r="F390">
        <f>Inflation!L601</f>
        <v>1.8522656609981647E-4</v>
      </c>
      <c r="G390">
        <f>Inflation!S600</f>
        <v>3.3368601268038645E-2</v>
      </c>
      <c r="H390">
        <f>Commodity!F456</f>
        <v>6.872857142857125E-2</v>
      </c>
      <c r="I390">
        <f>Commodity!G456</f>
        <v>3.8641428571428493E-2</v>
      </c>
    </row>
    <row r="391" spans="1:9" x14ac:dyDescent="0.45">
      <c r="A391" s="1">
        <v>35400</v>
      </c>
      <c r="B391" s="2">
        <f>'Excess GDP growth Trend'!F589</f>
        <v>-0.13333333333333375</v>
      </c>
      <c r="C391" s="2">
        <f>'Labor Market'!H589</f>
        <v>0.46666666666666679</v>
      </c>
      <c r="D391" s="2">
        <f>'Labor Market'!G589</f>
        <v>-6.666666666666643E-2</v>
      </c>
      <c r="E391" s="2">
        <v>3.4238408406186971E-4</v>
      </c>
      <c r="F391">
        <f>Inflation!L602</f>
        <v>-5.8350893549985461E-4</v>
      </c>
      <c r="G391">
        <f>Inflation!S601</f>
        <v>3.4314067689972361E-2</v>
      </c>
      <c r="H391">
        <f>Commodity!F457</f>
        <v>8.2154285714285846E-2</v>
      </c>
      <c r="I391">
        <f>Commodity!G457</f>
        <v>3.7750000000000394E-2</v>
      </c>
    </row>
    <row r="392" spans="1:9" x14ac:dyDescent="0.45">
      <c r="A392" s="1">
        <v>35431</v>
      </c>
      <c r="B392" s="2">
        <f>'Excess GDP growth Trend'!F590</f>
        <v>-0.13333333333333552</v>
      </c>
      <c r="C392" s="2">
        <f>'Labor Market'!H590</f>
        <v>0.43333333333333268</v>
      </c>
      <c r="D392" s="2">
        <f>'Labor Market'!G590</f>
        <v>-0.20000000000000018</v>
      </c>
      <c r="E392" s="2">
        <v>-2.9556720980225673E-2</v>
      </c>
      <c r="F392">
        <f>Inflation!L603</f>
        <v>-8.9560813184580423E-4</v>
      </c>
      <c r="G392">
        <f>Inflation!S602</f>
        <v>3.8220975062225132E-2</v>
      </c>
      <c r="H392">
        <f>Commodity!F458</f>
        <v>0.11040857142857141</v>
      </c>
      <c r="I392">
        <f>Commodity!G458</f>
        <v>5.1864285714285696E-2</v>
      </c>
    </row>
    <row r="393" spans="1:9" x14ac:dyDescent="0.45">
      <c r="A393" s="1">
        <v>35462</v>
      </c>
      <c r="B393" s="2">
        <f>'Excess GDP growth Trend'!F591</f>
        <v>-0.10000000000000053</v>
      </c>
      <c r="C393" s="2">
        <f>'Labor Market'!H591</f>
        <v>0.5</v>
      </c>
      <c r="D393" s="2">
        <f>'Labor Market'!G591</f>
        <v>-3.3333333333333215E-2</v>
      </c>
      <c r="E393" s="2">
        <v>1.7682934185925106E-2</v>
      </c>
      <c r="F393">
        <f>Inflation!L604</f>
        <v>-1.9720320984862871E-3</v>
      </c>
      <c r="G393">
        <f>Inflation!S603</f>
        <v>3.6464209399884442E-2</v>
      </c>
      <c r="H393">
        <f>Commodity!F459</f>
        <v>0.1110885714285712</v>
      </c>
      <c r="I393">
        <f>Commodity!G459</f>
        <v>4.3691428571428492E-2</v>
      </c>
    </row>
    <row r="394" spans="1:9" x14ac:dyDescent="0.45">
      <c r="A394" s="1">
        <v>35490</v>
      </c>
      <c r="B394" s="2">
        <f>'Excess GDP growth Trend'!F592</f>
        <v>-6.666666666666643E-2</v>
      </c>
      <c r="C394" s="2">
        <f>'Labor Market'!H592</f>
        <v>0.46666666666666679</v>
      </c>
      <c r="D394" s="2">
        <f>'Labor Market'!G592</f>
        <v>9.9999999999999645E-2</v>
      </c>
      <c r="E394" s="2">
        <v>8.7495534026313548E-2</v>
      </c>
      <c r="F394">
        <f>Inflation!L605</f>
        <v>-1.5408135071858786E-3</v>
      </c>
      <c r="G394">
        <f>Inflation!S604</f>
        <v>4.0186099788458648E-2</v>
      </c>
      <c r="H394">
        <f>Commodity!F460</f>
        <v>9.3345714285714143E-2</v>
      </c>
      <c r="I394">
        <f>Commodity!G460</f>
        <v>2.6432857142857369E-2</v>
      </c>
    </row>
    <row r="395" spans="1:9" x14ac:dyDescent="0.45">
      <c r="A395" s="1">
        <v>35521</v>
      </c>
      <c r="B395" s="2">
        <f>'Excess GDP growth Trend'!F593</f>
        <v>0</v>
      </c>
      <c r="C395" s="2">
        <f>'Labor Market'!H593</f>
        <v>0.53333333333333321</v>
      </c>
      <c r="D395" s="2">
        <f>'Labor Market'!G593</f>
        <v>0.20000000000000018</v>
      </c>
      <c r="E395" s="2">
        <v>0.1478959108328993</v>
      </c>
      <c r="F395">
        <f>Inflation!L606</f>
        <v>-3.0786571757887571E-3</v>
      </c>
      <c r="G395">
        <f>Inflation!S605</f>
        <v>4.2861788569411016E-2</v>
      </c>
      <c r="H395">
        <f>Commodity!F461</f>
        <v>8.09642857142856E-2</v>
      </c>
      <c r="I395">
        <f>Commodity!G461</f>
        <v>1.2491428571428598E-2</v>
      </c>
    </row>
    <row r="396" spans="1:9" x14ac:dyDescent="0.45">
      <c r="A396" s="1">
        <v>35551</v>
      </c>
      <c r="B396" s="2">
        <f>'Excess GDP growth Trend'!F594</f>
        <v>9.9999999999999645E-2</v>
      </c>
      <c r="C396" s="2">
        <f>'Labor Market'!H594</f>
        <v>0.63333333333333286</v>
      </c>
      <c r="D396" s="2">
        <f>'Labor Market'!G594</f>
        <v>0.2333333333333325</v>
      </c>
      <c r="E396" s="2">
        <v>0.17337754964085803</v>
      </c>
      <c r="F396">
        <f>Inflation!L607</f>
        <v>-3.108385416136783E-3</v>
      </c>
      <c r="G396">
        <f>Inflation!S606</f>
        <v>4.2442866575673199E-2</v>
      </c>
      <c r="H396">
        <f>Commodity!F462</f>
        <v>7.316857142857125E-2</v>
      </c>
      <c r="I396">
        <f>Commodity!G462</f>
        <v>4.4399999999999995E-3</v>
      </c>
    </row>
    <row r="397" spans="1:9" x14ac:dyDescent="0.45">
      <c r="A397" s="1">
        <v>35582</v>
      </c>
      <c r="B397" s="2">
        <f>'Excess GDP growth Trend'!F595</f>
        <v>0.10000000000000053</v>
      </c>
      <c r="C397" s="2">
        <f>'Labor Market'!H595</f>
        <v>0.70000000000000018</v>
      </c>
      <c r="D397" s="2">
        <f>'Labor Market'!G595</f>
        <v>0.23333333333333339</v>
      </c>
      <c r="E397" s="2">
        <v>0.16590611391591692</v>
      </c>
      <c r="F397">
        <f>Inflation!L608</f>
        <v>-3.4869509675896082E-3</v>
      </c>
      <c r="G397">
        <f>Inflation!S607</f>
        <v>4.129448520459543E-2</v>
      </c>
      <c r="H397">
        <f>Commodity!F463</f>
        <v>5.3370000000000362E-2</v>
      </c>
      <c r="I397">
        <f>Commodity!G463</f>
        <v>-2.8784285714285485E-2</v>
      </c>
    </row>
    <row r="398" spans="1:9" x14ac:dyDescent="0.45">
      <c r="A398" s="1">
        <v>35612</v>
      </c>
      <c r="B398" s="2">
        <f>'Excess GDP growth Trend'!F596</f>
        <v>0.13333333333333197</v>
      </c>
      <c r="C398" s="2">
        <f>'Labor Market'!H596</f>
        <v>0.76666666666666661</v>
      </c>
      <c r="D398" s="2">
        <f>'Labor Market'!G596</f>
        <v>0.23333333333333339</v>
      </c>
      <c r="E398" s="2">
        <v>0.16917366075017967</v>
      </c>
      <c r="F398">
        <f>Inflation!L609</f>
        <v>-3.0759984377066174E-3</v>
      </c>
      <c r="G398">
        <f>Inflation!S608</f>
        <v>3.964873953700062E-2</v>
      </c>
      <c r="H398">
        <f>Commodity!F464</f>
        <v>1.9277142857142993E-2</v>
      </c>
      <c r="I398">
        <f>Commodity!G464</f>
        <v>-9.1131428571428419E-2</v>
      </c>
    </row>
    <row r="399" spans="1:9" x14ac:dyDescent="0.45">
      <c r="A399" s="1">
        <v>35643</v>
      </c>
      <c r="B399" s="2">
        <f>'Excess GDP growth Trend'!F597</f>
        <v>0</v>
      </c>
      <c r="C399" s="2">
        <f>'Labor Market'!H597</f>
        <v>0.80000000000000071</v>
      </c>
      <c r="D399" s="2">
        <f>'Labor Market'!G597</f>
        <v>0.16666666666666785</v>
      </c>
      <c r="E399" s="2">
        <v>0.1446785754737811</v>
      </c>
      <c r="F399">
        <f>Inflation!L610</f>
        <v>-2.8088148650826095E-3</v>
      </c>
      <c r="G399">
        <f>Inflation!S609</f>
        <v>4.1418865013379824E-2</v>
      </c>
      <c r="H399">
        <f>Commodity!F465</f>
        <v>-1.5672857142857266E-2</v>
      </c>
      <c r="I399">
        <f>Commodity!G465</f>
        <v>-0.12676142857142847</v>
      </c>
    </row>
    <row r="400" spans="1:9" x14ac:dyDescent="0.45">
      <c r="A400" s="1">
        <v>35674</v>
      </c>
      <c r="B400" s="2">
        <f>'Excess GDP growth Trend'!F598</f>
        <v>0</v>
      </c>
      <c r="C400" s="2">
        <f>'Labor Market'!H598</f>
        <v>0.83333333333333393</v>
      </c>
      <c r="D400" s="2">
        <f>'Labor Market'!G598</f>
        <v>0.13333333333333375</v>
      </c>
      <c r="E400" s="2">
        <v>0.15147035801729658</v>
      </c>
      <c r="F400">
        <f>Inflation!L611</f>
        <v>-2.2207006597032564E-3</v>
      </c>
      <c r="G400">
        <f>Inflation!S610</f>
        <v>4.1303300069678042E-2</v>
      </c>
      <c r="H400">
        <f>Commodity!F466</f>
        <v>-2.8368571428571521E-2</v>
      </c>
      <c r="I400">
        <f>Commodity!G466</f>
        <v>-0.12171428571428566</v>
      </c>
    </row>
    <row r="401" spans="1:9" x14ac:dyDescent="0.45">
      <c r="A401" s="1">
        <v>35704</v>
      </c>
      <c r="B401" s="2">
        <f>'Excess GDP growth Trend'!F599</f>
        <v>-3.3333333333333215E-2</v>
      </c>
      <c r="C401" s="2">
        <f>'Labor Market'!H599</f>
        <v>0.79999999999999982</v>
      </c>
      <c r="D401" s="2">
        <f>'Labor Market'!G599</f>
        <v>0.13333333333333375</v>
      </c>
      <c r="E401" s="2">
        <v>0.17568112736101982</v>
      </c>
      <c r="F401">
        <f>Inflation!L612</f>
        <v>-1.9526353121349094E-3</v>
      </c>
      <c r="G401">
        <f>Inflation!S611</f>
        <v>3.9969440196703877E-2</v>
      </c>
      <c r="H401">
        <f>Commodity!F467</f>
        <v>-1.8387142857142935E-2</v>
      </c>
      <c r="I401">
        <f>Commodity!G467</f>
        <v>-9.9351428571428535E-2</v>
      </c>
    </row>
    <row r="402" spans="1:9" x14ac:dyDescent="0.45">
      <c r="A402" s="1">
        <v>35735</v>
      </c>
      <c r="B402" s="2">
        <f>'Excess GDP growth Trend'!F600</f>
        <v>9.9999999999999645E-2</v>
      </c>
      <c r="C402" s="2">
        <f>'Labor Market'!H600</f>
        <v>0.86666666666666625</v>
      </c>
      <c r="D402" s="2">
        <f>'Labor Market'!G600</f>
        <v>0.16666666666666607</v>
      </c>
      <c r="E402" s="2">
        <v>0.1874339691757973</v>
      </c>
      <c r="F402">
        <f>Inflation!L613</f>
        <v>-1.211553598628512E-3</v>
      </c>
      <c r="G402">
        <f>Inflation!S612</f>
        <v>3.9171500325514731E-2</v>
      </c>
      <c r="H402">
        <f>Commodity!F468</f>
        <v>-3.89428571428585E-3</v>
      </c>
      <c r="I402">
        <f>Commodity!G468</f>
        <v>-7.70628571428571E-2</v>
      </c>
    </row>
    <row r="403" spans="1:9" x14ac:dyDescent="0.45">
      <c r="A403" s="1">
        <v>35765</v>
      </c>
      <c r="B403" s="2">
        <f>'Excess GDP growth Trend'!F601</f>
        <v>0.20000000000000018</v>
      </c>
      <c r="C403" s="2">
        <f>'Labor Market'!H601</f>
        <v>0.93333333333333268</v>
      </c>
      <c r="D403" s="2">
        <f>'Labor Market'!G601</f>
        <v>0.19999999999999929</v>
      </c>
      <c r="E403" s="2">
        <v>0.19757426012958218</v>
      </c>
      <c r="F403">
        <f>Inflation!L614</f>
        <v>-6.2285129056821598E-4</v>
      </c>
      <c r="G403">
        <f>Inflation!S613</f>
        <v>3.8514853668306551E-2</v>
      </c>
      <c r="H403">
        <f>Commodity!F469</f>
        <v>-2.2100000000000453E-3</v>
      </c>
      <c r="I403">
        <f>Commodity!G469</f>
        <v>-5.5580000000000407E-2</v>
      </c>
    </row>
    <row r="404" spans="1:9" x14ac:dyDescent="0.45">
      <c r="A404" s="1">
        <v>35796</v>
      </c>
      <c r="B404" s="2">
        <f>'Excess GDP growth Trend'!F602</f>
        <v>0.23333333333333428</v>
      </c>
      <c r="C404" s="2">
        <f>'Labor Market'!H602</f>
        <v>0.9666666666666659</v>
      </c>
      <c r="D404" s="2">
        <f>'Labor Market'!G602</f>
        <v>0.16666666666666607</v>
      </c>
      <c r="E404" s="2">
        <v>0.20206663002181191</v>
      </c>
      <c r="F404">
        <f>Inflation!L615</f>
        <v>-1.7085661706667254E-4</v>
      </c>
      <c r="G404">
        <f>Inflation!S614</f>
        <v>3.5692291487272092E-2</v>
      </c>
      <c r="H404">
        <f>Commodity!F470</f>
        <v>-1.0088571428571447E-2</v>
      </c>
      <c r="I404">
        <f>Commodity!G470</f>
        <v>-2.9365714285714439E-2</v>
      </c>
    </row>
    <row r="405" spans="1:9" x14ac:dyDescent="0.45">
      <c r="A405" s="1">
        <v>35827</v>
      </c>
      <c r="B405" s="2">
        <f>'Excess GDP growth Trend'!F603</f>
        <v>0.16666666666666607</v>
      </c>
      <c r="C405" s="2">
        <f>'Labor Market'!H603</f>
        <v>0.9666666666666659</v>
      </c>
      <c r="D405" s="2">
        <f>'Labor Market'!G603</f>
        <v>9.9999999999999645E-2</v>
      </c>
      <c r="E405" s="2">
        <v>0.18369693638346521</v>
      </c>
      <c r="F405">
        <f>Inflation!L616</f>
        <v>-5.2813047660277279E-4</v>
      </c>
      <c r="G405">
        <f>Inflation!S615</f>
        <v>3.6242356942581405E-2</v>
      </c>
      <c r="H405">
        <f>Commodity!F471</f>
        <v>-2.0821428571428768E-2</v>
      </c>
      <c r="I405">
        <f>Commodity!G471</f>
        <v>-5.1485714285715023E-3</v>
      </c>
    </row>
    <row r="406" spans="1:9" x14ac:dyDescent="0.45">
      <c r="A406" s="1">
        <v>35855</v>
      </c>
      <c r="B406" s="2">
        <f>'Excess GDP growth Trend'!F604</f>
        <v>6.6666666666668206E-2</v>
      </c>
      <c r="C406" s="2">
        <f>'Labor Market'!H604</f>
        <v>0.96666666666666679</v>
      </c>
      <c r="D406" s="2">
        <f>'Labor Market'!G604</f>
        <v>3.3333333333334103E-2</v>
      </c>
      <c r="E406" s="2">
        <v>0.16532724274511884</v>
      </c>
      <c r="F406">
        <f>Inflation!L617</f>
        <v>-1.1974430357863941E-3</v>
      </c>
      <c r="G406">
        <f>Inflation!S616</f>
        <v>3.7442984144909326E-2</v>
      </c>
      <c r="H406">
        <f>Commodity!F472</f>
        <v>-3.6512857142857014E-2</v>
      </c>
      <c r="I406">
        <f>Commodity!G472</f>
        <v>-8.144285714285493E-3</v>
      </c>
    </row>
    <row r="407" spans="1:9" x14ac:dyDescent="0.45">
      <c r="A407" s="1">
        <v>35886</v>
      </c>
      <c r="B407" s="2">
        <f>'Excess GDP growth Trend'!F605</f>
        <v>9.9999999999999645E-2</v>
      </c>
      <c r="C407" s="2">
        <f>'Labor Market'!H605</f>
        <v>1.0666666666666655</v>
      </c>
      <c r="D407" s="2">
        <f>'Labor Market'!G605</f>
        <v>9.9999999999999645E-2</v>
      </c>
      <c r="E407" s="2">
        <v>0.16215708882765326</v>
      </c>
      <c r="F407">
        <f>Inflation!L618</f>
        <v>-4.2165564534157873E-4</v>
      </c>
      <c r="G407">
        <f>Inflation!S617</f>
        <v>3.7889734523058487E-2</v>
      </c>
      <c r="H407">
        <f>Commodity!F473</f>
        <v>-5.0114285714285556E-2</v>
      </c>
      <c r="I407">
        <f>Commodity!G473</f>
        <v>-3.1727142857142621E-2</v>
      </c>
    </row>
    <row r="408" spans="1:9" x14ac:dyDescent="0.45">
      <c r="A408" s="1">
        <v>35916</v>
      </c>
      <c r="B408" s="2">
        <f>'Excess GDP growth Trend'!F606</f>
        <v>6.6666666666667318E-2</v>
      </c>
      <c r="C408" s="2">
        <f>'Labor Market'!H606</f>
        <v>1.1333333333333329</v>
      </c>
      <c r="D408" s="2">
        <f>'Labor Market'!G606</f>
        <v>0.16666666666666696</v>
      </c>
      <c r="E408" s="2">
        <v>0.14612788246175765</v>
      </c>
      <c r="F408">
        <f>Inflation!L619</f>
        <v>-2.7325991979065822E-4</v>
      </c>
      <c r="G408">
        <f>Inflation!S618</f>
        <v>3.7464012587922986E-2</v>
      </c>
      <c r="H408">
        <f>Commodity!F474</f>
        <v>-7.856571428571435E-2</v>
      </c>
      <c r="I408">
        <f>Commodity!G474</f>
        <v>-7.46714285714285E-2</v>
      </c>
    </row>
    <row r="409" spans="1:9" x14ac:dyDescent="0.45">
      <c r="A409" s="1">
        <v>35947</v>
      </c>
      <c r="B409" s="2">
        <f>'Excess GDP growth Trend'!F607</f>
        <v>6.666666666666643E-2</v>
      </c>
      <c r="C409" s="2">
        <f>'Labor Market'!H607</f>
        <v>1.2000000000000002</v>
      </c>
      <c r="D409" s="2">
        <f>'Labor Market'!G607</f>
        <v>0.23333333333333339</v>
      </c>
      <c r="E409" s="2">
        <v>0.13888512990058952</v>
      </c>
      <c r="F409">
        <f>Inflation!L620</f>
        <v>3.4622106689796706E-4</v>
      </c>
      <c r="G409">
        <f>Inflation!S619</f>
        <v>3.6216244064699983E-2</v>
      </c>
      <c r="H409">
        <f>Commodity!F475</f>
        <v>-0.11299999999999999</v>
      </c>
      <c r="I409">
        <f>Commodity!G475</f>
        <v>-0.11078999999999994</v>
      </c>
    </row>
    <row r="410" spans="1:9" x14ac:dyDescent="0.45">
      <c r="A410" s="1">
        <v>35977</v>
      </c>
      <c r="B410" s="2">
        <f>'Excess GDP growth Trend'!F608</f>
        <v>-6.666666666666643E-2</v>
      </c>
      <c r="C410" s="2">
        <f>'Labor Market'!H608</f>
        <v>1.1333333333333329</v>
      </c>
      <c r="D410" s="2">
        <f>'Labor Market'!G608</f>
        <v>6.6666666666667318E-2</v>
      </c>
      <c r="E410" s="2">
        <v>6.3224784410450652E-2</v>
      </c>
      <c r="F410">
        <f>Inflation!L621</f>
        <v>1.7217639883521096E-4</v>
      </c>
      <c r="G410">
        <f>Inflation!S620</f>
        <v>3.5743513456160524E-2</v>
      </c>
      <c r="H410">
        <f>Commodity!F476</f>
        <v>-0.13261857142857125</v>
      </c>
      <c r="I410">
        <f>Commodity!G476</f>
        <v>-0.12252999999999981</v>
      </c>
    </row>
    <row r="411" spans="1:9" x14ac:dyDescent="0.45">
      <c r="A411" s="1">
        <v>36008</v>
      </c>
      <c r="B411" s="2">
        <f>'Excess GDP growth Trend'!F609</f>
        <v>-0.13333333333333375</v>
      </c>
      <c r="C411" s="2">
        <f>'Labor Market'!H609</f>
        <v>1.0999999999999996</v>
      </c>
      <c r="D411" s="2">
        <f>'Labor Market'!G609</f>
        <v>-3.3333333333333215E-2</v>
      </c>
      <c r="E411" s="2">
        <v>2.4869947202440679E-2</v>
      </c>
      <c r="F411">
        <f>Inflation!L622</f>
        <v>-1.0444574523760242E-5</v>
      </c>
      <c r="G411">
        <f>Inflation!S621</f>
        <v>3.419183618908777E-2</v>
      </c>
      <c r="H411">
        <f>Commodity!F477</f>
        <v>-0.15039857142857116</v>
      </c>
      <c r="I411">
        <f>Commodity!G477</f>
        <v>-0.12957714285714239</v>
      </c>
    </row>
    <row r="412" spans="1:9" x14ac:dyDescent="0.45">
      <c r="A412" s="1">
        <v>36039</v>
      </c>
      <c r="B412" s="2">
        <f>'Excess GDP growth Trend'!F610</f>
        <v>-0.19999999999999929</v>
      </c>
      <c r="C412" s="2">
        <f>'Labor Market'!H610</f>
        <v>1.0666666666666664</v>
      </c>
      <c r="D412" s="2">
        <f>'Labor Market'!G610</f>
        <v>-0.13333333333333375</v>
      </c>
      <c r="E412" s="2">
        <v>-1.3849162618220764E-2</v>
      </c>
      <c r="F412">
        <f>Inflation!L623</f>
        <v>2.6312400239009159E-4</v>
      </c>
      <c r="G412">
        <f>Inflation!S622</f>
        <v>2.932668863922374E-2</v>
      </c>
      <c r="H412">
        <f>Commodity!F478</f>
        <v>-0.1687871428571428</v>
      </c>
      <c r="I412">
        <f>Commodity!G478</f>
        <v>-0.13227428571428579</v>
      </c>
    </row>
    <row r="413" spans="1:9" x14ac:dyDescent="0.45">
      <c r="A413" s="1">
        <v>36069</v>
      </c>
      <c r="B413" s="2">
        <f>'Excess GDP growth Trend'!F611</f>
        <v>-0.23333333333333339</v>
      </c>
      <c r="C413" s="2">
        <f>'Labor Market'!H611</f>
        <v>1.0666666666666664</v>
      </c>
      <c r="D413" s="2">
        <f>'Labor Market'!G611</f>
        <v>-6.666666666666643E-2</v>
      </c>
      <c r="E413" s="2">
        <v>-3.0918329863236851E-2</v>
      </c>
      <c r="F413">
        <f>Inflation!L624</f>
        <v>3.9039077029351388E-4</v>
      </c>
      <c r="G413">
        <f>Inflation!S623</f>
        <v>2.6180389453770429E-2</v>
      </c>
      <c r="H413">
        <f>Commodity!F479</f>
        <v>-0.1805000000000001</v>
      </c>
      <c r="I413">
        <f>Commodity!G479</f>
        <v>-0.13038571428571455</v>
      </c>
    </row>
    <row r="414" spans="1:9" x14ac:dyDescent="0.45">
      <c r="A414" s="1">
        <v>36100</v>
      </c>
      <c r="B414" s="2">
        <f>'Excess GDP growth Trend'!F612</f>
        <v>-0.26666666666666572</v>
      </c>
      <c r="C414" s="2">
        <f>'Labor Market'!H612</f>
        <v>1.0999999999999996</v>
      </c>
      <c r="D414" s="2">
        <f>'Labor Market'!G612</f>
        <v>0</v>
      </c>
      <c r="E414" s="2">
        <v>-1.6753368531706246E-2</v>
      </c>
      <c r="F414">
        <f>Inflation!L625</f>
        <v>1.803404816367149E-3</v>
      </c>
      <c r="G414">
        <f>Inflation!S624</f>
        <v>2.8701445418794262E-2</v>
      </c>
      <c r="H414">
        <f>Commodity!F480</f>
        <v>-0.19507000000000008</v>
      </c>
      <c r="I414">
        <f>Commodity!G480</f>
        <v>-0.11650428571428573</v>
      </c>
    </row>
    <row r="415" spans="1:9" x14ac:dyDescent="0.45">
      <c r="A415" s="1">
        <v>36130</v>
      </c>
      <c r="B415" s="2">
        <f>'Excess GDP growth Trend'!F613</f>
        <v>-0.23333333333333339</v>
      </c>
      <c r="C415" s="2">
        <f>'Labor Market'!H613</f>
        <v>1.1666666666666661</v>
      </c>
      <c r="D415" s="2">
        <f>'Labor Market'!G613</f>
        <v>9.9999999999999645E-2</v>
      </c>
      <c r="E415" s="2">
        <v>2.9988807558373461E-2</v>
      </c>
      <c r="F415">
        <f>Inflation!L626</f>
        <v>1.5372967714954444E-3</v>
      </c>
      <c r="G415">
        <f>Inflation!S625</f>
        <v>2.5923283822856601E-2</v>
      </c>
      <c r="H415">
        <f>Commodity!F481</f>
        <v>-0.21079285714285723</v>
      </c>
      <c r="I415">
        <f>Commodity!G481</f>
        <v>-9.7792857142857237E-2</v>
      </c>
    </row>
    <row r="416" spans="1:9" x14ac:dyDescent="0.45">
      <c r="A416" s="1">
        <v>36161</v>
      </c>
      <c r="B416" s="2">
        <f>'Excess GDP growth Trend'!F614</f>
        <v>-0.19999999999999929</v>
      </c>
      <c r="C416" s="2">
        <f>'Labor Market'!H614</f>
        <v>1.2333333333333325</v>
      </c>
      <c r="D416" s="2">
        <f>'Labor Market'!G614</f>
        <v>0.16666666666666607</v>
      </c>
      <c r="E416" s="2">
        <v>6.0159612529525737E-2</v>
      </c>
      <c r="F416">
        <f>Inflation!L627</f>
        <v>2.9775606387044684E-4</v>
      </c>
      <c r="G416">
        <f>Inflation!S626</f>
        <v>2.6543092682274984E-2</v>
      </c>
      <c r="H416">
        <f>Commodity!F482</f>
        <v>-0.22390142857142847</v>
      </c>
      <c r="I416">
        <f>Commodity!G482</f>
        <v>-9.1282857142857221E-2</v>
      </c>
    </row>
    <row r="417" spans="1:9" x14ac:dyDescent="0.45">
      <c r="A417" s="1">
        <v>36192</v>
      </c>
      <c r="B417" s="2">
        <f>'Excess GDP growth Trend'!F615</f>
        <v>-0.16666666666666607</v>
      </c>
      <c r="C417" s="2">
        <f>'Labor Market'!H615</f>
        <v>1.2333333333333334</v>
      </c>
      <c r="D417" s="2">
        <f>'Labor Market'!G615</f>
        <v>0.13333333333333375</v>
      </c>
      <c r="E417" s="2">
        <v>6.0159612529525903E-2</v>
      </c>
      <c r="F417">
        <f>Inflation!L628</f>
        <v>-1.1901732165269796E-3</v>
      </c>
      <c r="G417">
        <f>Inflation!S627</f>
        <v>3.0103689354923815E-2</v>
      </c>
      <c r="H417">
        <f>Commodity!F483</f>
        <v>-0.2384385714285715</v>
      </c>
      <c r="I417">
        <f>Commodity!G483</f>
        <v>-8.804000000000034E-2</v>
      </c>
    </row>
    <row r="418" spans="1:9" x14ac:dyDescent="0.45">
      <c r="A418" s="1">
        <v>36220</v>
      </c>
      <c r="B418" s="2">
        <f>'Excess GDP growth Trend'!F616</f>
        <v>-6.6666666666667318E-2</v>
      </c>
      <c r="C418" s="2">
        <f>'Labor Market'!H616</f>
        <v>1.2999999999999998</v>
      </c>
      <c r="D418" s="2">
        <f>'Labor Market'!G616</f>
        <v>0.13333333333333375</v>
      </c>
      <c r="E418" s="2">
        <v>7.1388338985813746E-2</v>
      </c>
      <c r="F418">
        <f>Inflation!L629</f>
        <v>6.7410836825515519E-4</v>
      </c>
      <c r="G418">
        <f>Inflation!S628</f>
        <v>3.291345703938358E-2</v>
      </c>
      <c r="H418">
        <f>Commodity!F484</f>
        <v>-0.24486571428571424</v>
      </c>
      <c r="I418">
        <f>Commodity!G484</f>
        <v>-7.607857142857144E-2</v>
      </c>
    </row>
    <row r="419" spans="1:9" x14ac:dyDescent="0.45">
      <c r="A419" s="1">
        <v>36251</v>
      </c>
      <c r="B419" s="2">
        <f>'Excess GDP growth Trend'!F617</f>
        <v>-0.16666666666666696</v>
      </c>
      <c r="C419" s="2">
        <f>'Labor Market'!H617</f>
        <v>1.2999999999999989</v>
      </c>
      <c r="D419" s="2">
        <f>'Labor Market'!G617</f>
        <v>6.666666666666643E-2</v>
      </c>
      <c r="E419" s="2">
        <v>4.9971837290069702E-2</v>
      </c>
      <c r="F419">
        <f>Inflation!L630</f>
        <v>7.4941708414083541E-4</v>
      </c>
      <c r="G419">
        <f>Inflation!S629</f>
        <v>3.0468984314019829E-2</v>
      </c>
      <c r="H419">
        <f>Commodity!F485</f>
        <v>-0.24337428571428599</v>
      </c>
      <c r="I419">
        <f>Commodity!G485</f>
        <v>-6.2874285714285882E-2</v>
      </c>
    </row>
    <row r="420" spans="1:9" x14ac:dyDescent="0.45">
      <c r="A420" s="1">
        <v>36281</v>
      </c>
      <c r="B420" s="2">
        <f>'Excess GDP growth Trend'!F618</f>
        <v>-0.16666666666666696</v>
      </c>
      <c r="C420" s="2">
        <f>'Labor Market'!H618</f>
        <v>1.3666666666666663</v>
      </c>
      <c r="D420" s="2">
        <f>'Labor Market'!G618</f>
        <v>0.13333333333333286</v>
      </c>
      <c r="E420" s="2">
        <v>6.0947679136746979E-2</v>
      </c>
      <c r="F420">
        <f>Inflation!L631</f>
        <v>1.4602799831547886E-4</v>
      </c>
      <c r="G420">
        <f>Inflation!S630</f>
        <v>3.4754272270782975E-2</v>
      </c>
      <c r="H420">
        <f>Commodity!F486</f>
        <v>-0.23869000000000007</v>
      </c>
      <c r="I420">
        <f>Commodity!G486</f>
        <v>-4.3619999999999992E-2</v>
      </c>
    </row>
    <row r="421" spans="1:9" x14ac:dyDescent="0.45">
      <c r="A421" s="1">
        <v>36312</v>
      </c>
      <c r="B421" s="2">
        <f>'Excess GDP growth Trend'!F619</f>
        <v>-0.26666666666666661</v>
      </c>
      <c r="C421" s="2">
        <f>'Labor Market'!H619</f>
        <v>1.333333333333333</v>
      </c>
      <c r="D421" s="2">
        <f>'Labor Market'!G619</f>
        <v>3.3333333333333215E-2</v>
      </c>
      <c r="E421" s="2">
        <v>2.9249224864480242E-2</v>
      </c>
      <c r="F421">
        <f>Inflation!L632</f>
        <v>-1.1206045485871452E-3</v>
      </c>
      <c r="G421">
        <f>Inflation!S631</f>
        <v>3.9467429041068099E-2</v>
      </c>
      <c r="H421">
        <f>Commodity!F487</f>
        <v>-0.23053714285714277</v>
      </c>
      <c r="I421">
        <f>Commodity!G487</f>
        <v>-1.9744285714285548E-2</v>
      </c>
    </row>
    <row r="422" spans="1:9" x14ac:dyDescent="0.45">
      <c r="A422" s="1">
        <v>36342</v>
      </c>
      <c r="B422" s="2">
        <f>'Excess GDP growth Trend'!F620</f>
        <v>-0.19999999999999929</v>
      </c>
      <c r="C422" s="2">
        <f>'Labor Market'!H620</f>
        <v>1.333333333333333</v>
      </c>
      <c r="D422" s="2">
        <f>'Labor Market'!G620</f>
        <v>3.3333333333334103E-2</v>
      </c>
      <c r="E422" s="2">
        <v>2.9249224864480242E-2</v>
      </c>
      <c r="F422">
        <f>Inflation!L633</f>
        <v>1.6731547492321308E-5</v>
      </c>
      <c r="G422">
        <f>Inflation!S632</f>
        <v>3.7689588862606975E-2</v>
      </c>
      <c r="H422">
        <f>Commodity!F488</f>
        <v>-0.21799714285714278</v>
      </c>
      <c r="I422">
        <f>Commodity!G488</f>
        <v>5.9042857142856953E-3</v>
      </c>
    </row>
    <row r="423" spans="1:9" x14ac:dyDescent="0.45">
      <c r="A423" s="1">
        <v>36373</v>
      </c>
      <c r="B423" s="2">
        <f>'Excess GDP growth Trend'!F621</f>
        <v>-0.13333333333333375</v>
      </c>
      <c r="C423" s="2">
        <f>'Labor Market'!H621</f>
        <v>1.333333333333333</v>
      </c>
      <c r="D423" s="2">
        <f>'Labor Market'!G621</f>
        <v>-3.3333333333333215E-2</v>
      </c>
      <c r="E423" s="2">
        <v>2.9249224864480242E-2</v>
      </c>
      <c r="F423">
        <f>Inflation!L634</f>
        <v>3.6149004941523066E-3</v>
      </c>
      <c r="G423">
        <f>Inflation!S633</f>
        <v>3.8737540723290657E-2</v>
      </c>
      <c r="H423">
        <f>Commodity!F489</f>
        <v>-0.19247714285714279</v>
      </c>
      <c r="I423">
        <f>Commodity!G489</f>
        <v>4.5961428571428709E-2</v>
      </c>
    </row>
    <row r="424" spans="1:9" x14ac:dyDescent="0.45">
      <c r="A424" s="1">
        <v>36404</v>
      </c>
      <c r="B424" s="2">
        <f>'Excess GDP growth Trend'!F622</f>
        <v>-6.6666666666667318E-2</v>
      </c>
      <c r="C424" s="2">
        <f>'Labor Market'!H622</f>
        <v>1.3666666666666663</v>
      </c>
      <c r="D424" s="2">
        <f>'Labor Market'!G622</f>
        <v>3.3333333333333215E-2</v>
      </c>
      <c r="E424" s="2">
        <v>6.0947679136746979E-2</v>
      </c>
      <c r="F424">
        <f>Inflation!L635</f>
        <v>2.938326617673126E-3</v>
      </c>
      <c r="G424">
        <f>Inflation!S634</f>
        <v>3.6052528546915791E-2</v>
      </c>
      <c r="H424">
        <f>Commodity!F490</f>
        <v>-0.15717714285714268</v>
      </c>
      <c r="I424">
        <f>Commodity!G490</f>
        <v>8.768857142857156E-2</v>
      </c>
    </row>
    <row r="425" spans="1:9" x14ac:dyDescent="0.45">
      <c r="A425" s="1">
        <v>36434</v>
      </c>
      <c r="B425" s="2">
        <f>'Excess GDP growth Trend'!F623</f>
        <v>-8.8817841970012523E-16</v>
      </c>
      <c r="C425" s="2">
        <f>'Labor Market'!H623</f>
        <v>1.4333333333333327</v>
      </c>
      <c r="D425" s="2">
        <f>'Labor Market'!G623</f>
        <v>9.9999999999999645E-2</v>
      </c>
      <c r="E425" s="2">
        <v>7.0612609301172177E-2</v>
      </c>
      <c r="F425">
        <f>Inflation!L636</f>
        <v>2.8065459489569622E-3</v>
      </c>
      <c r="G425">
        <f>Inflation!S635</f>
        <v>3.795126224493385E-2</v>
      </c>
      <c r="H425">
        <f>Commodity!F491</f>
        <v>-0.13161</v>
      </c>
      <c r="I425">
        <f>Commodity!G491</f>
        <v>0.11176428571428598</v>
      </c>
    </row>
    <row r="426" spans="1:9" x14ac:dyDescent="0.45">
      <c r="A426" s="1">
        <v>36465</v>
      </c>
      <c r="B426" s="2">
        <f>'Excess GDP growth Trend'!F624</f>
        <v>0</v>
      </c>
      <c r="C426" s="2">
        <f>'Labor Market'!H624</f>
        <v>1.4666666666666659</v>
      </c>
      <c r="D426" s="2">
        <f>'Labor Market'!G624</f>
        <v>0.13333333333333286</v>
      </c>
      <c r="E426" s="2">
        <v>6.8731590765105086E-2</v>
      </c>
      <c r="F426">
        <f>Inflation!L637</f>
        <v>1.0434176272466344E-3</v>
      </c>
      <c r="G426">
        <f>Inflation!S636</f>
        <v>3.6830994774333693E-2</v>
      </c>
      <c r="H426">
        <f>Commodity!F492</f>
        <v>-9.9331428571428626E-2</v>
      </c>
      <c r="I426">
        <f>Commodity!G492</f>
        <v>0.13935857142857144</v>
      </c>
    </row>
    <row r="427" spans="1:9" x14ac:dyDescent="0.45">
      <c r="A427" s="1">
        <v>36495</v>
      </c>
      <c r="B427" s="2">
        <f>'Excess GDP growth Trend'!F625</f>
        <v>8.8817841970012523E-16</v>
      </c>
      <c r="C427" s="2">
        <f>'Labor Market'!H625</f>
        <v>1.5333333333333332</v>
      </c>
      <c r="D427" s="2">
        <f>'Labor Market'!G625</f>
        <v>0.16666666666666696</v>
      </c>
      <c r="E427" s="2">
        <v>6.508571766109382E-2</v>
      </c>
      <c r="F427">
        <f>Inflation!L638</f>
        <v>2.5157274149645303E-3</v>
      </c>
      <c r="G427">
        <f>Inflation!S637</f>
        <v>3.8609110919669162E-2</v>
      </c>
      <c r="H427">
        <f>Commodity!F493</f>
        <v>-8.6445714285714237E-2</v>
      </c>
      <c r="I427">
        <f>Commodity!G493</f>
        <v>0.14409142857142854</v>
      </c>
    </row>
    <row r="428" spans="1:9" x14ac:dyDescent="0.45">
      <c r="A428" s="1">
        <v>36526</v>
      </c>
      <c r="B428" s="2">
        <f>'Excess GDP growth Trend'!F626</f>
        <v>-3.3333333333332327E-2</v>
      </c>
      <c r="C428" s="2">
        <f>'Labor Market'!H626</f>
        <v>1.5666666666666664</v>
      </c>
      <c r="D428" s="2">
        <f>'Labor Market'!G626</f>
        <v>0.13333333333333375</v>
      </c>
      <c r="E428" s="2">
        <v>5.7564034694314953E-2</v>
      </c>
      <c r="F428">
        <f>Inflation!L639</f>
        <v>3.81809849327025E-3</v>
      </c>
      <c r="G428">
        <f>Inflation!S638</f>
        <v>4.0935534829969325E-2</v>
      </c>
      <c r="H428">
        <f>Commodity!F494</f>
        <v>-6.9715714285714103E-2</v>
      </c>
      <c r="I428">
        <f>Commodity!G494</f>
        <v>0.14828142857142868</v>
      </c>
    </row>
    <row r="429" spans="1:9" x14ac:dyDescent="0.45">
      <c r="A429" s="1">
        <v>36557</v>
      </c>
      <c r="B429" s="2">
        <f>'Excess GDP growth Trend'!F627</f>
        <v>-8.8817841970012523E-16</v>
      </c>
      <c r="C429" s="2">
        <f>'Labor Market'!H627</f>
        <v>1.5666666666666664</v>
      </c>
      <c r="D429" s="2">
        <f>'Labor Market'!G627</f>
        <v>0.10000000000000053</v>
      </c>
      <c r="E429" s="2">
        <v>5.75640346943148E-2</v>
      </c>
      <c r="F429">
        <f>Inflation!L640</f>
        <v>5.2784316242590612E-3</v>
      </c>
      <c r="G429">
        <f>Inflation!S639</f>
        <v>3.7912896281063438E-2</v>
      </c>
      <c r="H429">
        <f>Commodity!F495</f>
        <v>-4.5468571428571414E-2</v>
      </c>
      <c r="I429">
        <f>Commodity!G495</f>
        <v>0.14700857142857138</v>
      </c>
    </row>
    <row r="430" spans="1:9" x14ac:dyDescent="0.45">
      <c r="A430" s="1">
        <v>36586</v>
      </c>
      <c r="B430" s="2">
        <f>'Excess GDP growth Trend'!F628</f>
        <v>-6.666666666666643E-2</v>
      </c>
      <c r="C430" s="2">
        <f>'Labor Market'!H628</f>
        <v>1.5666666666666664</v>
      </c>
      <c r="D430" s="2">
        <f>'Labor Market'!G628</f>
        <v>3.3333333333333215E-2</v>
      </c>
      <c r="E430" s="2">
        <v>4.6051227755452021E-2</v>
      </c>
      <c r="F430">
        <f>Inflation!L641</f>
        <v>1.9547293625747919E-3</v>
      </c>
      <c r="G430">
        <f>Inflation!S640</f>
        <v>3.3130679295410095E-2</v>
      </c>
      <c r="H430">
        <f>Commodity!F496</f>
        <v>-2.724428571428561E-2</v>
      </c>
      <c r="I430">
        <f>Commodity!G496</f>
        <v>0.12993285714285707</v>
      </c>
    </row>
    <row r="431" spans="1:9" x14ac:dyDescent="0.45">
      <c r="A431" s="1">
        <v>36617</v>
      </c>
      <c r="B431" s="2">
        <f>'Excess GDP growth Trend'!F629</f>
        <v>1.3322676295501878E-15</v>
      </c>
      <c r="C431" s="2">
        <f>'Labor Market'!H629</f>
        <v>1.6333333333333333</v>
      </c>
      <c r="D431" s="2">
        <f>'Labor Market'!G629</f>
        <v>6.6666666666666874E-2</v>
      </c>
      <c r="E431" s="2">
        <v>5.4458079837793313E-2</v>
      </c>
      <c r="F431">
        <f>Inflation!L642</f>
        <v>1.267131800967769E-3</v>
      </c>
      <c r="G431">
        <f>Inflation!S641</f>
        <v>3.2280805467394529E-2</v>
      </c>
      <c r="H431">
        <f>Commodity!F497</f>
        <v>-2.0014285714285762E-2</v>
      </c>
      <c r="I431">
        <f>Commodity!G497</f>
        <v>0.11159571428571424</v>
      </c>
    </row>
    <row r="432" spans="1:9" x14ac:dyDescent="0.45">
      <c r="A432" s="1">
        <v>36647</v>
      </c>
      <c r="B432" s="2">
        <f>'Excess GDP growth Trend'!F630</f>
        <v>-3.3333333333333215E-2</v>
      </c>
      <c r="C432" s="2">
        <f>'Labor Market'!H630</f>
        <v>1.6666666666666661</v>
      </c>
      <c r="D432" s="2">
        <f>'Labor Market'!G630</f>
        <v>9.9999999999999645E-2</v>
      </c>
      <c r="E432" s="2">
        <v>5.2956368293638367E-2</v>
      </c>
      <c r="F432">
        <f>Inflation!L643</f>
        <v>1.4212978297280521E-3</v>
      </c>
      <c r="G432">
        <f>Inflation!S642</f>
        <v>3.5845764480095674E-2</v>
      </c>
      <c r="H432">
        <f>Commodity!F498</f>
        <v>-3.7285714285695271E-4</v>
      </c>
      <c r="I432">
        <f>Commodity!G498</f>
        <v>9.8958571428571673E-2</v>
      </c>
    </row>
    <row r="433" spans="1:9" x14ac:dyDescent="0.45">
      <c r="A433" s="1">
        <v>36678</v>
      </c>
      <c r="B433" s="2">
        <f>'Excess GDP growth Trend'!F631</f>
        <v>0</v>
      </c>
      <c r="C433" s="2">
        <f>'Labor Market'!H631</f>
        <v>1.6666666666666661</v>
      </c>
      <c r="D433" s="2">
        <f>'Labor Market'!G631</f>
        <v>9.9999999999999645E-2</v>
      </c>
      <c r="E433" s="2">
        <v>5.2956368293638367E-2</v>
      </c>
      <c r="F433">
        <f>Inflation!L644</f>
        <v>3.1403595265448447E-3</v>
      </c>
      <c r="G433">
        <f>Inflation!S643</f>
        <v>3.0109381465682039E-2</v>
      </c>
      <c r="H433">
        <f>Commodity!F499</f>
        <v>2.6445714285714406E-2</v>
      </c>
      <c r="I433">
        <f>Commodity!G499</f>
        <v>0.11289142857142864</v>
      </c>
    </row>
    <row r="434" spans="1:9" x14ac:dyDescent="0.45">
      <c r="A434" s="1">
        <v>36708</v>
      </c>
      <c r="B434" s="2">
        <f>'Excess GDP growth Trend'!F632</f>
        <v>-6.666666666666643E-2</v>
      </c>
      <c r="C434" s="2">
        <f>'Labor Market'!H632</f>
        <v>1.5999999999999996</v>
      </c>
      <c r="D434" s="2">
        <f>'Labor Market'!G632</f>
        <v>-3.3333333333333659E-2</v>
      </c>
      <c r="E434" s="2">
        <v>-1.0672795044641289E-2</v>
      </c>
      <c r="F434">
        <f>Inflation!L645</f>
        <v>1.909598115974076E-3</v>
      </c>
      <c r="G434">
        <f>Inflation!S644</f>
        <v>2.974044594084968E-2</v>
      </c>
      <c r="H434">
        <f>Commodity!F500</f>
        <v>5.8054285714286058E-2</v>
      </c>
      <c r="I434">
        <f>Commodity!G500</f>
        <v>0.12777000000000016</v>
      </c>
    </row>
    <row r="435" spans="1:9" x14ac:dyDescent="0.45">
      <c r="A435" s="1">
        <v>36739</v>
      </c>
      <c r="B435" s="2">
        <f>'Excess GDP growth Trend'!F633</f>
        <v>-9.9999999999999645E-2</v>
      </c>
      <c r="C435" s="2">
        <f>'Labor Market'!H633</f>
        <v>1.5666666666666664</v>
      </c>
      <c r="D435" s="2">
        <f>'Labor Market'!G633</f>
        <v>-9.9999999999999645E-2</v>
      </c>
      <c r="E435" s="2">
        <v>-4.2435965305684845E-2</v>
      </c>
      <c r="F435">
        <f>Inflation!L646</f>
        <v>-6.1842745063012128E-4</v>
      </c>
      <c r="G435">
        <f>Inflation!S645</f>
        <v>2.7836166364121596E-2</v>
      </c>
      <c r="H435">
        <f>Commodity!F501</f>
        <v>7.0492857142857357E-2</v>
      </c>
      <c r="I435">
        <f>Commodity!G501</f>
        <v>0.11596142857142877</v>
      </c>
    </row>
    <row r="436" spans="1:9" x14ac:dyDescent="0.45">
      <c r="A436" s="1">
        <v>36770</v>
      </c>
      <c r="B436" s="2">
        <f>'Excess GDP growth Trend'!F634</f>
        <v>-6.6666666666667318E-2</v>
      </c>
      <c r="C436" s="2">
        <f>'Labor Market'!H634</f>
        <v>1.5999999999999996</v>
      </c>
      <c r="D436" s="2">
        <f>'Labor Market'!G634</f>
        <v>-6.666666666666643E-2</v>
      </c>
      <c r="E436" s="2">
        <v>-1.6272182206843788E-2</v>
      </c>
      <c r="F436">
        <f>Inflation!L647</f>
        <v>-4.0424425507579187E-4</v>
      </c>
      <c r="G436">
        <f>Inflation!S646</f>
        <v>2.7727808916312158E-2</v>
      </c>
      <c r="H436">
        <f>Commodity!F502</f>
        <v>9.2295714285714148E-2</v>
      </c>
      <c r="I436">
        <f>Commodity!G502</f>
        <v>0.11953999999999976</v>
      </c>
    </row>
    <row r="437" spans="1:9" x14ac:dyDescent="0.45">
      <c r="A437" s="1">
        <v>36800</v>
      </c>
      <c r="B437" s="2">
        <f>'Excess GDP growth Trend'!F635</f>
        <v>-9.9999999999999645E-2</v>
      </c>
      <c r="C437" s="2">
        <f>'Labor Market'!H635</f>
        <v>1.6333333333333329</v>
      </c>
      <c r="D437" s="2">
        <f>'Labor Market'!G635</f>
        <v>3.3333333333333215E-2</v>
      </c>
      <c r="E437" s="2">
        <v>4.7873225531220101E-3</v>
      </c>
      <c r="F437">
        <f>Inflation!L648</f>
        <v>2.538020862684065E-4</v>
      </c>
      <c r="G437">
        <f>Inflation!S647</f>
        <v>2.7044690195925473E-2</v>
      </c>
      <c r="H437">
        <f>Commodity!F503</f>
        <v>0.12240285714285726</v>
      </c>
      <c r="I437">
        <f>Commodity!G503</f>
        <v>0.14241714285714302</v>
      </c>
    </row>
    <row r="438" spans="1:9" x14ac:dyDescent="0.45">
      <c r="A438" s="1">
        <v>36831</v>
      </c>
      <c r="B438" s="2">
        <f>'Excess GDP growth Trend'!F636</f>
        <v>-6.6666666666665986E-2</v>
      </c>
      <c r="C438" s="2">
        <f>'Labor Market'!H636</f>
        <v>1.6999999999999997</v>
      </c>
      <c r="D438" s="2">
        <f>'Labor Market'!G636</f>
        <v>0.1333333333333333</v>
      </c>
      <c r="E438" s="2">
        <v>3.6041895186158183E-2</v>
      </c>
      <c r="F438">
        <f>Inflation!L649</f>
        <v>-3.6065067785256977E-4</v>
      </c>
      <c r="G438">
        <f>Inflation!S648</f>
        <v>2.6482364277853193E-2</v>
      </c>
      <c r="H438">
        <f>Commodity!F504</f>
        <v>0.1512714285714285</v>
      </c>
      <c r="I438">
        <f>Commodity!G504</f>
        <v>0.15164428571428545</v>
      </c>
    </row>
    <row r="439" spans="1:9" x14ac:dyDescent="0.45">
      <c r="A439" s="1">
        <v>36861</v>
      </c>
      <c r="B439" s="2">
        <f>'Excess GDP growth Trend'!F637</f>
        <v>-0.1333333333333333</v>
      </c>
      <c r="C439" s="2">
        <f>'Labor Market'!H637</f>
        <v>1.6</v>
      </c>
      <c r="D439" s="2">
        <f>'Labor Market'!G637</f>
        <v>0.10000000000000009</v>
      </c>
      <c r="E439" s="2">
        <v>2.799693581101256E-2</v>
      </c>
      <c r="F439">
        <f>Inflation!L650</f>
        <v>5.2723896892425959E-5</v>
      </c>
      <c r="G439">
        <f>Inflation!S649</f>
        <v>2.2488459594164734E-2</v>
      </c>
      <c r="H439">
        <f>Commodity!F505</f>
        <v>0.1878728571428574</v>
      </c>
      <c r="I439">
        <f>Commodity!G505</f>
        <v>0.16142714285714299</v>
      </c>
    </row>
    <row r="440" spans="1:9" x14ac:dyDescent="0.45">
      <c r="A440" s="1">
        <v>36892</v>
      </c>
      <c r="B440" s="2">
        <f>'Excess GDP growth Trend'!F638</f>
        <v>-0.26666666666666661</v>
      </c>
      <c r="C440" s="2">
        <f>'Labor Market'!H638</f>
        <v>1.5</v>
      </c>
      <c r="D440" s="2">
        <f>'Labor Market'!G638</f>
        <v>-3.3333333333333215E-2</v>
      </c>
      <c r="E440" s="2">
        <v>-7.5676596825819245E-2</v>
      </c>
      <c r="F440">
        <f>Inflation!L651</f>
        <v>2.3911490481642872E-5</v>
      </c>
      <c r="G440">
        <f>Inflation!S650</f>
        <v>2.1191966299033048E-2</v>
      </c>
      <c r="H440">
        <f>Commodity!F506</f>
        <v>0.26149142857142893</v>
      </c>
      <c r="I440">
        <f>Commodity!G506</f>
        <v>0.20343714285714287</v>
      </c>
    </row>
    <row r="441" spans="1:9" x14ac:dyDescent="0.45">
      <c r="A441" s="1">
        <v>36923</v>
      </c>
      <c r="B441" s="2">
        <f>'Excess GDP growth Trend'!F639</f>
        <v>-0.36666666666666714</v>
      </c>
      <c r="C441" s="2">
        <f>'Labor Market'!H639</f>
        <v>1.3999999999999995</v>
      </c>
      <c r="D441" s="2">
        <f>'Labor Market'!G639</f>
        <v>-0.20000000000000062</v>
      </c>
      <c r="E441" s="2">
        <v>-0.16043677771171683</v>
      </c>
      <c r="F441">
        <f>Inflation!L652</f>
        <v>-1.0151591345605726E-3</v>
      </c>
      <c r="G441">
        <f>Inflation!S651</f>
        <v>2.0258452787371546E-2</v>
      </c>
      <c r="H441">
        <f>Commodity!F507</f>
        <v>0.29528571428571415</v>
      </c>
      <c r="I441">
        <f>Commodity!G507</f>
        <v>0.22479285714285679</v>
      </c>
    </row>
    <row r="442" spans="1:9" x14ac:dyDescent="0.45">
      <c r="A442" s="1">
        <v>36951</v>
      </c>
      <c r="B442" s="2">
        <f>'Excess GDP growth Trend'!F640</f>
        <v>-0.5</v>
      </c>
      <c r="C442" s="2">
        <f>'Labor Market'!H640</f>
        <v>1.2666666666666666</v>
      </c>
      <c r="D442" s="2">
        <f>'Labor Market'!G640</f>
        <v>-0.33333333333333348</v>
      </c>
      <c r="E442" s="2">
        <v>-0.26005720075310595</v>
      </c>
      <c r="F442">
        <f>Inflation!L653</f>
        <v>-9.8488358086396E-4</v>
      </c>
      <c r="G442">
        <f>Inflation!S652</f>
        <v>2.0003618728725303E-2</v>
      </c>
      <c r="H442">
        <f>Commodity!F508</f>
        <v>0.32019142857142824</v>
      </c>
      <c r="I442">
        <f>Commodity!G508</f>
        <v>0.22789571428571409</v>
      </c>
    </row>
    <row r="443" spans="1:9" x14ac:dyDescent="0.45">
      <c r="A443" s="1">
        <v>36982</v>
      </c>
      <c r="B443" s="2">
        <f>'Excess GDP growth Trend'!F641</f>
        <v>-0.6333333333333333</v>
      </c>
      <c r="C443" s="2">
        <f>'Labor Market'!H641</f>
        <v>1.2000000000000002</v>
      </c>
      <c r="D443" s="2">
        <f>'Labor Market'!G641</f>
        <v>-0.29999999999999982</v>
      </c>
      <c r="E443" s="2">
        <v>-0.30740991339960699</v>
      </c>
      <c r="F443">
        <f>Inflation!L654</f>
        <v>-8.298034529731213E-4</v>
      </c>
      <c r="G443">
        <f>Inflation!S653</f>
        <v>2.1976849879897002E-2</v>
      </c>
      <c r="H443">
        <f>Commodity!F509</f>
        <v>0.33117142857142823</v>
      </c>
      <c r="I443">
        <f>Commodity!G509</f>
        <v>0.20876857142857097</v>
      </c>
    </row>
    <row r="444" spans="1:9" x14ac:dyDescent="0.45">
      <c r="A444" s="1">
        <v>37012</v>
      </c>
      <c r="B444" s="2">
        <f>'Excess GDP growth Trend'!F642</f>
        <v>-0.69999999999999929</v>
      </c>
      <c r="C444" s="2">
        <f>'Labor Market'!H642</f>
        <v>1.0666666666666673</v>
      </c>
      <c r="D444" s="2">
        <f>'Labor Market'!G642</f>
        <v>-0.2333333333333325</v>
      </c>
      <c r="E444" s="2">
        <v>-0.32238374624072835</v>
      </c>
      <c r="F444">
        <f>Inflation!L655</f>
        <v>1.0334711751925907E-3</v>
      </c>
      <c r="G444">
        <f>Inflation!S654</f>
        <v>2.3988256240344667E-2</v>
      </c>
      <c r="H444">
        <f>Commodity!F510</f>
        <v>0.3290099999999998</v>
      </c>
      <c r="I444">
        <f>Commodity!G510</f>
        <v>0.1777385714285713</v>
      </c>
    </row>
    <row r="445" spans="1:9" x14ac:dyDescent="0.45">
      <c r="A445" s="1">
        <v>37043</v>
      </c>
      <c r="B445" s="2">
        <f>'Excess GDP growth Trend'!F643</f>
        <v>-0.76666666666666572</v>
      </c>
      <c r="C445" s="2">
        <f>'Labor Market'!H643</f>
        <v>1.0000000000000009</v>
      </c>
      <c r="D445" s="2">
        <f>'Labor Market'!G643</f>
        <v>-0.16666666666666607</v>
      </c>
      <c r="E445" s="2">
        <v>-0.36552928931500217</v>
      </c>
      <c r="F445">
        <f>Inflation!L656</f>
        <v>-1.2166809136929246E-3</v>
      </c>
      <c r="G445">
        <f>Inflation!S655</f>
        <v>2.2870147553532713E-2</v>
      </c>
      <c r="H445">
        <f>Commodity!F511</f>
        <v>0.30897999999999981</v>
      </c>
      <c r="I445">
        <f>Commodity!G511</f>
        <v>0.12110714285714241</v>
      </c>
    </row>
    <row r="446" spans="1:9" x14ac:dyDescent="0.45">
      <c r="A446" s="1">
        <v>37073</v>
      </c>
      <c r="B446" s="2">
        <f>'Excess GDP growth Trend'!F644</f>
        <v>-0.76666666666666661</v>
      </c>
      <c r="C446" s="2">
        <f>'Labor Market'!H644</f>
        <v>0.93333333333333357</v>
      </c>
      <c r="D446" s="2">
        <f>'Labor Market'!G644</f>
        <v>-0.16666666666666696</v>
      </c>
      <c r="E446" s="2">
        <v>-0.40672559894271954</v>
      </c>
      <c r="F446">
        <f>Inflation!L657</f>
        <v>-2.9100617863146994E-3</v>
      </c>
      <c r="G446">
        <f>Inflation!S656</f>
        <v>2.4193530793589935E-2</v>
      </c>
      <c r="H446">
        <f>Commodity!F512</f>
        <v>0.2662985714285715</v>
      </c>
      <c r="I446">
        <f>Commodity!G512</f>
        <v>4.8071428571425656E-3</v>
      </c>
    </row>
    <row r="447" spans="1:9" x14ac:dyDescent="0.45">
      <c r="A447" s="1">
        <v>37104</v>
      </c>
      <c r="B447" s="2">
        <f>'Excess GDP growth Trend'!F645</f>
        <v>-0.93333333333333357</v>
      </c>
      <c r="C447" s="2">
        <f>'Labor Market'!H645</f>
        <v>0.73333333333333339</v>
      </c>
      <c r="D447" s="2">
        <f>'Labor Market'!G645</f>
        <v>-0.33333333333333393</v>
      </c>
      <c r="E447" s="2">
        <v>-0.5179111809585818</v>
      </c>
      <c r="F447">
        <f>Inflation!L658</f>
        <v>-3.5383749795619424E-3</v>
      </c>
      <c r="G447">
        <f>Inflation!S657</f>
        <v>2.2698318026659364E-2</v>
      </c>
      <c r="H447">
        <f>Commodity!F513</f>
        <v>0.16375857142857142</v>
      </c>
      <c r="I447">
        <f>Commodity!G513</f>
        <v>-0.13152714285714273</v>
      </c>
    </row>
    <row r="448" spans="1:9" x14ac:dyDescent="0.45">
      <c r="A448" s="1">
        <v>37135</v>
      </c>
      <c r="B448" s="2">
        <f>'Excess GDP growth Trend'!F646</f>
        <v>-1.1333333333333329</v>
      </c>
      <c r="C448" s="2">
        <f>'Labor Market'!H646</f>
        <v>0.46666666666666679</v>
      </c>
      <c r="D448" s="2">
        <f>'Labor Market'!G646</f>
        <v>-0.43333333333333357</v>
      </c>
      <c r="E448" s="2">
        <v>-0.57362153171637942</v>
      </c>
      <c r="F448">
        <f>Inflation!L659</f>
        <v>-3.7350212185435216E-3</v>
      </c>
      <c r="G448">
        <f>Inflation!S658</f>
        <v>2.0908522533094658E-2</v>
      </c>
      <c r="H448">
        <f>Commodity!F514</f>
        <v>0.10205142857142868</v>
      </c>
      <c r="I448">
        <f>Commodity!G514</f>
        <v>-0.21813999999999956</v>
      </c>
    </row>
    <row r="449" spans="1:9" x14ac:dyDescent="0.45">
      <c r="A449" s="1">
        <v>37165</v>
      </c>
      <c r="B449" s="2">
        <f>'Excess GDP growth Trend'!F647</f>
        <v>-1.3999999999999995</v>
      </c>
      <c r="C449" s="2">
        <f>'Labor Market'!H647</f>
        <v>0.23333333333333339</v>
      </c>
      <c r="D449" s="2">
        <f>'Labor Market'!G647</f>
        <v>-0.59999999999999964</v>
      </c>
      <c r="E449" s="2">
        <v>-0.65108179018627865</v>
      </c>
      <c r="F449">
        <f>Inflation!L660</f>
        <v>-4.0021480926039077E-3</v>
      </c>
      <c r="G449">
        <f>Inflation!S659</f>
        <v>2.1228552012133459E-2</v>
      </c>
      <c r="H449">
        <f>Commodity!F515</f>
        <v>4.0898571428571673E-2</v>
      </c>
      <c r="I449">
        <f>Commodity!G515</f>
        <v>-0.29027285714285656</v>
      </c>
    </row>
    <row r="450" spans="1:9" x14ac:dyDescent="0.45">
      <c r="A450" s="1">
        <v>37196</v>
      </c>
      <c r="B450" s="2">
        <f>'Excess GDP growth Trend'!F648</f>
        <v>-1.6333333333333342</v>
      </c>
      <c r="C450" s="2">
        <f>'Labor Market'!H648</f>
        <v>3.3333333333333215E-2</v>
      </c>
      <c r="D450" s="2">
        <f>'Labor Market'!G648</f>
        <v>-0.59999999999999964</v>
      </c>
      <c r="E450" s="2">
        <v>-0.6947211678126296</v>
      </c>
      <c r="F450">
        <f>Inflation!L661</f>
        <v>-5.7743379899513059E-3</v>
      </c>
      <c r="G450">
        <f>Inflation!S660</f>
        <v>2.3500466119263284E-2</v>
      </c>
      <c r="H450">
        <f>Commodity!F516</f>
        <v>-1.6674285714285864E-2</v>
      </c>
      <c r="I450">
        <f>Commodity!G516</f>
        <v>-0.34568428571428567</v>
      </c>
    </row>
    <row r="451" spans="1:9" x14ac:dyDescent="0.45">
      <c r="A451" s="1">
        <v>37226</v>
      </c>
      <c r="B451" s="2">
        <f>'Excess GDP growth Trend'!F649</f>
        <v>-1.8666666666666667</v>
      </c>
      <c r="C451" s="2">
        <f>'Labor Market'!H649</f>
        <v>-0.20000000000000018</v>
      </c>
      <c r="D451" s="2">
        <f>'Labor Market'!G649</f>
        <v>-0.66666666666666696</v>
      </c>
      <c r="E451" s="2">
        <v>-0.72026560430003528</v>
      </c>
      <c r="F451">
        <f>Inflation!L662</f>
        <v>-6.1261794399284919E-3</v>
      </c>
      <c r="G451">
        <f>Inflation!S661</f>
        <v>3.0282860523045962E-2</v>
      </c>
      <c r="H451">
        <f>Commodity!F517</f>
        <v>-8.3131428571428412E-2</v>
      </c>
      <c r="I451">
        <f>Commodity!G517</f>
        <v>-0.39211142857142822</v>
      </c>
    </row>
    <row r="452" spans="1:9" x14ac:dyDescent="0.45">
      <c r="A452" s="1">
        <v>37257</v>
      </c>
      <c r="B452" s="2">
        <f>'Excess GDP growth Trend'!F650</f>
        <v>-1.8999999999999995</v>
      </c>
      <c r="C452" s="2">
        <f>'Labor Market'!H650</f>
        <v>-0.33333333333333304</v>
      </c>
      <c r="D452" s="2">
        <f>'Labor Market'!G650</f>
        <v>-0.56666666666666643</v>
      </c>
      <c r="E452" s="2">
        <v>-0.68180199611155257</v>
      </c>
      <c r="F452">
        <f>Inflation!L663</f>
        <v>-5.3056435811316138E-3</v>
      </c>
      <c r="G452">
        <f>Inflation!S662</f>
        <v>3.2054731452061946E-2</v>
      </c>
      <c r="H452">
        <f>Commodity!F518</f>
        <v>-0.12108999999999992</v>
      </c>
      <c r="I452">
        <f>Commodity!G518</f>
        <v>-0.38738857142857142</v>
      </c>
    </row>
    <row r="453" spans="1:9" x14ac:dyDescent="0.45">
      <c r="A453" s="1">
        <v>37288</v>
      </c>
      <c r="B453" s="2">
        <f>'Excess GDP growth Trend'!F651</f>
        <v>-1.8666666666666663</v>
      </c>
      <c r="C453" s="2">
        <f>'Labor Market'!H651</f>
        <v>-0.40000000000000036</v>
      </c>
      <c r="D453" s="2">
        <f>'Labor Market'!G651</f>
        <v>-0.43333333333333357</v>
      </c>
      <c r="E453" s="2">
        <v>-0.64209974382007651</v>
      </c>
      <c r="F453">
        <f>Inflation!L664</f>
        <v>-3.5458827575652885E-3</v>
      </c>
      <c r="G453">
        <f>Inflation!S663</f>
        <v>3.1406109700394896E-2</v>
      </c>
      <c r="H453">
        <f>Commodity!F519</f>
        <v>-0.13811000000000018</v>
      </c>
      <c r="I453">
        <f>Commodity!G519</f>
        <v>-0.3018685714285716</v>
      </c>
    </row>
    <row r="454" spans="1:9" x14ac:dyDescent="0.45">
      <c r="A454" s="1">
        <v>37316</v>
      </c>
      <c r="B454" s="2">
        <f>'Excess GDP growth Trend'!F652</f>
        <v>-1.7333333333333334</v>
      </c>
      <c r="C454" s="2">
        <f>'Labor Market'!H652</f>
        <v>-0.40000000000000036</v>
      </c>
      <c r="D454" s="2">
        <f>'Labor Market'!G652</f>
        <v>-0.20000000000000018</v>
      </c>
      <c r="E454" s="2">
        <v>-0.58859143183507023</v>
      </c>
      <c r="F454">
        <f>Inflation!L665</f>
        <v>-2.286785343671438E-4</v>
      </c>
      <c r="G454">
        <f>Inflation!S664</f>
        <v>3.572874328061125E-2</v>
      </c>
      <c r="H454">
        <f>Commodity!F520</f>
        <v>-0.12942142857142858</v>
      </c>
      <c r="I454">
        <f>Commodity!G520</f>
        <v>-0.23147285714285726</v>
      </c>
    </row>
    <row r="455" spans="1:9" x14ac:dyDescent="0.45">
      <c r="A455" s="1">
        <v>37347</v>
      </c>
      <c r="B455" s="2">
        <f>'Excess GDP growth Trend'!F653</f>
        <v>-1.7333333333333334</v>
      </c>
      <c r="C455" s="2">
        <f>'Labor Market'!H653</f>
        <v>-0.46666666666666679</v>
      </c>
      <c r="D455" s="2">
        <f>'Labor Market'!G653</f>
        <v>-0.13333333333333375</v>
      </c>
      <c r="E455" s="2">
        <v>-0.56526140254092738</v>
      </c>
      <c r="F455">
        <f>Inflation!L666</f>
        <v>-3.1994717388905691E-5</v>
      </c>
      <c r="G455">
        <f>Inflation!S665</f>
        <v>3.398340998642909E-2</v>
      </c>
      <c r="H455">
        <f>Commodity!F521</f>
        <v>-0.12718857142857165</v>
      </c>
      <c r="I455">
        <f>Commodity!G521</f>
        <v>-0.16808714285714332</v>
      </c>
    </row>
    <row r="456" spans="1:9" x14ac:dyDescent="0.45">
      <c r="A456" s="1">
        <v>37377</v>
      </c>
      <c r="B456" s="2">
        <f>'Excess GDP growth Trend'!F654</f>
        <v>-1.7333333333333343</v>
      </c>
      <c r="C456" s="2">
        <f>'Labor Market'!H654</f>
        <v>-0.50000000000000089</v>
      </c>
      <c r="D456" s="2">
        <f>'Labor Market'!G654</f>
        <v>-0.10000000000000053</v>
      </c>
      <c r="E456" s="2">
        <v>-0.55372631423728003</v>
      </c>
      <c r="F456">
        <f>Inflation!L667</f>
        <v>3.6323827564677114E-4</v>
      </c>
      <c r="G456">
        <f>Inflation!S666</f>
        <v>3.3938104417783797E-2</v>
      </c>
      <c r="H456">
        <f>Commodity!F522</f>
        <v>-9.3885714285714128E-2</v>
      </c>
      <c r="I456">
        <f>Commodity!G522</f>
        <v>-7.7211428571428264E-2</v>
      </c>
    </row>
    <row r="457" spans="1:9" x14ac:dyDescent="0.45">
      <c r="A457" s="1">
        <v>37408</v>
      </c>
      <c r="B457" s="2">
        <f>'Excess GDP growth Trend'!F655</f>
        <v>-1.7000000000000002</v>
      </c>
      <c r="C457" s="2">
        <f>'Labor Market'!H655</f>
        <v>-0.53333333333333321</v>
      </c>
      <c r="D457" s="2">
        <f>'Labor Market'!G655</f>
        <v>-0.13333333333333286</v>
      </c>
      <c r="E457" s="2">
        <v>-0.5299603471512232</v>
      </c>
      <c r="F457">
        <f>Inflation!L668</f>
        <v>8.710986233294582E-4</v>
      </c>
      <c r="G457">
        <f>Inflation!S667</f>
        <v>3.1865505004964476E-2</v>
      </c>
      <c r="H457">
        <f>Commodity!F523</f>
        <v>-7.5988571428571294E-2</v>
      </c>
      <c r="I457">
        <f>Commodity!G523</f>
        <v>7.1428571428571175E-3</v>
      </c>
    </row>
    <row r="458" spans="1:9" x14ac:dyDescent="0.45">
      <c r="A458" s="1">
        <v>37438</v>
      </c>
      <c r="B458" s="2">
        <f>'Excess GDP growth Trend'!F656</f>
        <v>-1.5666666666666669</v>
      </c>
      <c r="C458" s="2">
        <f>'Labor Market'!H656</f>
        <v>-0.5</v>
      </c>
      <c r="D458" s="2">
        <f>'Labor Market'!G656</f>
        <v>-3.3333333333333215E-2</v>
      </c>
      <c r="E458" s="2">
        <v>-0.48263891402413206</v>
      </c>
      <c r="F458">
        <f>Inflation!L669</f>
        <v>3.1294418401079938E-3</v>
      </c>
      <c r="G458">
        <f>Inflation!S668</f>
        <v>2.7512311363099638E-2</v>
      </c>
      <c r="H458">
        <f>Commodity!F524</f>
        <v>-5.7707142857142957E-2</v>
      </c>
      <c r="I458">
        <f>Commodity!G524</f>
        <v>6.3382857142856963E-2</v>
      </c>
    </row>
    <row r="459" spans="1:9" x14ac:dyDescent="0.45">
      <c r="A459" s="1">
        <v>37469</v>
      </c>
      <c r="B459" s="2">
        <f>'Excess GDP growth Trend'!F657</f>
        <v>-1.333333333333333</v>
      </c>
      <c r="C459" s="2">
        <f>'Labor Market'!H657</f>
        <v>-0.46666666666666679</v>
      </c>
      <c r="D459" s="2">
        <f>'Labor Market'!G657</f>
        <v>3.3333333333334103E-2</v>
      </c>
      <c r="E459" s="2">
        <v>-0.38297308535452557</v>
      </c>
      <c r="F459">
        <f>Inflation!L670</f>
        <v>3.3871514232973188E-3</v>
      </c>
      <c r="G459">
        <f>Inflation!S669</f>
        <v>2.1808662577675803E-2</v>
      </c>
      <c r="H459">
        <f>Commodity!F525</f>
        <v>-4.4158571428571269E-2</v>
      </c>
      <c r="I459">
        <f>Commodity!G525</f>
        <v>9.3951428571428908E-2</v>
      </c>
    </row>
    <row r="460" spans="1:9" x14ac:dyDescent="0.45">
      <c r="A460" s="1">
        <v>37500</v>
      </c>
      <c r="B460" s="2">
        <f>'Excess GDP growth Trend'!F658</f>
        <v>-1.1333333333333337</v>
      </c>
      <c r="C460" s="2">
        <f>'Labor Market'!H658</f>
        <v>-0.43333333333333357</v>
      </c>
      <c r="D460" s="2">
        <f>'Labor Market'!G658</f>
        <v>9.9999999999999645E-2</v>
      </c>
      <c r="E460" s="2">
        <v>-0.29333064389178887</v>
      </c>
      <c r="F460">
        <f>Inflation!L671</f>
        <v>2.8203898310056319E-3</v>
      </c>
      <c r="G460">
        <f>Inflation!S670</f>
        <v>1.7878353581667158E-2</v>
      </c>
      <c r="H460">
        <f>Commodity!F526</f>
        <v>-2.3672857142857051E-2</v>
      </c>
      <c r="I460">
        <f>Commodity!G526</f>
        <v>0.10574857142857153</v>
      </c>
    </row>
    <row r="461" spans="1:9" x14ac:dyDescent="0.45">
      <c r="A461" s="1">
        <v>37530</v>
      </c>
      <c r="B461" s="2">
        <f>'Excess GDP growth Trend'!F659</f>
        <v>-0.86666666666666714</v>
      </c>
      <c r="C461" s="2">
        <f>'Labor Market'!H659</f>
        <v>-0.40000000000000036</v>
      </c>
      <c r="D461" s="2">
        <f>'Labor Market'!G659</f>
        <v>9.9999999999999645E-2</v>
      </c>
      <c r="E461" s="2">
        <v>-0.17433946058045383</v>
      </c>
      <c r="F461">
        <f>Inflation!L672</f>
        <v>1.1437085954847381E-3</v>
      </c>
      <c r="G461">
        <f>Inflation!S671</f>
        <v>1.7591921532093997E-2</v>
      </c>
      <c r="H461">
        <f>Commodity!F527</f>
        <v>-9.8499999999999144E-3</v>
      </c>
      <c r="I461">
        <f>Commodity!G527</f>
        <v>0.11733857142857174</v>
      </c>
    </row>
    <row r="462" spans="1:9" x14ac:dyDescent="0.45">
      <c r="A462" s="1">
        <v>37561</v>
      </c>
      <c r="B462" s="2">
        <f>'Excess GDP growth Trend'!F660</f>
        <v>-0.73333333333333339</v>
      </c>
      <c r="C462" s="2">
        <f>'Labor Market'!H660</f>
        <v>-0.46666666666666679</v>
      </c>
      <c r="D462" s="2">
        <f>'Labor Market'!G660</f>
        <v>0</v>
      </c>
      <c r="E462" s="2">
        <v>-0.1517297843150554</v>
      </c>
      <c r="F462">
        <f>Inflation!L673</f>
        <v>1.5631239111604245E-3</v>
      </c>
      <c r="G462">
        <f>Inflation!S672</f>
        <v>1.8564953982191067E-2</v>
      </c>
      <c r="H462">
        <f>Commodity!F528</f>
        <v>3.6771428571429343E-3</v>
      </c>
      <c r="I462">
        <f>Commodity!G528</f>
        <v>9.7562857142857062E-2</v>
      </c>
    </row>
    <row r="463" spans="1:9" x14ac:dyDescent="0.45">
      <c r="A463" s="1">
        <v>37591</v>
      </c>
      <c r="B463" s="2">
        <f>'Excess GDP growth Trend'!F661</f>
        <v>-0.60000000000000053</v>
      </c>
      <c r="C463" s="2">
        <f>'Labor Market'!H661</f>
        <v>-0.56666666666666732</v>
      </c>
      <c r="D463" s="2">
        <f>'Labor Market'!G661</f>
        <v>-0.13333333333333375</v>
      </c>
      <c r="E463" s="2">
        <v>-0.13273565409097271</v>
      </c>
      <c r="F463">
        <f>Inflation!L674</f>
        <v>1.4260829905340944E-3</v>
      </c>
      <c r="G463">
        <f>Inflation!S673</f>
        <v>1.7915229670506738E-2</v>
      </c>
      <c r="H463">
        <f>Commodity!F529</f>
        <v>1.9768571428571358E-2</v>
      </c>
      <c r="I463">
        <f>Commodity!G529</f>
        <v>9.5757142857142652E-2</v>
      </c>
    </row>
    <row r="464" spans="1:9" x14ac:dyDescent="0.45">
      <c r="A464" s="1">
        <v>37622</v>
      </c>
      <c r="B464" s="2">
        <f>'Excess GDP growth Trend'!F662</f>
        <v>-0.5</v>
      </c>
      <c r="C464" s="2">
        <f>'Labor Market'!H662</f>
        <v>-0.59999999999999964</v>
      </c>
      <c r="D464" s="2">
        <f>'Labor Market'!G662</f>
        <v>-0.19999999999999929</v>
      </c>
      <c r="E464" s="2">
        <v>-9.4491651673121207E-2</v>
      </c>
      <c r="F464">
        <f>Inflation!L675</f>
        <v>1.8562958464594659E-3</v>
      </c>
      <c r="G464">
        <f>Inflation!S674</f>
        <v>1.7265838541559907E-2</v>
      </c>
      <c r="H464">
        <f>Commodity!F530</f>
        <v>5.9834285714285507E-2</v>
      </c>
      <c r="I464">
        <f>Commodity!G530</f>
        <v>0.11754142857142846</v>
      </c>
    </row>
    <row r="465" spans="1:9" x14ac:dyDescent="0.45">
      <c r="A465" s="1">
        <v>37653</v>
      </c>
      <c r="B465" s="2">
        <f>'Excess GDP growth Trend'!F663</f>
        <v>-0.43333333333333446</v>
      </c>
      <c r="C465" s="2">
        <f>'Labor Market'!H663</f>
        <v>-0.60000000000000142</v>
      </c>
      <c r="D465" s="2">
        <f>'Labor Market'!G663</f>
        <v>-0.13333333333333464</v>
      </c>
      <c r="E465" s="2">
        <v>-7.0868738754841204E-2</v>
      </c>
      <c r="F465">
        <f>Inflation!L676</f>
        <v>9.2489397718265032E-4</v>
      </c>
      <c r="G465">
        <f>Inflation!S675</f>
        <v>1.5208658135731599E-2</v>
      </c>
      <c r="H465">
        <f>Commodity!F531</f>
        <v>0.10888428571428599</v>
      </c>
      <c r="I465">
        <f>Commodity!G531</f>
        <v>0.15304285714285726</v>
      </c>
    </row>
    <row r="466" spans="1:9" x14ac:dyDescent="0.45">
      <c r="A466" s="1">
        <v>37681</v>
      </c>
      <c r="B466" s="2">
        <f>'Excess GDP growth Trend'!F664</f>
        <v>-0.36666666666666714</v>
      </c>
      <c r="C466" s="2">
        <f>'Labor Market'!H664</f>
        <v>-0.56666666666666732</v>
      </c>
      <c r="D466" s="2">
        <f>'Labor Market'!G664</f>
        <v>0</v>
      </c>
      <c r="E466" s="2">
        <v>-3.9067932534469482E-2</v>
      </c>
      <c r="F466">
        <f>Inflation!L677</f>
        <v>-3.0449975505293936E-3</v>
      </c>
      <c r="G466">
        <f>Inflation!S676</f>
        <v>1.4790335693324087E-2</v>
      </c>
      <c r="H466">
        <f>Commodity!F532</f>
        <v>0.18693857142857184</v>
      </c>
      <c r="I466">
        <f>Commodity!G532</f>
        <v>0.21061142857142889</v>
      </c>
    </row>
    <row r="467" spans="1:9" x14ac:dyDescent="0.45">
      <c r="A467" s="1">
        <v>37712</v>
      </c>
      <c r="B467" s="2">
        <f>'Excess GDP growth Trend'!F665</f>
        <v>-0.36666666666666714</v>
      </c>
      <c r="C467" s="2">
        <f>'Labor Market'!H665</f>
        <v>-0.63333333333333375</v>
      </c>
      <c r="D467" s="2">
        <f>'Labor Market'!G665</f>
        <v>-3.3333333333334103E-2</v>
      </c>
      <c r="E467" s="2">
        <v>-8.0909523165733854E-2</v>
      </c>
      <c r="F467">
        <f>Inflation!L678</f>
        <v>-4.8747653565267002E-3</v>
      </c>
      <c r="G467">
        <f>Inflation!S677</f>
        <v>1.9410836092089295E-2</v>
      </c>
      <c r="H467">
        <f>Commodity!F533</f>
        <v>0.21702714285714308</v>
      </c>
      <c r="I467">
        <f>Commodity!G533</f>
        <v>0.226877142857143</v>
      </c>
    </row>
    <row r="468" spans="1:9" x14ac:dyDescent="0.45">
      <c r="A468" s="1">
        <v>37742</v>
      </c>
      <c r="B468" s="2">
        <f>'Excess GDP growth Trend'!F666</f>
        <v>-0.36666666666666581</v>
      </c>
      <c r="C468" s="2">
        <f>'Labor Market'!H666</f>
        <v>-0.70000000000000018</v>
      </c>
      <c r="D468" s="2">
        <f>'Labor Market'!G666</f>
        <v>-9.9999999999998757E-2</v>
      </c>
      <c r="E468" s="2">
        <v>-9.9543668349550099E-2</v>
      </c>
      <c r="F468">
        <f>Inflation!L679</f>
        <v>-5.2698750231692237E-3</v>
      </c>
      <c r="G468">
        <f>Inflation!S678</f>
        <v>1.6783423492258295E-2</v>
      </c>
      <c r="H468">
        <f>Commodity!F534</f>
        <v>0.23412428571428601</v>
      </c>
      <c r="I468">
        <f>Commodity!G534</f>
        <v>0.23044714285714307</v>
      </c>
    </row>
    <row r="469" spans="1:9" x14ac:dyDescent="0.45">
      <c r="A469" s="1">
        <v>37773</v>
      </c>
      <c r="B469" s="2">
        <f>'Excess GDP growth Trend'!F667</f>
        <v>-0.43333333333333268</v>
      </c>
      <c r="C469" s="2">
        <f>'Labor Market'!H667</f>
        <v>-0.83333333333333304</v>
      </c>
      <c r="D469" s="2">
        <f>'Labor Market'!G667</f>
        <v>-0.26666666666666572</v>
      </c>
      <c r="E469" s="2">
        <v>-0.13127431028165665</v>
      </c>
      <c r="F469">
        <f>Inflation!L680</f>
        <v>-2.8680994363636803E-3</v>
      </c>
      <c r="G469">
        <f>Inflation!S679</f>
        <v>1.5260210716493312E-2</v>
      </c>
      <c r="H469">
        <f>Commodity!F535</f>
        <v>0.25050714285714282</v>
      </c>
      <c r="I469">
        <f>Commodity!G535</f>
        <v>0.23073857142857146</v>
      </c>
    </row>
    <row r="470" spans="1:9" x14ac:dyDescent="0.45">
      <c r="A470" s="1">
        <v>37803</v>
      </c>
      <c r="B470" s="2">
        <f>'Excess GDP growth Trend'!F668</f>
        <v>-0.43333333333333268</v>
      </c>
      <c r="C470" s="2">
        <f>'Labor Market'!H668</f>
        <v>-0.89999999999999947</v>
      </c>
      <c r="D470" s="2">
        <f>'Labor Market'!G668</f>
        <v>-0.26666666666666572</v>
      </c>
      <c r="E470" s="2">
        <v>-0.1445252486874978</v>
      </c>
      <c r="F470">
        <f>Inflation!L681</f>
        <v>-2.8975648060760584E-3</v>
      </c>
      <c r="G470">
        <f>Inflation!S680</f>
        <v>2.2478935528452981E-2</v>
      </c>
      <c r="H470">
        <f>Commodity!F536</f>
        <v>0.26832714285714299</v>
      </c>
      <c r="I470">
        <f>Commodity!G536</f>
        <v>0.20849285714285748</v>
      </c>
    </row>
    <row r="471" spans="1:9" x14ac:dyDescent="0.45">
      <c r="A471" s="1">
        <v>37834</v>
      </c>
      <c r="B471" s="2">
        <f>'Excess GDP growth Trend'!F669</f>
        <v>-0.36666666666666625</v>
      </c>
      <c r="C471" s="2">
        <f>'Labor Market'!H669</f>
        <v>-0.90000000000000036</v>
      </c>
      <c r="D471" s="2">
        <f>'Labor Market'!G669</f>
        <v>-0.20000000000000018</v>
      </c>
      <c r="E471" s="2">
        <v>-0.144525248687498</v>
      </c>
      <c r="F471">
        <f>Inflation!L682</f>
        <v>-2.6398100096240995E-3</v>
      </c>
      <c r="G471">
        <f>Inflation!S681</f>
        <v>2.8480988298334363E-2</v>
      </c>
      <c r="H471">
        <f>Commodity!F537</f>
        <v>0.26924999999999977</v>
      </c>
      <c r="I471">
        <f>Commodity!G537</f>
        <v>0.16036571428571378</v>
      </c>
    </row>
    <row r="472" spans="1:9" x14ac:dyDescent="0.45">
      <c r="A472" s="1">
        <v>37865</v>
      </c>
      <c r="B472" s="2">
        <f>'Excess GDP growth Trend'!F670</f>
        <v>-0.2333333333333325</v>
      </c>
      <c r="C472" s="2">
        <f>'Labor Market'!H670</f>
        <v>-0.83333333333333304</v>
      </c>
      <c r="D472" s="2">
        <f>'Labor Market'!G670</f>
        <v>0</v>
      </c>
      <c r="E472" s="2">
        <v>-8.480369135062904E-2</v>
      </c>
      <c r="F472">
        <f>Inflation!L683</f>
        <v>-2.5636097316417694E-3</v>
      </c>
      <c r="G472">
        <f>Inflation!S682</f>
        <v>2.7300020726117404E-2</v>
      </c>
      <c r="H472">
        <f>Commodity!F538</f>
        <v>0.24298857142857111</v>
      </c>
      <c r="I472">
        <f>Commodity!G538</f>
        <v>5.6049999999999267E-2</v>
      </c>
    </row>
    <row r="473" spans="1:9" x14ac:dyDescent="0.45">
      <c r="A473" s="1">
        <v>37895</v>
      </c>
      <c r="B473" s="2">
        <f>'Excess GDP growth Trend'!F671</f>
        <v>-0.19999999999999929</v>
      </c>
      <c r="C473" s="2">
        <f>'Labor Market'!H671</f>
        <v>-0.76666666666666661</v>
      </c>
      <c r="D473" s="2">
        <f>'Labor Market'!G671</f>
        <v>0.13333333333333286</v>
      </c>
      <c r="E473" s="2">
        <v>-2.5266973619959998E-2</v>
      </c>
      <c r="F473">
        <f>Inflation!L684</f>
        <v>-1.715745685649972E-3</v>
      </c>
      <c r="G473">
        <f>Inflation!S683</f>
        <v>2.8142545260094749E-2</v>
      </c>
      <c r="H473">
        <f>Commodity!F539</f>
        <v>0.2012071428571427</v>
      </c>
      <c r="I473">
        <f>Commodity!G539</f>
        <v>-1.5820000000000389E-2</v>
      </c>
    </row>
    <row r="474" spans="1:9" x14ac:dyDescent="0.45">
      <c r="A474" s="1">
        <v>37926</v>
      </c>
      <c r="B474" s="2">
        <f>'Excess GDP growth Trend'!F672</f>
        <v>0</v>
      </c>
      <c r="C474" s="2">
        <f>'Labor Market'!H672</f>
        <v>-0.66666666666666607</v>
      </c>
      <c r="D474" s="2">
        <f>'Labor Market'!G672</f>
        <v>0.23333333333333428</v>
      </c>
      <c r="E474" s="2">
        <v>8.63277597985216E-2</v>
      </c>
      <c r="F474">
        <f>Inflation!L685</f>
        <v>-2.0439186446469249E-4</v>
      </c>
      <c r="G474">
        <f>Inflation!S684</f>
        <v>2.8696733983984327E-2</v>
      </c>
      <c r="H474">
        <f>Commodity!F540</f>
        <v>0.2153071428571427</v>
      </c>
      <c r="I474">
        <f>Commodity!G540</f>
        <v>-1.881714285714331E-2</v>
      </c>
    </row>
    <row r="475" spans="1:9" x14ac:dyDescent="0.45">
      <c r="A475" s="1">
        <v>37956</v>
      </c>
      <c r="B475" s="2">
        <f>'Excess GDP growth Trend'!F673</f>
        <v>0.23333333333333339</v>
      </c>
      <c r="C475" s="2">
        <f>'Labor Market'!H673</f>
        <v>-0.53333333333333321</v>
      </c>
      <c r="D475" s="2">
        <f>'Labor Market'!G673</f>
        <v>0.29999999999999982</v>
      </c>
      <c r="E475" s="2">
        <v>0.23109541506984244</v>
      </c>
      <c r="F475">
        <f>Inflation!L686</f>
        <v>1.3093761859931941E-3</v>
      </c>
      <c r="G475">
        <f>Inflation!S685</f>
        <v>2.7504412590582096E-2</v>
      </c>
      <c r="H475">
        <f>Commodity!F541</f>
        <v>0.22555428571428582</v>
      </c>
      <c r="I475">
        <f>Commodity!G541</f>
        <v>-2.4952857142856999E-2</v>
      </c>
    </row>
    <row r="476" spans="1:9" x14ac:dyDescent="0.45">
      <c r="A476" s="1">
        <v>37987</v>
      </c>
      <c r="B476" s="2">
        <f>'Excess GDP growth Trend'!F674</f>
        <v>0.36666666666666536</v>
      </c>
      <c r="C476" s="2">
        <f>'Labor Market'!H674</f>
        <v>-0.43333333333333357</v>
      </c>
      <c r="D476" s="2">
        <f>'Labor Market'!G674</f>
        <v>0.33333333333333304</v>
      </c>
      <c r="E476" s="2">
        <v>0.28311236618383212</v>
      </c>
      <c r="F476">
        <f>Inflation!L687</f>
        <v>1.8534483819168113E-3</v>
      </c>
      <c r="G476">
        <f>Inflation!S686</f>
        <v>2.5433169074101557E-2</v>
      </c>
      <c r="H476">
        <f>Commodity!F542</f>
        <v>0.24627285714285696</v>
      </c>
      <c r="I476">
        <f>Commodity!G542</f>
        <v>-2.2054285714286026E-2</v>
      </c>
    </row>
    <row r="477" spans="1:9" x14ac:dyDescent="0.45">
      <c r="A477" s="1">
        <v>38018</v>
      </c>
      <c r="B477" s="2">
        <f>'Excess GDP growth Trend'!F675</f>
        <v>0.43333333333333357</v>
      </c>
      <c r="C477" s="2">
        <f>'Labor Market'!H675</f>
        <v>-0.36666666666666714</v>
      </c>
      <c r="D477" s="2">
        <f>'Labor Market'!G675</f>
        <v>0.29999999999999893</v>
      </c>
      <c r="E477" s="2">
        <v>0.31501508410713908</v>
      </c>
      <c r="F477">
        <f>Inflation!L688</f>
        <v>2.487456506101493E-3</v>
      </c>
      <c r="G477">
        <f>Inflation!S687</f>
        <v>2.4643285602067522E-2</v>
      </c>
      <c r="H477">
        <f>Commodity!F543</f>
        <v>0.27639857142857149</v>
      </c>
      <c r="I477">
        <f>Commodity!G543</f>
        <v>7.1485714285717261E-3</v>
      </c>
    </row>
    <row r="478" spans="1:9" x14ac:dyDescent="0.45">
      <c r="A478" s="1">
        <v>38047</v>
      </c>
      <c r="B478" s="2">
        <f>'Excess GDP growth Trend'!F676</f>
        <v>0.36666666666666625</v>
      </c>
      <c r="C478" s="2">
        <f>'Labor Market'!H676</f>
        <v>-0.40000000000000036</v>
      </c>
      <c r="D478" s="2">
        <f>'Labor Market'!G676</f>
        <v>0.13333333333333286</v>
      </c>
      <c r="E478" s="2">
        <v>0.28596675205997452</v>
      </c>
      <c r="F478">
        <f>Inflation!L689</f>
        <v>4.0434193693550946E-3</v>
      </c>
      <c r="G478">
        <f>Inflation!S688</f>
        <v>2.0616956084480609E-2</v>
      </c>
      <c r="H478">
        <f>Commodity!F544</f>
        <v>0.28828999999999994</v>
      </c>
      <c r="I478">
        <f>Commodity!G544</f>
        <v>4.5301428571428826E-2</v>
      </c>
    </row>
    <row r="479" spans="1:9" x14ac:dyDescent="0.45">
      <c r="A479" s="1">
        <v>38078</v>
      </c>
      <c r="B479" s="2">
        <f>'Excess GDP growth Trend'!F677</f>
        <v>0.4666666666666659</v>
      </c>
      <c r="C479" s="2">
        <f>'Labor Market'!H677</f>
        <v>-0.36666666666666714</v>
      </c>
      <c r="D479" s="2">
        <f>'Labor Market'!G677</f>
        <v>6.666666666666643E-2</v>
      </c>
      <c r="E479" s="2">
        <v>0.31501508410713908</v>
      </c>
      <c r="F479">
        <f>Inflation!L690</f>
        <v>6.2929647189589599E-3</v>
      </c>
      <c r="G479">
        <f>Inflation!S689</f>
        <v>2.3389749704746457E-2</v>
      </c>
      <c r="H479">
        <f>Commodity!F545</f>
        <v>0.321407142857143</v>
      </c>
      <c r="I479">
        <f>Commodity!G545</f>
        <v>0.12020000000000031</v>
      </c>
    </row>
    <row r="480" spans="1:9" x14ac:dyDescent="0.45">
      <c r="A480" s="1">
        <v>38108</v>
      </c>
      <c r="B480" s="2">
        <f>'Excess GDP growth Trend'!F678</f>
        <v>0.53333333333333233</v>
      </c>
      <c r="C480" s="2">
        <f>'Labor Market'!H678</f>
        <v>-0.36666666666666714</v>
      </c>
      <c r="D480" s="2">
        <f>'Labor Market'!G678</f>
        <v>0</v>
      </c>
      <c r="E480" s="2">
        <v>0.31501508410713908</v>
      </c>
      <c r="F480">
        <f>Inflation!L691</f>
        <v>6.7864416071289901E-3</v>
      </c>
      <c r="G480">
        <f>Inflation!S690</f>
        <v>2.4750320883108558E-2</v>
      </c>
      <c r="H480">
        <f>Commodity!F546</f>
        <v>0.33802285714285718</v>
      </c>
      <c r="I480">
        <f>Commodity!G546</f>
        <v>0.12271571428571448</v>
      </c>
    </row>
    <row r="481" spans="1:9" x14ac:dyDescent="0.45">
      <c r="A481" s="1">
        <v>38139</v>
      </c>
      <c r="B481" s="2">
        <f>'Excess GDP growth Trend'!F679</f>
        <v>0.73333333333333339</v>
      </c>
      <c r="C481" s="2">
        <f>'Labor Market'!H679</f>
        <v>-0.29999999999999893</v>
      </c>
      <c r="D481" s="2">
        <f>'Labor Market'!G679</f>
        <v>0.10000000000000142</v>
      </c>
      <c r="E481" s="2">
        <v>0.34466551008699603</v>
      </c>
      <c r="F481">
        <f>Inflation!L692</f>
        <v>4.0239458250461158E-3</v>
      </c>
      <c r="G481">
        <f>Inflation!S691</f>
        <v>2.283051447735162E-2</v>
      </c>
      <c r="H481">
        <f>Commodity!F547</f>
        <v>0.35017428571428555</v>
      </c>
      <c r="I481">
        <f>Commodity!G547</f>
        <v>0.12461999999999973</v>
      </c>
    </row>
    <row r="482" spans="1:9" x14ac:dyDescent="0.45">
      <c r="A482" s="1">
        <v>38169</v>
      </c>
      <c r="B482" s="2">
        <f>'Excess GDP growth Trend'!F680</f>
        <v>0.83333333333333215</v>
      </c>
      <c r="C482" s="2">
        <f>'Labor Market'!H680</f>
        <v>-0.26666666666666661</v>
      </c>
      <c r="D482" s="2">
        <f>'Labor Market'!G680</f>
        <v>0.10000000000000053</v>
      </c>
      <c r="E482" s="2">
        <v>0.35864044965711173</v>
      </c>
      <c r="F482">
        <f>Inflation!L693</f>
        <v>9.9037310659505495E-4</v>
      </c>
      <c r="G482">
        <f>Inflation!S692</f>
        <v>2.0865803879700343E-2</v>
      </c>
      <c r="H482">
        <f>Commodity!F548</f>
        <v>0.37702142857142862</v>
      </c>
      <c r="I482">
        <f>Commodity!G548</f>
        <v>0.13074857142857166</v>
      </c>
    </row>
    <row r="483" spans="1:9" x14ac:dyDescent="0.45">
      <c r="A483" s="1">
        <v>38200</v>
      </c>
      <c r="B483" s="2">
        <f>'Excess GDP growth Trend'!F681</f>
        <v>0.89999999999999947</v>
      </c>
      <c r="C483" s="2">
        <f>'Labor Market'!H681</f>
        <v>-0.20000000000000018</v>
      </c>
      <c r="D483" s="2">
        <f>'Labor Market'!G681</f>
        <v>0.16666666666666696</v>
      </c>
      <c r="E483" s="2">
        <v>0.38488379811873469</v>
      </c>
      <c r="F483">
        <f>Inflation!L694</f>
        <v>-2.3633916180654246E-5</v>
      </c>
      <c r="G483">
        <f>Inflation!S693</f>
        <v>1.9359947776513509E-2</v>
      </c>
      <c r="H483">
        <f>Commodity!F549</f>
        <v>0.33875714285714298</v>
      </c>
      <c r="I483">
        <f>Commodity!G549</f>
        <v>6.2358571428571485E-2</v>
      </c>
    </row>
    <row r="484" spans="1:9" x14ac:dyDescent="0.45">
      <c r="A484" s="1">
        <v>38231</v>
      </c>
      <c r="B484" s="2">
        <f>'Excess GDP growth Trend'!F682</f>
        <v>0.89999999999999858</v>
      </c>
      <c r="C484" s="2">
        <f>'Labor Market'!H682</f>
        <v>-0.13333333333333375</v>
      </c>
      <c r="D484" s="2">
        <f>'Labor Market'!G682</f>
        <v>0.16666666666666519</v>
      </c>
      <c r="E484" s="2">
        <v>0.37329882677579163</v>
      </c>
      <c r="F484">
        <f>Inflation!L695</f>
        <v>2.4880198692043276E-3</v>
      </c>
      <c r="G484">
        <f>Inflation!S694</f>
        <v>1.6854148393532269E-2</v>
      </c>
      <c r="H484">
        <f>Commodity!F550</f>
        <v>0.33933999999999997</v>
      </c>
      <c r="I484">
        <f>Commodity!G550</f>
        <v>5.105000000000004E-2</v>
      </c>
    </row>
    <row r="485" spans="1:9" x14ac:dyDescent="0.45">
      <c r="A485" s="1">
        <v>38261</v>
      </c>
      <c r="B485" s="2">
        <f>'Excess GDP growth Trend'!F683</f>
        <v>0.83333333333333215</v>
      </c>
      <c r="C485" s="2">
        <f>'Labor Market'!H683</f>
        <v>-0.13333333333333375</v>
      </c>
      <c r="D485" s="2">
        <f>'Labor Market'!G683</f>
        <v>0.13333333333333286</v>
      </c>
      <c r="E485" s="2">
        <v>0.3377465575590497</v>
      </c>
      <c r="F485">
        <f>Inflation!L696</f>
        <v>4.8334557683106794E-3</v>
      </c>
      <c r="G485">
        <f>Inflation!S695</f>
        <v>1.4377784010496011E-2</v>
      </c>
      <c r="H485">
        <f>Commodity!F551</f>
        <v>0.34594714285714301</v>
      </c>
      <c r="I485">
        <f>Commodity!G551</f>
        <v>2.4540000000000006E-2</v>
      </c>
    </row>
    <row r="486" spans="1:9" x14ac:dyDescent="0.45">
      <c r="A486" s="1">
        <v>38292</v>
      </c>
      <c r="B486" s="2">
        <f>'Excess GDP growth Trend'!F684</f>
        <v>0.73333333333333162</v>
      </c>
      <c r="C486" s="2">
        <f>'Labor Market'!H684</f>
        <v>-0.13333333333333375</v>
      </c>
      <c r="D486" s="2">
        <f>'Labor Market'!G684</f>
        <v>6.666666666666643E-2</v>
      </c>
      <c r="E486" s="2">
        <v>0.28441815373393625</v>
      </c>
      <c r="F486">
        <f>Inflation!L697</f>
        <v>2.772896104858702E-3</v>
      </c>
      <c r="G486">
        <f>Inflation!S696</f>
        <v>1.3626492008202831E-2</v>
      </c>
      <c r="H486">
        <f>Commodity!F552</f>
        <v>0.3569500000000001</v>
      </c>
      <c r="I486">
        <f>Commodity!G552</f>
        <v>1.892714285714292E-2</v>
      </c>
    </row>
    <row r="487" spans="1:9" x14ac:dyDescent="0.45">
      <c r="A487" s="1">
        <v>38322</v>
      </c>
      <c r="B487" s="2">
        <f>'Excess GDP growth Trend'!F685</f>
        <v>0.59999999999999876</v>
      </c>
      <c r="C487" s="2">
        <f>'Labor Market'!H685</f>
        <v>-0.13333333333333375</v>
      </c>
      <c r="D487" s="2">
        <f>'Labor Market'!G685</f>
        <v>0</v>
      </c>
      <c r="E487" s="2">
        <v>0.21331361530045231</v>
      </c>
      <c r="F487">
        <f>Inflation!L698</f>
        <v>-8.2359996139808045E-4</v>
      </c>
      <c r="G487">
        <f>Inflation!S697</f>
        <v>1.5081252288673574E-2</v>
      </c>
      <c r="H487">
        <f>Commodity!F553</f>
        <v>0.36106285714285691</v>
      </c>
      <c r="I487">
        <f>Commodity!G553</f>
        <v>1.0888571428571359E-2</v>
      </c>
    </row>
    <row r="488" spans="1:9" x14ac:dyDescent="0.45">
      <c r="A488" s="1">
        <v>38353</v>
      </c>
      <c r="B488" s="2">
        <f>'Excess GDP growth Trend'!F686</f>
        <v>0.56666666666666554</v>
      </c>
      <c r="C488" s="2">
        <f>'Labor Market'!H686</f>
        <v>-6.6666666666667318E-2</v>
      </c>
      <c r="D488" s="2">
        <f>'Labor Market'!G686</f>
        <v>6.666666666666643E-2</v>
      </c>
      <c r="E488" s="2">
        <v>0.18944218207545072</v>
      </c>
      <c r="F488">
        <f>Inflation!L699</f>
        <v>-1.3321198788359689E-3</v>
      </c>
      <c r="G488">
        <f>Inflation!S698</f>
        <v>1.6401383971894092E-2</v>
      </c>
      <c r="H488">
        <f>Commodity!F554</f>
        <v>0.34832714285714284</v>
      </c>
      <c r="I488">
        <f>Commodity!G554</f>
        <v>-2.8694285714285783E-2</v>
      </c>
    </row>
    <row r="489" spans="1:9" x14ac:dyDescent="0.45">
      <c r="A489" s="1">
        <v>38384</v>
      </c>
      <c r="B489" s="2">
        <f>'Excess GDP growth Trend'!F687</f>
        <v>0.49999999999999911</v>
      </c>
      <c r="C489" s="2">
        <f>'Labor Market'!H687</f>
        <v>-6.6666666666667318E-2</v>
      </c>
      <c r="D489" s="2">
        <f>'Labor Market'!G687</f>
        <v>6.666666666666643E-2</v>
      </c>
      <c r="E489" s="2">
        <v>0.17222016552313704</v>
      </c>
      <c r="F489">
        <f>Inflation!L700</f>
        <v>7.1489283145242943E-4</v>
      </c>
      <c r="G489">
        <f>Inflation!S699</f>
        <v>1.4758611887038794E-2</v>
      </c>
      <c r="H489">
        <f>Commodity!F555</f>
        <v>0.34673142857142825</v>
      </c>
      <c r="I489">
        <f>Commodity!G555</f>
        <v>7.9742857142852674E-3</v>
      </c>
    </row>
    <row r="490" spans="1:9" x14ac:dyDescent="0.45">
      <c r="A490" s="1">
        <v>38412</v>
      </c>
      <c r="B490" s="2">
        <f>'Excess GDP growth Trend'!F688</f>
        <v>0.59999999999999964</v>
      </c>
      <c r="C490" s="2">
        <f>'Labor Market'!H688</f>
        <v>0</v>
      </c>
      <c r="D490" s="2">
        <f>'Labor Market'!G688</f>
        <v>0.13333333333333375</v>
      </c>
      <c r="E490" s="2">
        <v>0.20000000000000018</v>
      </c>
      <c r="F490">
        <f>Inflation!L701</f>
        <v>1.9974358376106394E-3</v>
      </c>
      <c r="G490">
        <f>Inflation!S700</f>
        <v>1.7066359457221139E-2</v>
      </c>
      <c r="H490">
        <f>Commodity!F556</f>
        <v>0.3565171428571432</v>
      </c>
      <c r="I490">
        <f>Commodity!G556</f>
        <v>1.7177142857143224E-2</v>
      </c>
    </row>
    <row r="491" spans="1:9" x14ac:dyDescent="0.45">
      <c r="A491" s="1">
        <v>38443</v>
      </c>
      <c r="B491" s="2">
        <f>'Excess GDP growth Trend'!F689</f>
        <v>0.59999999999999964</v>
      </c>
      <c r="C491" s="2">
        <f>'Labor Market'!H689</f>
        <v>-6.666666666666643E-2</v>
      </c>
      <c r="D491" s="2">
        <f>'Labor Market'!G689</f>
        <v>0.10000000000000053</v>
      </c>
      <c r="E491" s="2">
        <v>0.20666419862776472</v>
      </c>
      <c r="F491">
        <f>Inflation!L702</f>
        <v>-1.0904487633114912E-3</v>
      </c>
      <c r="G491">
        <f>Inflation!S701</f>
        <v>1.5603948134283459E-2</v>
      </c>
      <c r="H491">
        <f>Commodity!F557</f>
        <v>0.36187142857142884</v>
      </c>
      <c r="I491">
        <f>Commodity!G557</f>
        <v>1.5924285714285835E-2</v>
      </c>
    </row>
    <row r="492" spans="1:9" x14ac:dyDescent="0.45">
      <c r="A492" s="1">
        <v>38473</v>
      </c>
      <c r="B492" s="2">
        <f>'Excess GDP growth Trend'!F690</f>
        <v>0.69999999999999929</v>
      </c>
      <c r="C492" s="2">
        <f>'Labor Market'!H690</f>
        <v>3.3333333333333215E-2</v>
      </c>
      <c r="D492" s="2">
        <f>'Labor Market'!G690</f>
        <v>0.20000000000000018</v>
      </c>
      <c r="E492" s="2">
        <v>0.24583371909294038</v>
      </c>
      <c r="F492">
        <f>Inflation!L703</f>
        <v>-3.6791794083816387E-3</v>
      </c>
      <c r="G492">
        <f>Inflation!S702</f>
        <v>1.5549060650350284E-2</v>
      </c>
      <c r="H492">
        <f>Commodity!F558</f>
        <v>0.35946999999999973</v>
      </c>
      <c r="I492">
        <f>Commodity!G558</f>
        <v>2.5199999999996336E-3</v>
      </c>
    </row>
    <row r="493" spans="1:9" x14ac:dyDescent="0.45">
      <c r="A493" s="1">
        <v>38504</v>
      </c>
      <c r="B493" s="2">
        <f>'Excess GDP growth Trend'!F691</f>
        <v>0.69999999999999751</v>
      </c>
      <c r="C493" s="2">
        <f>'Labor Market'!H691</f>
        <v>9.9999999999999645E-2</v>
      </c>
      <c r="D493" s="2">
        <f>'Labor Market'!G691</f>
        <v>0.19999999999999929</v>
      </c>
      <c r="E493" s="2">
        <v>0.23751040626052922</v>
      </c>
      <c r="F493">
        <f>Inflation!L704</f>
        <v>-1.9039442157957609E-3</v>
      </c>
      <c r="G493">
        <f>Inflation!S703</f>
        <v>1.574553886560278E-2</v>
      </c>
      <c r="H493">
        <f>Commodity!F559</f>
        <v>0.34053428571428568</v>
      </c>
      <c r="I493">
        <f>Commodity!G559</f>
        <v>-2.052857142857123E-2</v>
      </c>
    </row>
    <row r="494" spans="1:9" x14ac:dyDescent="0.45">
      <c r="A494" s="1">
        <v>38534</v>
      </c>
      <c r="B494" s="2">
        <f>'Excess GDP growth Trend'!F692</f>
        <v>0.7333333333333325</v>
      </c>
      <c r="C494" s="2">
        <f>'Labor Market'!H692</f>
        <v>0.16666666666666696</v>
      </c>
      <c r="D494" s="2">
        <f>'Labor Market'!G692</f>
        <v>0.23333333333333339</v>
      </c>
      <c r="E494" s="2">
        <v>0.24449574228437329</v>
      </c>
      <c r="F494">
        <f>Inflation!L705</f>
        <v>1.4636951820576893E-3</v>
      </c>
      <c r="G494">
        <f>Inflation!S704</f>
        <v>1.5907892350079215E-2</v>
      </c>
      <c r="H494">
        <f>Commodity!F560</f>
        <v>0.34884714285714269</v>
      </c>
      <c r="I494">
        <f>Commodity!G560</f>
        <v>5.1999999999985391E-4</v>
      </c>
    </row>
    <row r="495" spans="1:9" x14ac:dyDescent="0.45">
      <c r="A495" s="1">
        <v>38565</v>
      </c>
      <c r="B495" s="2">
        <f>'Excess GDP growth Trend'!F693</f>
        <v>0.7333333333333325</v>
      </c>
      <c r="C495" s="2">
        <f>'Labor Market'!H693</f>
        <v>0.23333333333333339</v>
      </c>
      <c r="D495" s="2">
        <f>'Labor Market'!G693</f>
        <v>0.20000000000000018</v>
      </c>
      <c r="E495" s="2">
        <v>0.23569594353389153</v>
      </c>
      <c r="F495">
        <f>Inflation!L706</f>
        <v>5.7078426263348359E-3</v>
      </c>
      <c r="G495">
        <f>Inflation!S705</f>
        <v>1.5285365468292594E-2</v>
      </c>
      <c r="H495">
        <f>Commodity!F561</f>
        <v>0.36876714285714263</v>
      </c>
      <c r="I495">
        <f>Commodity!G561</f>
        <v>2.2035714285714381E-2</v>
      </c>
    </row>
    <row r="496" spans="1:9" x14ac:dyDescent="0.45">
      <c r="A496" s="1">
        <v>38596</v>
      </c>
      <c r="B496" s="2">
        <f>'Excess GDP growth Trend'!F694</f>
        <v>0.66666666666666607</v>
      </c>
      <c r="C496" s="2">
        <f>'Labor Market'!H694</f>
        <v>0.23333333333333339</v>
      </c>
      <c r="D496" s="2">
        <f>'Labor Market'!G694</f>
        <v>0.13333333333333375</v>
      </c>
      <c r="E496" s="2">
        <v>0.20623395059215519</v>
      </c>
      <c r="F496">
        <f>Inflation!L707</f>
        <v>4.3207373767077395E-3</v>
      </c>
      <c r="G496">
        <f>Inflation!S706</f>
        <v>1.2037696239267946E-2</v>
      </c>
      <c r="H496">
        <f>Commodity!F562</f>
        <v>0.42294000000000032</v>
      </c>
      <c r="I496">
        <f>Commodity!G562</f>
        <v>6.6422857142857117E-2</v>
      </c>
    </row>
    <row r="497" spans="1:9" x14ac:dyDescent="0.45">
      <c r="A497" s="1">
        <v>38626</v>
      </c>
      <c r="B497" s="2">
        <f>'Excess GDP growth Trend'!F695</f>
        <v>0.66666666666666607</v>
      </c>
      <c r="C497" s="2">
        <f>'Labor Market'!H695</f>
        <v>0.13333333333333286</v>
      </c>
      <c r="D497" s="2">
        <f>'Labor Market'!G695</f>
        <v>6.666666666666643E-2</v>
      </c>
      <c r="E497" s="2">
        <v>0.21780078214947218</v>
      </c>
      <c r="F497">
        <f>Inflation!L708</f>
        <v>1.5235160259580716E-3</v>
      </c>
      <c r="G497">
        <f>Inflation!S707</f>
        <v>1.438715497337148E-2</v>
      </c>
      <c r="H497">
        <f>Commodity!F563</f>
        <v>0.48395571428571427</v>
      </c>
      <c r="I497">
        <f>Commodity!G563</f>
        <v>0.12208428571428542</v>
      </c>
    </row>
    <row r="498" spans="1:9" x14ac:dyDescent="0.45">
      <c r="A498" s="1">
        <v>38657</v>
      </c>
      <c r="B498" s="2">
        <f>'Excess GDP growth Trend'!F696</f>
        <v>0.63333333333333286</v>
      </c>
      <c r="C498" s="2">
        <f>'Labor Market'!H696</f>
        <v>9.9999999999999645E-2</v>
      </c>
      <c r="D498" s="2">
        <f>'Labor Market'!G696</f>
        <v>-3.3333333333333215E-2</v>
      </c>
      <c r="E498" s="2">
        <v>0.18834304584316156</v>
      </c>
      <c r="F498">
        <f>Inflation!L709</f>
        <v>-1.5002621729487409E-5</v>
      </c>
      <c r="G498">
        <f>Inflation!S708</f>
        <v>1.6561849442334527E-2</v>
      </c>
      <c r="H498">
        <f>Commodity!F564</f>
        <v>0.53585571428571455</v>
      </c>
      <c r="I498">
        <f>Commodity!G564</f>
        <v>0.17638571428571481</v>
      </c>
    </row>
    <row r="499" spans="1:9" x14ac:dyDescent="0.45">
      <c r="A499" s="1">
        <v>38687</v>
      </c>
      <c r="B499" s="2">
        <f>'Excess GDP growth Trend'!F697</f>
        <v>0.66666666666666607</v>
      </c>
      <c r="C499" s="2">
        <f>'Labor Market'!H697</f>
        <v>0.13333333333333286</v>
      </c>
      <c r="D499" s="2">
        <f>'Labor Market'!G697</f>
        <v>0</v>
      </c>
      <c r="E499" s="2">
        <v>0.21780078214947218</v>
      </c>
      <c r="F499">
        <f>Inflation!L710</f>
        <v>2.0361081743117126E-3</v>
      </c>
      <c r="G499">
        <f>Inflation!S709</f>
        <v>1.4752698860997428E-2</v>
      </c>
      <c r="H499">
        <f>Commodity!F565</f>
        <v>0.58737142857142866</v>
      </c>
      <c r="I499">
        <f>Commodity!G565</f>
        <v>0.24683714285714298</v>
      </c>
    </row>
    <row r="500" spans="1:9" x14ac:dyDescent="0.45">
      <c r="A500" s="1">
        <v>38718</v>
      </c>
      <c r="B500" s="2">
        <f>'Excess GDP growth Trend'!F698</f>
        <v>0.69999999999999929</v>
      </c>
      <c r="C500" s="2">
        <f>'Labor Market'!H698</f>
        <v>0.13333333333333286</v>
      </c>
      <c r="D500" s="2">
        <f>'Labor Market'!G698</f>
        <v>9.9999999999999645E-2</v>
      </c>
      <c r="E500" s="2">
        <v>0.23335798087443443</v>
      </c>
      <c r="F500">
        <f>Inflation!L711</f>
        <v>2.5627149423222972E-3</v>
      </c>
      <c r="G500">
        <f>Inflation!S710</f>
        <v>1.1951046799059763E-2</v>
      </c>
      <c r="H500">
        <f>Commodity!F566</f>
        <v>0.6483714285714286</v>
      </c>
      <c r="I500">
        <f>Commodity!G566</f>
        <v>0.29952428571428591</v>
      </c>
    </row>
    <row r="501" spans="1:9" x14ac:dyDescent="0.45">
      <c r="A501" s="1">
        <v>38749</v>
      </c>
      <c r="B501" s="2">
        <f>'Excess GDP growth Trend'!F699</f>
        <v>0.76666666666666572</v>
      </c>
      <c r="C501" s="2">
        <f>'Labor Market'!H699</f>
        <v>0.19999999999999929</v>
      </c>
      <c r="D501" s="2">
        <f>'Labor Market'!G699</f>
        <v>0.19999999999999929</v>
      </c>
      <c r="E501" s="2">
        <v>0.2550940681895959</v>
      </c>
      <c r="F501">
        <f>Inflation!L712</f>
        <v>-5.1899723869947012E-4</v>
      </c>
      <c r="G501">
        <f>Inflation!S711</f>
        <v>1.4299134500012231E-2</v>
      </c>
      <c r="H501">
        <f>Commodity!F567</f>
        <v>0.66528428571428577</v>
      </c>
      <c r="I501">
        <f>Commodity!G567</f>
        <v>0.29651714285714315</v>
      </c>
    </row>
    <row r="502" spans="1:9" x14ac:dyDescent="0.45">
      <c r="A502" s="1">
        <v>38777</v>
      </c>
      <c r="B502" s="2">
        <f>'Excess GDP growth Trend'!F700</f>
        <v>0.76666666666666572</v>
      </c>
      <c r="C502" s="2">
        <f>'Labor Market'!H700</f>
        <v>0.26666666666666661</v>
      </c>
      <c r="D502" s="2">
        <f>'Labor Market'!G700</f>
        <v>0.23333333333333339</v>
      </c>
      <c r="E502" s="2">
        <v>0.24577784328925104</v>
      </c>
      <c r="F502">
        <f>Inflation!L713</f>
        <v>-3.1132386779019749E-3</v>
      </c>
      <c r="G502">
        <f>Inflation!S712</f>
        <v>1.77716960996969E-2</v>
      </c>
      <c r="H502">
        <f>Commodity!F568</f>
        <v>0.65725571428571383</v>
      </c>
      <c r="I502">
        <f>Commodity!G568</f>
        <v>0.23431571428571352</v>
      </c>
    </row>
    <row r="503" spans="1:9" x14ac:dyDescent="0.45">
      <c r="A503" s="1">
        <v>38808</v>
      </c>
      <c r="B503" s="2">
        <f>'Excess GDP growth Trend'!F701</f>
        <v>0.70000000000000018</v>
      </c>
      <c r="C503" s="2">
        <f>'Labor Market'!H701</f>
        <v>0.26666666666666661</v>
      </c>
      <c r="D503" s="2">
        <f>'Labor Market'!G701</f>
        <v>0.13333333333333375</v>
      </c>
      <c r="E503" s="2">
        <v>0.23132032309576572</v>
      </c>
      <c r="F503">
        <f>Inflation!L714</f>
        <v>-1.2148429547780837E-3</v>
      </c>
      <c r="G503">
        <f>Inflation!S713</f>
        <v>2.0764285476961741E-2</v>
      </c>
      <c r="H503">
        <f>Commodity!F569</f>
        <v>0.61865142857142841</v>
      </c>
      <c r="I503">
        <f>Commodity!G569</f>
        <v>0.13469571428571414</v>
      </c>
    </row>
    <row r="504" spans="1:9" x14ac:dyDescent="0.45">
      <c r="A504" s="1">
        <v>38838</v>
      </c>
      <c r="B504" s="2">
        <f>'Excess GDP growth Trend'!F702</f>
        <v>0.66666666666666696</v>
      </c>
      <c r="C504" s="2">
        <f>'Labor Market'!H702</f>
        <v>0.33333333333333304</v>
      </c>
      <c r="D504" s="2">
        <f>'Labor Market'!G702</f>
        <v>0.13333333333333375</v>
      </c>
      <c r="E504" s="2">
        <v>0.20871489676884272</v>
      </c>
      <c r="F504">
        <f>Inflation!L715</f>
        <v>1.8009331426802611E-3</v>
      </c>
      <c r="G504">
        <f>Inflation!S714</f>
        <v>2.0913977454790317E-2</v>
      </c>
      <c r="H504">
        <f>Commodity!F570</f>
        <v>0.51983428571428569</v>
      </c>
      <c r="I504">
        <f>Commodity!G570</f>
        <v>-1.6021428571428853E-2</v>
      </c>
    </row>
    <row r="505" spans="1:9" x14ac:dyDescent="0.45">
      <c r="A505" s="1">
        <v>38869</v>
      </c>
      <c r="B505" s="2">
        <f>'Excess GDP growth Trend'!F703</f>
        <v>0.43333333333333268</v>
      </c>
      <c r="C505" s="2">
        <f>'Labor Market'!H703</f>
        <v>0.36666666666666625</v>
      </c>
      <c r="D505" s="2">
        <f>'Labor Market'!G703</f>
        <v>9.9999999999999645E-2</v>
      </c>
      <c r="E505" s="2">
        <v>0.19102846807292004</v>
      </c>
      <c r="F505">
        <f>Inflation!L716</f>
        <v>1.968623994041574E-3</v>
      </c>
      <c r="G505">
        <f>Inflation!S715</f>
        <v>1.9870762957016647E-2</v>
      </c>
      <c r="H505">
        <f>Commodity!F571</f>
        <v>0.38641857142857128</v>
      </c>
      <c r="I505">
        <f>Commodity!G571</f>
        <v>-0.20095285714285738</v>
      </c>
    </row>
    <row r="506" spans="1:9" x14ac:dyDescent="0.45">
      <c r="A506" s="1">
        <v>38899</v>
      </c>
      <c r="B506" s="2">
        <f>'Excess GDP growth Trend'!F704</f>
        <v>0.23333333333333428</v>
      </c>
      <c r="C506" s="2">
        <f>'Labor Market'!H704</f>
        <v>0.36666666666666714</v>
      </c>
      <c r="D506" s="2">
        <f>'Labor Market'!G704</f>
        <v>0.10000000000000053</v>
      </c>
      <c r="E506" s="2">
        <v>0.16373868691964577</v>
      </c>
      <c r="F506">
        <f>Inflation!L717</f>
        <v>1.5649388544260456E-3</v>
      </c>
      <c r="G506">
        <f>Inflation!S716</f>
        <v>1.9795661482920168E-2</v>
      </c>
      <c r="H506">
        <f>Commodity!F572</f>
        <v>0.32127714285714282</v>
      </c>
      <c r="I506">
        <f>Commodity!G572</f>
        <v>-0.32709428571428578</v>
      </c>
    </row>
    <row r="507" spans="1:9" x14ac:dyDescent="0.45">
      <c r="A507" s="1">
        <v>38930</v>
      </c>
      <c r="B507" s="2">
        <f>'Excess GDP growth Trend'!F705</f>
        <v>0.13333333333333286</v>
      </c>
      <c r="C507" s="2">
        <f>'Labor Market'!H705</f>
        <v>0.23333333333333339</v>
      </c>
      <c r="D507" s="2">
        <f>'Labor Market'!G705</f>
        <v>0</v>
      </c>
      <c r="E507" s="2">
        <v>0.12870762784621656</v>
      </c>
      <c r="F507">
        <f>Inflation!L718</f>
        <v>-3.1532150538251535E-3</v>
      </c>
      <c r="G507">
        <f>Inflation!S717</f>
        <v>1.7049038600364261E-2</v>
      </c>
      <c r="H507">
        <f>Commodity!F573</f>
        <v>0.26889571428571402</v>
      </c>
      <c r="I507">
        <f>Commodity!G573</f>
        <v>-0.39638857142857176</v>
      </c>
    </row>
    <row r="508" spans="1:9" x14ac:dyDescent="0.45">
      <c r="A508" s="1">
        <v>38961</v>
      </c>
      <c r="B508" s="2">
        <f>'Excess GDP growth Trend'!F706</f>
        <v>9.9999999999998757E-2</v>
      </c>
      <c r="C508" s="2">
        <f>'Labor Market'!H706</f>
        <v>0.26666666666666661</v>
      </c>
      <c r="D508" s="2">
        <f>'Labor Market'!G706</f>
        <v>0</v>
      </c>
      <c r="E508" s="2">
        <v>0.1590327221283388</v>
      </c>
      <c r="F508">
        <f>Inflation!L719</f>
        <v>-5.137749268697811E-3</v>
      </c>
      <c r="G508">
        <f>Inflation!S718</f>
        <v>1.9123978010841793E-2</v>
      </c>
      <c r="H508">
        <f>Commodity!F574</f>
        <v>0.25017</v>
      </c>
      <c r="I508">
        <f>Commodity!G574</f>
        <v>-0.40708571428571383</v>
      </c>
    </row>
    <row r="509" spans="1:9" x14ac:dyDescent="0.45">
      <c r="A509" s="1">
        <v>38991</v>
      </c>
      <c r="B509" s="2">
        <f>'Excess GDP growth Trend'!F707</f>
        <v>0.16666666666666696</v>
      </c>
      <c r="C509" s="2">
        <f>'Labor Market'!H707</f>
        <v>0.36666666666666714</v>
      </c>
      <c r="D509" s="2">
        <f>'Labor Market'!G707</f>
        <v>9.9999999999999645E-2</v>
      </c>
      <c r="E509" s="2">
        <v>0.19102846807291993</v>
      </c>
      <c r="F509">
        <f>Inflation!L720</f>
        <v>-6.0712087481580301E-3</v>
      </c>
      <c r="G509">
        <f>Inflation!S719</f>
        <v>2.133341075161798E-2</v>
      </c>
      <c r="H509">
        <f>Commodity!F575</f>
        <v>0.20428857142857182</v>
      </c>
      <c r="I509">
        <f>Commodity!G575</f>
        <v>-0.41436285714285659</v>
      </c>
    </row>
    <row r="510" spans="1:9" x14ac:dyDescent="0.45">
      <c r="A510" s="1">
        <v>39022</v>
      </c>
      <c r="B510" s="2">
        <f>'Excess GDP growth Trend'!F708</f>
        <v>0.23333333333333339</v>
      </c>
      <c r="C510" s="2">
        <f>'Labor Market'!H708</f>
        <v>0.43333333333333357</v>
      </c>
      <c r="D510" s="2">
        <f>'Labor Market'!G708</f>
        <v>0.20000000000000018</v>
      </c>
      <c r="E510" s="2">
        <v>0.20977634340895382</v>
      </c>
      <c r="F510">
        <f>Inflation!L721</f>
        <v>-2.440638468131584E-3</v>
      </c>
      <c r="G510">
        <f>Inflation!S720</f>
        <v>2.0320247348522294E-2</v>
      </c>
      <c r="H510">
        <f>Commodity!F576</f>
        <v>0.20201571428571397</v>
      </c>
      <c r="I510">
        <f>Commodity!G576</f>
        <v>-0.31781857142857173</v>
      </c>
    </row>
    <row r="511" spans="1:9" x14ac:dyDescent="0.45">
      <c r="A511" s="1">
        <v>39052</v>
      </c>
      <c r="B511" s="2">
        <f>'Excess GDP growth Trend'!F709</f>
        <v>0.23333333333333339</v>
      </c>
      <c r="C511" s="2">
        <f>'Labor Market'!H709</f>
        <v>0.46666666666666679</v>
      </c>
      <c r="D511" s="2">
        <f>'Labor Market'!G709</f>
        <v>0.20000000000000018</v>
      </c>
      <c r="E511" s="2">
        <v>0.20554960092397354</v>
      </c>
      <c r="F511">
        <f>Inflation!L722</f>
        <v>-2.9897720135437234E-3</v>
      </c>
      <c r="G511">
        <f>Inflation!S721</f>
        <v>1.9964616478973372E-2</v>
      </c>
      <c r="H511">
        <f>Commodity!F577</f>
        <v>0.17627999999999999</v>
      </c>
      <c r="I511">
        <f>Commodity!G577</f>
        <v>-0.21013857142857129</v>
      </c>
    </row>
    <row r="512" spans="1:9" x14ac:dyDescent="0.45">
      <c r="A512" s="1">
        <v>39083</v>
      </c>
      <c r="B512" s="2">
        <f>'Excess GDP growth Trend'!F710</f>
        <v>3.3333333333334103E-2</v>
      </c>
      <c r="C512" s="2">
        <f>'Labor Market'!H710</f>
        <v>0.40000000000000036</v>
      </c>
      <c r="D512" s="2">
        <f>'Labor Market'!G710</f>
        <v>3.3333333333333215E-2</v>
      </c>
      <c r="E512" s="2">
        <v>0.10723534728460446</v>
      </c>
      <c r="F512">
        <f>Inflation!L723</f>
        <v>-3.7323765363135308E-3</v>
      </c>
      <c r="G512">
        <f>Inflation!S722</f>
        <v>2.4623182765161698E-2</v>
      </c>
      <c r="H512">
        <f>Commodity!F578</f>
        <v>0.18144857142857118</v>
      </c>
      <c r="I512">
        <f>Commodity!G578</f>
        <v>-0.13982857142857164</v>
      </c>
    </row>
    <row r="513" spans="1:9" x14ac:dyDescent="0.45">
      <c r="A513" s="1">
        <v>39114</v>
      </c>
      <c r="B513" s="2">
        <f>'Excess GDP growth Trend'!F711</f>
        <v>-3.3333333333332327E-2</v>
      </c>
      <c r="C513" s="2">
        <f>'Labor Market'!H711</f>
        <v>0.29999999999999982</v>
      </c>
      <c r="D513" s="2">
        <f>'Labor Market'!G711</f>
        <v>-3.3333333333333215E-2</v>
      </c>
      <c r="E513" s="2">
        <v>8.9371077169058816E-2</v>
      </c>
      <c r="F513">
        <f>Inflation!L724</f>
        <v>-3.8315231183589926E-3</v>
      </c>
      <c r="G513">
        <f>Inflation!S723</f>
        <v>2.5252623884835824E-2</v>
      </c>
      <c r="H513">
        <f>Commodity!F579</f>
        <v>0.20657571428571453</v>
      </c>
      <c r="I513">
        <f>Commodity!G579</f>
        <v>-6.2319999999999487E-2</v>
      </c>
    </row>
    <row r="514" spans="1:9" x14ac:dyDescent="0.45">
      <c r="A514" s="1">
        <v>39142</v>
      </c>
      <c r="B514" s="2">
        <f>'Excess GDP growth Trend'!F712</f>
        <v>-9.9999999999999645E-2</v>
      </c>
      <c r="C514" s="2">
        <f>'Labor Market'!H712</f>
        <v>0.29999999999999982</v>
      </c>
      <c r="D514" s="2">
        <f>'Labor Market'!G712</f>
        <v>-6.666666666666643E-2</v>
      </c>
      <c r="E514" s="2">
        <v>6.1000578289835815E-2</v>
      </c>
      <c r="F514">
        <f>Inflation!L725</f>
        <v>-1.0304637453893983E-3</v>
      </c>
      <c r="G514">
        <f>Inflation!S724</f>
        <v>2.3796139597332365E-2</v>
      </c>
      <c r="H514">
        <f>Commodity!F580</f>
        <v>0.22710285714285749</v>
      </c>
      <c r="I514">
        <f>Commodity!G580</f>
        <v>-2.3067142857142509E-2</v>
      </c>
    </row>
    <row r="515" spans="1:9" x14ac:dyDescent="0.45">
      <c r="A515" s="1">
        <v>39173</v>
      </c>
      <c r="B515" s="2">
        <f>'Excess GDP growth Trend'!F713</f>
        <v>-6.666666666666643E-2</v>
      </c>
      <c r="C515" s="2">
        <f>'Labor Market'!H713</f>
        <v>0.23333333333333339</v>
      </c>
      <c r="D515" s="2">
        <f>'Labor Market'!G713</f>
        <v>3.3333333333333215E-2</v>
      </c>
      <c r="E515" s="2">
        <v>9.9245634904480726E-2</v>
      </c>
      <c r="F515">
        <f>Inflation!L726</f>
        <v>1.5354114033162558E-3</v>
      </c>
      <c r="G515">
        <f>Inflation!S725</f>
        <v>2.4953646510551104E-2</v>
      </c>
      <c r="H515">
        <f>Commodity!F581</f>
        <v>0.25571428571428578</v>
      </c>
      <c r="I515">
        <f>Commodity!G581</f>
        <v>5.1425714285713964E-2</v>
      </c>
    </row>
    <row r="516" spans="1:9" x14ac:dyDescent="0.45">
      <c r="A516" s="1">
        <v>39203</v>
      </c>
      <c r="B516" s="2">
        <f>'Excess GDP growth Trend'!F714</f>
        <v>-9.9999999999999645E-2</v>
      </c>
      <c r="C516" s="2">
        <f>'Labor Market'!H714</f>
        <v>0.26666666666666661</v>
      </c>
      <c r="D516" s="2">
        <f>'Labor Market'!G714</f>
        <v>6.666666666666643E-2</v>
      </c>
      <c r="E516" s="2">
        <v>0.10120264135439755</v>
      </c>
      <c r="F516">
        <f>Inflation!L727</f>
        <v>2.6216026575038853E-3</v>
      </c>
      <c r="G516">
        <f>Inflation!S726</f>
        <v>2.401721248151957E-2</v>
      </c>
      <c r="H516">
        <f>Commodity!F582</f>
        <v>0.3085599999999995</v>
      </c>
      <c r="I516">
        <f>Commodity!G582</f>
        <v>0.10654428571428554</v>
      </c>
    </row>
    <row r="517" spans="1:9" x14ac:dyDescent="0.45">
      <c r="A517" s="1">
        <v>39234</v>
      </c>
      <c r="B517" s="2">
        <f>'Excess GDP growth Trend'!F715</f>
        <v>-0.19999999999999929</v>
      </c>
      <c r="C517" s="2">
        <f>'Labor Market'!H715</f>
        <v>0.20000000000000018</v>
      </c>
      <c r="D517" s="2">
        <f>'Labor Market'!G715</f>
        <v>0</v>
      </c>
      <c r="E517" s="2">
        <v>3.8372067293755405E-2</v>
      </c>
      <c r="F517">
        <f>Inflation!L728</f>
        <v>2.9568066376897684E-3</v>
      </c>
      <c r="G517">
        <f>Inflation!S727</f>
        <v>2.6574536939828482E-2</v>
      </c>
      <c r="H517">
        <f>Commodity!F583</f>
        <v>0.33129000000000008</v>
      </c>
      <c r="I517">
        <f>Commodity!G583</f>
        <v>0.15501000000000009</v>
      </c>
    </row>
    <row r="518" spans="1:9" x14ac:dyDescent="0.45">
      <c r="A518" s="1">
        <v>39264</v>
      </c>
      <c r="B518" s="2">
        <f>'Excess GDP growth Trend'!F716</f>
        <v>-0.26666666666666661</v>
      </c>
      <c r="C518" s="2">
        <f>'Labor Market'!H716</f>
        <v>0.13333333333333375</v>
      </c>
      <c r="D518" s="2">
        <f>'Labor Market'!G716</f>
        <v>-9.9999999999999645E-2</v>
      </c>
      <c r="E518" s="2">
        <v>-2.4432942258596831E-2</v>
      </c>
      <c r="F518">
        <f>Inflation!L729</f>
        <v>1.2749009404808831E-3</v>
      </c>
      <c r="G518">
        <f>Inflation!S728</f>
        <v>2.5096839872861335E-2</v>
      </c>
      <c r="H518">
        <f>Commodity!F584</f>
        <v>0.33315285714285769</v>
      </c>
      <c r="I518">
        <f>Commodity!G584</f>
        <v>0.15170428571428651</v>
      </c>
    </row>
    <row r="519" spans="1:9" x14ac:dyDescent="0.45">
      <c r="A519" s="1">
        <v>39295</v>
      </c>
      <c r="B519" s="2">
        <f>'Excess GDP growth Trend'!F717</f>
        <v>-0.29999999999999982</v>
      </c>
      <c r="C519" s="2">
        <f>'Labor Market'!H717</f>
        <v>6.666666666666643E-2</v>
      </c>
      <c r="D519" s="2">
        <f>'Labor Market'!G717</f>
        <v>-0.20000000000000018</v>
      </c>
      <c r="E519" s="2">
        <v>-8.7220782532862778E-2</v>
      </c>
      <c r="F519">
        <f>Inflation!L730</f>
        <v>2.9652473681668901E-3</v>
      </c>
      <c r="G519">
        <f>Inflation!S729</f>
        <v>2.1942311541038685E-2</v>
      </c>
      <c r="H519">
        <f>Commodity!F585</f>
        <v>0.35241857142857169</v>
      </c>
      <c r="I519">
        <f>Commodity!G585</f>
        <v>0.14584285714285716</v>
      </c>
    </row>
    <row r="520" spans="1:9" x14ac:dyDescent="0.45">
      <c r="A520" s="1">
        <v>39326</v>
      </c>
      <c r="B520" s="2">
        <f>'Excess GDP growth Trend'!F718</f>
        <v>-0.36666666666666625</v>
      </c>
      <c r="C520" s="2">
        <f>'Labor Market'!H718</f>
        <v>3.3333333333333215E-2</v>
      </c>
      <c r="D520" s="2">
        <f>'Labor Market'!G718</f>
        <v>-0.16666666666666696</v>
      </c>
      <c r="E520" s="2">
        <v>-0.11861093108996118</v>
      </c>
      <c r="F520">
        <f>Inflation!L731</f>
        <v>4.3011420779309195E-3</v>
      </c>
      <c r="G520">
        <f>Inflation!S730</f>
        <v>1.7809289571661592E-2</v>
      </c>
      <c r="H520">
        <f>Commodity!F586</f>
        <v>0.30713428571428603</v>
      </c>
      <c r="I520">
        <f>Commodity!G586</f>
        <v>8.0031428571428531E-2</v>
      </c>
    </row>
    <row r="521" spans="1:9" x14ac:dyDescent="0.45">
      <c r="A521" s="1">
        <v>39356</v>
      </c>
      <c r="B521" s="2">
        <f>'Excess GDP growth Trend'!F719</f>
        <v>-0.46666666666666679</v>
      </c>
      <c r="C521" s="2">
        <f>'Labor Market'!H719</f>
        <v>3.3333333333333215E-2</v>
      </c>
      <c r="D521" s="2">
        <f>'Labor Market'!G719</f>
        <v>-0.10000000000000053</v>
      </c>
      <c r="E521" s="2">
        <v>-0.11861093108996118</v>
      </c>
      <c r="F521">
        <f>Inflation!L732</f>
        <v>6.6202932535093795E-3</v>
      </c>
      <c r="G521">
        <f>Inflation!S731</f>
        <v>1.6095697794930412E-2</v>
      </c>
      <c r="H521">
        <f>Commodity!F587</f>
        <v>0.31990428571428575</v>
      </c>
      <c r="I521">
        <f>Commodity!G587</f>
        <v>6.4189999999999969E-2</v>
      </c>
    </row>
    <row r="522" spans="1:9" x14ac:dyDescent="0.45">
      <c r="A522" s="1">
        <v>39387</v>
      </c>
      <c r="B522" s="2">
        <f>'Excess GDP growth Trend'!F720</f>
        <v>-0.56666666666666643</v>
      </c>
      <c r="C522" s="2">
        <f>'Labor Market'!H720</f>
        <v>0</v>
      </c>
      <c r="D522" s="2">
        <f>'Labor Market'!G720</f>
        <v>-6.666666666666643E-2</v>
      </c>
      <c r="E522" s="2">
        <v>-0.1333333333333333</v>
      </c>
      <c r="F522">
        <f>Inflation!L733</f>
        <v>3.7529636608963912E-3</v>
      </c>
      <c r="G522">
        <f>Inflation!S732</f>
        <v>1.0122018287529309E-2</v>
      </c>
      <c r="H522">
        <f>Commodity!F588</f>
        <v>0.33372571428571485</v>
      </c>
      <c r="I522">
        <f>Commodity!G588</f>
        <v>2.5165714285715346E-2</v>
      </c>
    </row>
    <row r="523" spans="1:9" x14ac:dyDescent="0.45">
      <c r="A523" s="1">
        <v>39417</v>
      </c>
      <c r="B523" s="2">
        <f>'Excess GDP growth Trend'!F721</f>
        <v>-0.69999999999999929</v>
      </c>
      <c r="C523" s="2">
        <f>'Labor Market'!H721</f>
        <v>-9.9999999999999645E-2</v>
      </c>
      <c r="D523" s="2">
        <f>'Labor Market'!G721</f>
        <v>-0.13333333333333286</v>
      </c>
      <c r="E523" s="2">
        <v>-0.17417429792438852</v>
      </c>
      <c r="F523">
        <f>Inflation!L734</f>
        <v>2.9699543432174513E-3</v>
      </c>
      <c r="G523">
        <f>Inflation!S733</f>
        <v>9.8563259107651985E-3</v>
      </c>
      <c r="H523">
        <f>Commodity!F589</f>
        <v>0.34527285714285672</v>
      </c>
      <c r="I523">
        <f>Commodity!G589</f>
        <v>1.3982857142856631E-2</v>
      </c>
    </row>
    <row r="524" spans="1:9" x14ac:dyDescent="0.45">
      <c r="A524" s="1">
        <v>39448</v>
      </c>
      <c r="B524" s="2">
        <f>'Excess GDP growth Trend'!F722</f>
        <v>-0.7333333333333325</v>
      </c>
      <c r="C524" s="2">
        <f>'Labor Market'!H722</f>
        <v>-0.19999999999999929</v>
      </c>
      <c r="D524" s="2">
        <f>'Labor Market'!G722</f>
        <v>-0.2333333333333325</v>
      </c>
      <c r="E524" s="2">
        <v>-0.21007746792084339</v>
      </c>
      <c r="F524">
        <f>Inflation!L735</f>
        <v>9.1085702892362841E-4</v>
      </c>
      <c r="G524">
        <f>Inflation!S734</f>
        <v>5.2257434517129636E-3</v>
      </c>
      <c r="H524">
        <f>Commodity!F590</f>
        <v>0.39980571428571388</v>
      </c>
      <c r="I524">
        <f>Commodity!G590</f>
        <v>6.6652857142856181E-2</v>
      </c>
    </row>
    <row r="525" spans="1:9" x14ac:dyDescent="0.45">
      <c r="A525" s="1">
        <v>39479</v>
      </c>
      <c r="B525" s="2">
        <f>'Excess GDP growth Trend'!F723</f>
        <v>-0.79999999999999982</v>
      </c>
      <c r="C525" s="2">
        <f>'Labor Market'!H723</f>
        <v>-0.26666666666666661</v>
      </c>
      <c r="D525" s="2">
        <f>'Labor Market'!G723</f>
        <v>-0.26666666666666661</v>
      </c>
      <c r="E525" s="2">
        <v>-0.2313203230957657</v>
      </c>
      <c r="F525">
        <f>Inflation!L736</f>
        <v>1.8827372403980025E-3</v>
      </c>
      <c r="G525">
        <f>Inflation!S735</f>
        <v>5.1111612586056815E-3</v>
      </c>
      <c r="H525">
        <f>Commodity!F591</f>
        <v>0.46676428571428552</v>
      </c>
      <c r="I525">
        <f>Commodity!G591</f>
        <v>0.11434571428571383</v>
      </c>
    </row>
    <row r="526" spans="1:9" x14ac:dyDescent="0.45">
      <c r="A526" s="1">
        <v>39508</v>
      </c>
      <c r="B526" s="2">
        <f>'Excess GDP growth Trend'!F724</f>
        <v>-0.83333333333333304</v>
      </c>
      <c r="C526" s="2">
        <f>'Labor Market'!H724</f>
        <v>-0.29999999999999982</v>
      </c>
      <c r="D526" s="2">
        <f>'Labor Market'!G724</f>
        <v>-0.20000000000000018</v>
      </c>
      <c r="E526" s="2">
        <v>-0.24114924047339317</v>
      </c>
      <c r="F526">
        <f>Inflation!L737</f>
        <v>1.0610345082266437E-3</v>
      </c>
      <c r="G526">
        <f>Inflation!S736</f>
        <v>2.0735886703672005E-3</v>
      </c>
      <c r="H526">
        <f>Commodity!F592</f>
        <v>0.56282142857142814</v>
      </c>
      <c r="I526">
        <f>Commodity!G592</f>
        <v>0.25568714285714211</v>
      </c>
    </row>
    <row r="527" spans="1:9" x14ac:dyDescent="0.45">
      <c r="A527" s="1">
        <v>39539</v>
      </c>
      <c r="B527" s="2">
        <f>'Excess GDP growth Trend'!F725</f>
        <v>-0.86666666666666625</v>
      </c>
      <c r="C527" s="2">
        <f>'Labor Market'!H725</f>
        <v>-0.29999999999999982</v>
      </c>
      <c r="D527" s="2">
        <f>'Labor Market'!G725</f>
        <v>-0.10000000000000053</v>
      </c>
      <c r="E527" s="2">
        <v>-0.24114924047339317</v>
      </c>
      <c r="F527">
        <f>Inflation!L738</f>
        <v>1.4169412389352654E-3</v>
      </c>
      <c r="G527">
        <f>Inflation!S737</f>
        <v>3.5647089434863166E-3</v>
      </c>
      <c r="H527">
        <f>Commodity!F593</f>
        <v>0.66911857142857079</v>
      </c>
      <c r="I527">
        <f>Commodity!G593</f>
        <v>0.34921428571428503</v>
      </c>
    </row>
    <row r="528" spans="1:9" x14ac:dyDescent="0.45">
      <c r="A528" s="1">
        <v>39569</v>
      </c>
      <c r="B528" s="2">
        <f>'Excess GDP growth Trend'!F726</f>
        <v>-1.0666666666666664</v>
      </c>
      <c r="C528" s="2">
        <f>'Labor Market'!H726</f>
        <v>-0.46666666666666679</v>
      </c>
      <c r="D528" s="2">
        <f>'Labor Market'!G726</f>
        <v>-0.20000000000000018</v>
      </c>
      <c r="E528" s="2">
        <v>-0.28263070127046369</v>
      </c>
      <c r="F528">
        <f>Inflation!L739</f>
        <v>3.4489064753149279E-3</v>
      </c>
      <c r="G528">
        <f>Inflation!S738</f>
        <v>5.0942200196704146E-3</v>
      </c>
      <c r="H528">
        <f>Commodity!F594</f>
        <v>0.7753971428571429</v>
      </c>
      <c r="I528">
        <f>Commodity!G594</f>
        <v>0.44167142857142805</v>
      </c>
    </row>
    <row r="529" spans="1:9" x14ac:dyDescent="0.45">
      <c r="A529" s="1">
        <v>39600</v>
      </c>
      <c r="B529" s="2">
        <f>'Excess GDP growth Trend'!F727</f>
        <v>-1.1666666666666661</v>
      </c>
      <c r="C529" s="2">
        <f>'Labor Market'!H727</f>
        <v>-0.53333333333333321</v>
      </c>
      <c r="D529" s="2">
        <f>'Labor Market'!G727</f>
        <v>-0.33333333333333304</v>
      </c>
      <c r="E529" s="2">
        <v>-0.30811648090187382</v>
      </c>
      <c r="F529">
        <f>Inflation!L740</f>
        <v>5.3683830696915069E-3</v>
      </c>
      <c r="G529">
        <f>Inflation!S739</f>
        <v>4.5246821950522681E-3</v>
      </c>
      <c r="H529">
        <f>Commodity!F595</f>
        <v>0.86675857142857105</v>
      </c>
      <c r="I529">
        <f>Commodity!G595</f>
        <v>0.52148571428571433</v>
      </c>
    </row>
    <row r="530" spans="1:9" x14ac:dyDescent="0.45">
      <c r="A530" s="1">
        <v>39630</v>
      </c>
      <c r="B530" s="2">
        <f>'Excess GDP growth Trend'!F728</f>
        <v>-1.3666666666666671</v>
      </c>
      <c r="C530" s="2">
        <f>'Labor Market'!H728</f>
        <v>-0.70000000000000018</v>
      </c>
      <c r="D530" s="2">
        <f>'Labor Market'!G728</f>
        <v>-0.60000000000000053</v>
      </c>
      <c r="E530" s="2">
        <v>-0.34287263542622853</v>
      </c>
      <c r="F530">
        <f>Inflation!L741</f>
        <v>4.7001767168228237E-3</v>
      </c>
      <c r="G530">
        <f>Inflation!S740</f>
        <v>1.4963258737948071E-3</v>
      </c>
      <c r="H530">
        <f>Commodity!F596</f>
        <v>0.96321000000000012</v>
      </c>
      <c r="I530">
        <f>Commodity!G596</f>
        <v>0.56340428571428625</v>
      </c>
    </row>
    <row r="531" spans="1:9" x14ac:dyDescent="0.45">
      <c r="A531" s="1">
        <v>39661</v>
      </c>
      <c r="B531" s="2">
        <f>'Excess GDP growth Trend'!F729</f>
        <v>-1.5333333333333323</v>
      </c>
      <c r="C531" s="2">
        <f>'Labor Market'!H729</f>
        <v>-0.93333333333333268</v>
      </c>
      <c r="D531" s="2">
        <f>'Labor Market'!G729</f>
        <v>-0.66666666666666607</v>
      </c>
      <c r="E531" s="2">
        <v>-0.33869873165071207</v>
      </c>
      <c r="F531">
        <f>Inflation!L742</f>
        <v>8.1781765728000666E-4</v>
      </c>
      <c r="G531">
        <f>Inflation!S741</f>
        <v>4.9404330284759379E-4</v>
      </c>
      <c r="H531">
        <f>Commodity!F597</f>
        <v>0.98885714285714288</v>
      </c>
      <c r="I531">
        <f>Commodity!G597</f>
        <v>0.52209285714285736</v>
      </c>
    </row>
    <row r="532" spans="1:9" x14ac:dyDescent="0.45">
      <c r="A532" s="1">
        <v>39692</v>
      </c>
      <c r="B532" s="2">
        <f>'Excess GDP growth Trend'!F730</f>
        <v>-1.6666666666666661</v>
      </c>
      <c r="C532" s="2">
        <f>'Labor Market'!H730</f>
        <v>-1.0999999999999996</v>
      </c>
      <c r="D532" s="2">
        <f>'Labor Market'!G730</f>
        <v>-0.66666666666666696</v>
      </c>
      <c r="E532" s="2">
        <v>-0.33298652587317662</v>
      </c>
      <c r="F532">
        <f>Inflation!L743</f>
        <v>-5.7543963950296151E-3</v>
      </c>
      <c r="G532">
        <f>Inflation!S742</f>
        <v>-3.931354622277311E-4</v>
      </c>
      <c r="H532">
        <f>Commodity!F598</f>
        <v>0.97511857142857128</v>
      </c>
      <c r="I532">
        <f>Commodity!G598</f>
        <v>0.41229714285714314</v>
      </c>
    </row>
    <row r="533" spans="1:9" x14ac:dyDescent="0.45">
      <c r="A533" s="1">
        <v>39722</v>
      </c>
      <c r="B533" s="2">
        <f>'Excess GDP growth Trend'!F731</f>
        <v>-1.8999999999999995</v>
      </c>
      <c r="C533" s="2">
        <f>'Labor Market'!H731</f>
        <v>-1.333333333333333</v>
      </c>
      <c r="D533" s="2">
        <f>'Labor Market'!G731</f>
        <v>-0.63333333333333286</v>
      </c>
      <c r="E533" s="2">
        <v>-0.32682002614413708</v>
      </c>
      <c r="F533">
        <f>Inflation!L744</f>
        <v>-1.5375101068275943E-2</v>
      </c>
      <c r="G533">
        <f>Inflation!S743</f>
        <v>5.2507222688244273E-3</v>
      </c>
      <c r="H533">
        <f>Commodity!F599</f>
        <v>0.88259857142857179</v>
      </c>
      <c r="I533">
        <f>Commodity!G599</f>
        <v>0.213480000000001</v>
      </c>
    </row>
    <row r="534" spans="1:9" x14ac:dyDescent="0.45">
      <c r="A534" s="1">
        <v>39753</v>
      </c>
      <c r="B534" s="2">
        <f>'Excess GDP growth Trend'!F732</f>
        <v>-2.0999999999999988</v>
      </c>
      <c r="C534" s="2">
        <f>'Labor Market'!H732</f>
        <v>-1.4666666666666659</v>
      </c>
      <c r="D534" s="2">
        <f>'Labor Market'!G732</f>
        <v>-0.63333333333333286</v>
      </c>
      <c r="E534" s="2">
        <v>-0.33116130095914276</v>
      </c>
      <c r="F534">
        <f>Inflation!L745</f>
        <v>-2.2826270985500746E-2</v>
      </c>
      <c r="G534">
        <f>Inflation!S744</f>
        <v>1.226914437112353E-2</v>
      </c>
      <c r="H534">
        <f>Commodity!F600</f>
        <v>0.74092571428571441</v>
      </c>
      <c r="I534">
        <f>Commodity!G600</f>
        <v>-3.4471428571428486E-2</v>
      </c>
    </row>
    <row r="535" spans="1:9" x14ac:dyDescent="0.45">
      <c r="A535" s="1">
        <v>39783</v>
      </c>
      <c r="B535" s="2">
        <f>'Excess GDP growth Trend'!F733</f>
        <v>-2.4000000000000004</v>
      </c>
      <c r="C535" s="2">
        <f>'Labor Market'!H733</f>
        <v>-1.8666666666666671</v>
      </c>
      <c r="D535" s="2">
        <f>'Labor Market'!G733</f>
        <v>-0.86666666666666714</v>
      </c>
      <c r="E535" s="2">
        <v>-0.27678430253641895</v>
      </c>
      <c r="F535">
        <f>Inflation!L746</f>
        <v>-2.4606322068846248E-2</v>
      </c>
      <c r="G535">
        <f>Inflation!S745</f>
        <v>9.7331355232730121E-3</v>
      </c>
      <c r="H535">
        <f>Commodity!F601</f>
        <v>0.55932714285714269</v>
      </c>
      <c r="I535">
        <f>Commodity!G601</f>
        <v>-0.30743142857142836</v>
      </c>
    </row>
    <row r="536" spans="1:9" x14ac:dyDescent="0.45">
      <c r="A536" s="1">
        <v>39814</v>
      </c>
      <c r="B536" s="2">
        <f>'Excess GDP growth Trend'!F734</f>
        <v>-2.7333333333333334</v>
      </c>
      <c r="C536" s="2">
        <f>'Labor Market'!H734</f>
        <v>-2.2999999999999998</v>
      </c>
      <c r="D536" s="2">
        <f>'Labor Market'!G734</f>
        <v>-1.0666666666666664</v>
      </c>
      <c r="E536" s="2">
        <v>-0.21869510643565485</v>
      </c>
      <c r="F536">
        <f>Inflation!L747</f>
        <v>-1.9175518690577126E-2</v>
      </c>
      <c r="G536">
        <f>Inflation!S746</f>
        <v>1.6957044337670674E-2</v>
      </c>
      <c r="H536">
        <f>Commodity!F602</f>
        <v>0.36180857142857148</v>
      </c>
      <c r="I536">
        <f>Commodity!G602</f>
        <v>-0.60140142857142864</v>
      </c>
    </row>
    <row r="537" spans="1:9" x14ac:dyDescent="0.45">
      <c r="A537" s="1">
        <v>39845</v>
      </c>
      <c r="B537" s="2">
        <f>'Excess GDP growth Trend'!F735</f>
        <v>-3.1666666666666661</v>
      </c>
      <c r="C537" s="2">
        <f>'Labor Market'!H735</f>
        <v>-2.8</v>
      </c>
      <c r="D537" s="2">
        <f>'Labor Market'!G735</f>
        <v>-1.3333333333333339</v>
      </c>
      <c r="E537" s="2">
        <v>-0.16241849838012806</v>
      </c>
      <c r="F537">
        <f>Inflation!L748</f>
        <v>-1.6529727585194248E-2</v>
      </c>
      <c r="G537">
        <f>Inflation!S747</f>
        <v>2.4844663061700661E-2</v>
      </c>
      <c r="H537">
        <f>Commodity!F603</f>
        <v>0.13422142857142871</v>
      </c>
      <c r="I537">
        <f>Commodity!G603</f>
        <v>-0.85463571428571417</v>
      </c>
    </row>
    <row r="538" spans="1:9" x14ac:dyDescent="0.45">
      <c r="A538" s="1">
        <v>39873</v>
      </c>
      <c r="B538" s="2">
        <f>'Excess GDP growth Trend'!F736</f>
        <v>-3.6000000000000005</v>
      </c>
      <c r="C538" s="2">
        <f>'Labor Market'!H736</f>
        <v>-3.2666666666666675</v>
      </c>
      <c r="D538" s="2">
        <f>'Labor Market'!G736</f>
        <v>-1.4000000000000004</v>
      </c>
      <c r="E538" s="2">
        <v>-0.11999312952863045</v>
      </c>
      <c r="F538">
        <f>Inflation!L749</f>
        <v>-1.3122874347746144E-2</v>
      </c>
      <c r="G538">
        <f>Inflation!S748</f>
        <v>3.0262863108467264E-2</v>
      </c>
      <c r="H538">
        <f>Commodity!F604</f>
        <v>-4.45885714285712E-2</v>
      </c>
      <c r="I538">
        <f>Commodity!G604</f>
        <v>-1.0197071428571425</v>
      </c>
    </row>
    <row r="539" spans="1:9" x14ac:dyDescent="0.45">
      <c r="A539" s="1">
        <v>39904</v>
      </c>
      <c r="B539" s="2">
        <f>'Excess GDP growth Trend'!F737</f>
        <v>-3.9999999999999991</v>
      </c>
      <c r="C539" s="2">
        <f>'Labor Market'!H737</f>
        <v>-3.6666666666666661</v>
      </c>
      <c r="D539" s="2">
        <f>'Labor Market'!G737</f>
        <v>-1.3666666666666663</v>
      </c>
      <c r="E539" s="2">
        <v>-9.138956437275142E-2</v>
      </c>
      <c r="F539">
        <f>Inflation!L750</f>
        <v>-9.3747574802034994E-3</v>
      </c>
      <c r="G539">
        <f>Inflation!S749</f>
        <v>3.4179918685416824E-2</v>
      </c>
      <c r="H539">
        <f>Commodity!F605</f>
        <v>-0.19532285714285713</v>
      </c>
      <c r="I539">
        <f>Commodity!G605</f>
        <v>-1.0779214285714289</v>
      </c>
    </row>
    <row r="540" spans="1:9" x14ac:dyDescent="0.45">
      <c r="A540" s="1">
        <v>39934</v>
      </c>
      <c r="B540" s="2">
        <f>'Excess GDP growth Trend'!F738</f>
        <v>-4.1999999999999993</v>
      </c>
      <c r="C540" s="2">
        <f>'Labor Market'!H738</f>
        <v>-4.0333333333333332</v>
      </c>
      <c r="D540" s="2">
        <f>'Labor Market'!G738</f>
        <v>-1.2333333333333334</v>
      </c>
      <c r="E540" s="2">
        <v>-6.7306354937052046E-2</v>
      </c>
      <c r="F540">
        <f>Inflation!L751</f>
        <v>-5.4444290684477203E-4</v>
      </c>
      <c r="G540">
        <f>Inflation!S750</f>
        <v>3.8419420541904156E-2</v>
      </c>
      <c r="H540">
        <f>Commodity!F606</f>
        <v>-0.27479000000000009</v>
      </c>
      <c r="I540">
        <f>Commodity!G606</f>
        <v>-1.0157157142857145</v>
      </c>
    </row>
    <row r="541" spans="1:9" x14ac:dyDescent="0.45">
      <c r="A541" s="1">
        <v>39965</v>
      </c>
      <c r="B541" s="2">
        <f>'Excess GDP growth Trend'!F739</f>
        <v>-4.2666666666666666</v>
      </c>
      <c r="C541" s="2">
        <f>'Labor Market'!H739</f>
        <v>-4.2999999999999989</v>
      </c>
      <c r="D541" s="2">
        <f>'Labor Market'!G739</f>
        <v>-1.0333333333333314</v>
      </c>
      <c r="E541" s="2">
        <v>-5.3101440716404012E-2</v>
      </c>
      <c r="F541">
        <f>Inflation!L752</f>
        <v>3.9260480516076501E-3</v>
      </c>
      <c r="G541">
        <f>Inflation!S751</f>
        <v>3.9807306015312044E-2</v>
      </c>
      <c r="H541">
        <f>Commodity!F607</f>
        <v>-0.29618285714285708</v>
      </c>
      <c r="I541">
        <f>Commodity!G607</f>
        <v>-0.85550999999999977</v>
      </c>
    </row>
    <row r="542" spans="1:9" x14ac:dyDescent="0.45">
      <c r="A542" s="1">
        <v>39995</v>
      </c>
      <c r="B542" s="2">
        <f>'Excess GDP growth Trend'!F740</f>
        <v>-4.1666666666666661</v>
      </c>
      <c r="C542" s="2">
        <f>'Labor Market'!H740</f>
        <v>-4.4666666666666668</v>
      </c>
      <c r="D542" s="2">
        <f>'Labor Market'!G740</f>
        <v>-0.80000000000000071</v>
      </c>
      <c r="E542" s="2">
        <v>-4.3906454761681403E-2</v>
      </c>
      <c r="F542">
        <f>Inflation!L753</f>
        <v>8.9929053612265442E-3</v>
      </c>
      <c r="G542">
        <f>Inflation!S752</f>
        <v>3.6553870633809167E-2</v>
      </c>
      <c r="H542">
        <f>Commodity!F608</f>
        <v>-0.31204571428571426</v>
      </c>
      <c r="I542">
        <f>Commodity!G608</f>
        <v>-0.67385428571428574</v>
      </c>
    </row>
    <row r="543" spans="1:9" x14ac:dyDescent="0.45">
      <c r="A543" s="1">
        <v>40026</v>
      </c>
      <c r="B543" s="2">
        <f>'Excess GDP growth Trend'!F741</f>
        <v>-4</v>
      </c>
      <c r="C543" s="2">
        <f>'Labor Market'!H741</f>
        <v>-4.4333333333333336</v>
      </c>
      <c r="D543" s="2">
        <f>'Labor Market'!G741</f>
        <v>-0.5</v>
      </c>
      <c r="E543" s="2">
        <v>-4.3421290144849606E-2</v>
      </c>
      <c r="F543">
        <f>Inflation!L754</f>
        <v>1.0321243181400208E-2</v>
      </c>
      <c r="G543">
        <f>Inflation!S753</f>
        <v>3.2426515180677615E-2</v>
      </c>
      <c r="H543">
        <f>Commodity!F609</f>
        <v>-0.30948571428571436</v>
      </c>
      <c r="I543">
        <f>Commodity!G609</f>
        <v>-0.44370714285714308</v>
      </c>
    </row>
    <row r="544" spans="1:9" x14ac:dyDescent="0.45">
      <c r="A544" s="1">
        <v>40057</v>
      </c>
      <c r="B544" s="2">
        <f>'Excess GDP growth Trend'!F742</f>
        <v>-3.9000000000000012</v>
      </c>
      <c r="C544" s="2">
        <f>'Labor Market'!H742</f>
        <v>-4.533333333333335</v>
      </c>
      <c r="D544" s="2">
        <f>'Labor Market'!G742</f>
        <v>-0.3333333333333357</v>
      </c>
      <c r="E544" s="2">
        <v>-3.8624429352989459E-2</v>
      </c>
      <c r="F544">
        <f>Inflation!L755</f>
        <v>1.5293614338085071E-2</v>
      </c>
      <c r="G544">
        <f>Inflation!S754</f>
        <v>2.6286062833911827E-2</v>
      </c>
      <c r="H544">
        <f>Commodity!F610</f>
        <v>-0.29466428571428582</v>
      </c>
      <c r="I544">
        <f>Commodity!G610</f>
        <v>-0.25007571428571462</v>
      </c>
    </row>
    <row r="545" spans="1:9" x14ac:dyDescent="0.45">
      <c r="A545" s="1">
        <v>40087</v>
      </c>
      <c r="B545" s="2">
        <f>'Excess GDP growth Trend'!F743</f>
        <v>-3.7999999999999989</v>
      </c>
      <c r="C545" s="2">
        <f>'Labor Market'!H743</f>
        <v>-4.5999999999999988</v>
      </c>
      <c r="D545" s="2">
        <f>'Labor Market'!G743</f>
        <v>-0.33333333333333215</v>
      </c>
      <c r="E545" s="2">
        <v>-3.5494759991958488E-2</v>
      </c>
      <c r="F545">
        <f>Inflation!L756</f>
        <v>1.7863780476080365E-2</v>
      </c>
      <c r="G545">
        <f>Inflation!S755</f>
        <v>1.9560256295724096E-2</v>
      </c>
      <c r="H545">
        <f>Commodity!F611</f>
        <v>-0.25479857142857121</v>
      </c>
      <c r="I545">
        <f>Commodity!G611</f>
        <v>-5.9475714285714076E-2</v>
      </c>
    </row>
    <row r="546" spans="1:9" x14ac:dyDescent="0.45">
      <c r="A546" s="1">
        <v>40118</v>
      </c>
      <c r="B546" s="2">
        <f>'Excess GDP growth Trend'!F744</f>
        <v>-3.6666666666666679</v>
      </c>
      <c r="C546" s="2">
        <f>'Labor Market'!H744</f>
        <v>-4.7</v>
      </c>
      <c r="D546" s="2">
        <f>'Labor Market'!G744</f>
        <v>-0.36666666666666714</v>
      </c>
      <c r="E546" s="2">
        <v>-3.0945658708111289E-2</v>
      </c>
      <c r="F546">
        <f>Inflation!L757</f>
        <v>1.5624449548217484E-2</v>
      </c>
      <c r="G546">
        <f>Inflation!S756</f>
        <v>1.266273470459725E-2</v>
      </c>
      <c r="H546">
        <f>Commodity!F612</f>
        <v>-0.20488428571428585</v>
      </c>
      <c r="I546">
        <f>Commodity!G612</f>
        <v>6.9905714285714238E-2</v>
      </c>
    </row>
    <row r="547" spans="1:9" x14ac:dyDescent="0.45">
      <c r="A547" s="1">
        <v>40148</v>
      </c>
      <c r="B547" s="2">
        <f>'Excess GDP growth Trend'!F745</f>
        <v>-3.1999999999999984</v>
      </c>
      <c r="C547" s="2">
        <f>'Labor Market'!H745</f>
        <v>-4.633333333333332</v>
      </c>
      <c r="D547" s="2">
        <f>'Labor Market'!G745</f>
        <v>-0.29999999999999716</v>
      </c>
      <c r="E547" s="2">
        <v>-2.9527965610494204E-2</v>
      </c>
      <c r="F547">
        <f>Inflation!L758</f>
        <v>7.4925468280648555E-3</v>
      </c>
      <c r="G547">
        <f>Inflation!S757</f>
        <v>1.2561613285694342E-2</v>
      </c>
      <c r="H547">
        <f>Commodity!F613</f>
        <v>-0.16220142857142816</v>
      </c>
      <c r="I547">
        <f>Commodity!G613</f>
        <v>0.13398142857142892</v>
      </c>
    </row>
    <row r="548" spans="1:9" x14ac:dyDescent="0.45">
      <c r="A548" s="1">
        <v>40179</v>
      </c>
      <c r="B548" s="2">
        <f>'Excess GDP growth Trend'!F746</f>
        <v>-2.6333333333333337</v>
      </c>
      <c r="C548" s="2">
        <f>'Labor Market'!H746</f>
        <v>-4.5666666666666673</v>
      </c>
      <c r="D548" s="2">
        <f>'Labor Market'!G746</f>
        <v>-6.6666666666668206E-2</v>
      </c>
      <c r="E548" s="2">
        <v>3.9581122215325427E-2</v>
      </c>
      <c r="F548">
        <f>Inflation!L759</f>
        <v>-1.6453797184880492E-3</v>
      </c>
      <c r="G548">
        <f>Inflation!S758</f>
        <v>1.5467709467659241E-2</v>
      </c>
      <c r="H548">
        <f>Commodity!F614</f>
        <v>-0.12290857142857092</v>
      </c>
      <c r="I548">
        <f>Commodity!G614</f>
        <v>0.18913714285714334</v>
      </c>
    </row>
    <row r="549" spans="1:9" x14ac:dyDescent="0.45">
      <c r="A549" s="1">
        <v>40210</v>
      </c>
      <c r="B549" s="2">
        <f>'Excess GDP growth Trend'!F747</f>
        <v>-2.0666666666666673</v>
      </c>
      <c r="C549" s="2">
        <f>'Labor Market'!H747</f>
        <v>-4.4333333333333336</v>
      </c>
      <c r="D549" s="2">
        <f>'Labor Market'!G747</f>
        <v>6.666666666666643E-2</v>
      </c>
      <c r="E549" s="2">
        <v>7.4964301177742262E-2</v>
      </c>
      <c r="F549">
        <f>Inflation!L760</f>
        <v>-4.8548717979122746E-3</v>
      </c>
      <c r="G549">
        <f>Inflation!S759</f>
        <v>1.7208114423085299E-2</v>
      </c>
      <c r="H549">
        <f>Commodity!F615</f>
        <v>-6.7141428571428907E-2</v>
      </c>
      <c r="I549">
        <f>Commodity!G615</f>
        <v>0.24234428571428546</v>
      </c>
    </row>
    <row r="550" spans="1:9" x14ac:dyDescent="0.45">
      <c r="A550" s="1">
        <v>40238</v>
      </c>
      <c r="B550" s="2">
        <f>'Excess GDP growth Trend'!F748</f>
        <v>-1.5333333333333332</v>
      </c>
      <c r="C550" s="2">
        <f>'Labor Market'!H748</f>
        <v>-4.4333333333333336</v>
      </c>
      <c r="D550" s="2">
        <f>'Labor Market'!G748</f>
        <v>9.9999999999997868E-2</v>
      </c>
      <c r="E550" s="2">
        <v>8.0440860295110689E-2</v>
      </c>
      <c r="F550">
        <f>Inflation!L761</f>
        <v>-5.7526790475220246E-3</v>
      </c>
      <c r="G550">
        <f>Inflation!S760</f>
        <v>1.8816485083606616E-2</v>
      </c>
      <c r="H550">
        <f>Commodity!F616</f>
        <v>-2.2387142857143161E-2</v>
      </c>
      <c r="I550">
        <f>Commodity!G616</f>
        <v>0.27227714285714266</v>
      </c>
    </row>
    <row r="551" spans="1:9" x14ac:dyDescent="0.45">
      <c r="A551" s="1">
        <v>40269</v>
      </c>
      <c r="B551" s="2">
        <f>'Excess GDP growth Trend'!F749</f>
        <v>-1.0666666666666673</v>
      </c>
      <c r="C551" s="2">
        <f>'Labor Market'!H749</f>
        <v>-4.4666666666666668</v>
      </c>
      <c r="D551" s="2">
        <f>'Labor Market'!G749</f>
        <v>0</v>
      </c>
      <c r="E551" s="2">
        <v>5.2283517693010408E-2</v>
      </c>
      <c r="F551">
        <f>Inflation!L762</f>
        <v>-6.3881773537260433E-3</v>
      </c>
      <c r="G551">
        <f>Inflation!S761</f>
        <v>2.2420388515181265E-2</v>
      </c>
      <c r="H551">
        <f>Commodity!F617</f>
        <v>-1.8788571428571377E-2</v>
      </c>
      <c r="I551">
        <f>Commodity!G617</f>
        <v>0.23600999999999983</v>
      </c>
    </row>
    <row r="552" spans="1:9" x14ac:dyDescent="0.45">
      <c r="A552" s="1">
        <v>40299</v>
      </c>
      <c r="B552" s="2">
        <f>'Excess GDP growth Trend'!F750</f>
        <v>-0.53333333333333233</v>
      </c>
      <c r="C552" s="2">
        <f>'Labor Market'!H750</f>
        <v>-4.3999999999999986</v>
      </c>
      <c r="D552" s="2">
        <f>'Labor Market'!G750</f>
        <v>3.3333333333334991E-2</v>
      </c>
      <c r="E552" s="2">
        <v>0.12241774184748602</v>
      </c>
      <c r="F552">
        <f>Inflation!L763</f>
        <v>-8.9726432469487416E-3</v>
      </c>
      <c r="G552">
        <f>Inflation!S762</f>
        <v>2.0896291776811342E-2</v>
      </c>
      <c r="H552">
        <f>Commodity!F618</f>
        <v>9.795714285714574E-3</v>
      </c>
      <c r="I552">
        <f>Commodity!G618</f>
        <v>0.21468000000000043</v>
      </c>
    </row>
    <row r="553" spans="1:9" x14ac:dyDescent="0.45">
      <c r="A553" s="1">
        <v>40330</v>
      </c>
      <c r="B553" s="2">
        <f>'Excess GDP growth Trend'!F751</f>
        <v>0</v>
      </c>
      <c r="C553" s="2">
        <f>'Labor Market'!H751</f>
        <v>-4.2333333333333325</v>
      </c>
      <c r="D553" s="2">
        <f>'Labor Market'!G751</f>
        <v>0.20000000000000107</v>
      </c>
      <c r="E553" s="2">
        <v>0.29094548293688682</v>
      </c>
      <c r="F553">
        <f>Inflation!L764</f>
        <v>-7.273757556932603E-3</v>
      </c>
      <c r="G553">
        <f>Inflation!S763</f>
        <v>2.2489128330555358E-2</v>
      </c>
      <c r="H553">
        <f>Commodity!F619</f>
        <v>1.7547142857142539E-2</v>
      </c>
      <c r="I553">
        <f>Commodity!G619</f>
        <v>0.1797485714285707</v>
      </c>
    </row>
    <row r="554" spans="1:9" x14ac:dyDescent="0.45">
      <c r="A554" s="1">
        <v>40360</v>
      </c>
      <c r="B554" s="2">
        <f>'Excess GDP growth Trend'!F752</f>
        <v>0.33333333333333393</v>
      </c>
      <c r="C554" s="2">
        <f>'Labor Market'!H752</f>
        <v>-4.0666666666666664</v>
      </c>
      <c r="D554" s="2">
        <f>'Labor Market'!G752</f>
        <v>0.40000000000000036</v>
      </c>
      <c r="E554" s="2">
        <v>0.45880530925227392</v>
      </c>
      <c r="F554">
        <f>Inflation!L765</f>
        <v>-5.7126714262608069E-3</v>
      </c>
      <c r="G554">
        <f>Inflation!S764</f>
        <v>2.1294146072113867E-2</v>
      </c>
      <c r="H554">
        <f>Commodity!F620</f>
        <v>2.1544285714285571E-2</v>
      </c>
      <c r="I554">
        <f>Commodity!G620</f>
        <v>0.14445285714285649</v>
      </c>
    </row>
    <row r="555" spans="1:9" x14ac:dyDescent="0.45">
      <c r="A555" s="1">
        <v>40391</v>
      </c>
      <c r="B555" s="2">
        <f>'Excess GDP growth Trend'!F753</f>
        <v>0.43333333333333357</v>
      </c>
      <c r="C555" s="2">
        <f>'Labor Market'!H753</f>
        <v>-3.9333333333333336</v>
      </c>
      <c r="D555" s="2">
        <f>'Labor Market'!G753</f>
        <v>0.36666666666666536</v>
      </c>
      <c r="E555" s="2">
        <v>0.49039882341359364</v>
      </c>
      <c r="F555">
        <f>Inflation!L766</f>
        <v>-2.4529934715365465E-3</v>
      </c>
      <c r="G555">
        <f>Inflation!S765</f>
        <v>1.9408963203072151E-2</v>
      </c>
      <c r="H555">
        <f>Commodity!F621</f>
        <v>1.4877142857142367E-2</v>
      </c>
      <c r="I555">
        <f>Commodity!G621</f>
        <v>8.2018571428571274E-2</v>
      </c>
    </row>
    <row r="556" spans="1:9" x14ac:dyDescent="0.45">
      <c r="A556" s="1">
        <v>40422</v>
      </c>
      <c r="B556" s="2">
        <f>'Excess GDP growth Trend'!F754</f>
        <v>0.50000000000000178</v>
      </c>
      <c r="C556" s="2">
        <f>'Labor Market'!H754</f>
        <v>-3.9666666666666668</v>
      </c>
      <c r="D556" s="2">
        <f>'Labor Market'!G754</f>
        <v>0.16666666666666607</v>
      </c>
      <c r="E556" s="2">
        <v>0.45737440434925425</v>
      </c>
      <c r="F556">
        <f>Inflation!L767</f>
        <v>-1.6135157309594694E-3</v>
      </c>
      <c r="G556">
        <f>Inflation!S766</f>
        <v>1.9442121802091903E-2</v>
      </c>
      <c r="H556">
        <f>Commodity!F622</f>
        <v>-1.0648571428570897E-2</v>
      </c>
      <c r="I556">
        <f>Commodity!G622</f>
        <v>1.1738571428572264E-2</v>
      </c>
    </row>
    <row r="557" spans="1:9" x14ac:dyDescent="0.45">
      <c r="A557" s="1">
        <v>40452</v>
      </c>
      <c r="B557" s="2">
        <f>'Excess GDP growth Trend'!F755</f>
        <v>0.66666666666666607</v>
      </c>
      <c r="C557" s="2">
        <f>'Labor Market'!H755</f>
        <v>-3.9666666666666668</v>
      </c>
      <c r="D557" s="2">
        <f>'Labor Market'!G755</f>
        <v>0</v>
      </c>
      <c r="E557" s="2">
        <v>0.45737440434925425</v>
      </c>
      <c r="F557">
        <f>Inflation!L768</f>
        <v>7.6947806783517203E-4</v>
      </c>
      <c r="G557">
        <f>Inflation!S767</f>
        <v>1.8207661803073337E-2</v>
      </c>
      <c r="H557">
        <f>Commodity!F623</f>
        <v>-4.6171428571430972E-3</v>
      </c>
      <c r="I557">
        <f>Commodity!G623</f>
        <v>1.4171428571428279E-2</v>
      </c>
    </row>
    <row r="558" spans="1:9" x14ac:dyDescent="0.45">
      <c r="A558" s="1">
        <v>40483</v>
      </c>
      <c r="B558" s="2">
        <f>'Excess GDP growth Trend'!F756</f>
        <v>0.66666666666666785</v>
      </c>
      <c r="C558" s="2">
        <f>'Labor Market'!H756</f>
        <v>-3.9666666666666668</v>
      </c>
      <c r="D558" s="2">
        <f>'Labor Market'!G756</f>
        <v>-0.13333333333333286</v>
      </c>
      <c r="E558" s="2">
        <v>0.3573744043492546</v>
      </c>
      <c r="F558">
        <f>Inflation!L769</f>
        <v>3.7958051211424149E-3</v>
      </c>
      <c r="G558">
        <f>Inflation!S768</f>
        <v>1.9239485135236975E-2</v>
      </c>
      <c r="H558">
        <f>Commodity!F624</f>
        <v>7.6514285714286423E-3</v>
      </c>
      <c r="I558">
        <f>Commodity!G624</f>
        <v>-2.1442857142859317E-3</v>
      </c>
    </row>
    <row r="559" spans="1:9" x14ac:dyDescent="0.45">
      <c r="A559" s="1">
        <v>40513</v>
      </c>
      <c r="B559" s="2">
        <f>'Excess GDP growth Trend'!F757</f>
        <v>0.76666666666666394</v>
      </c>
      <c r="C559" s="2">
        <f>'Labor Market'!H757</f>
        <v>-3.9000000000000021</v>
      </c>
      <c r="D559" s="2">
        <f>'Labor Market'!G757</f>
        <v>-3.3333333333334991E-2</v>
      </c>
      <c r="E559" s="2">
        <v>0.42341318046629134</v>
      </c>
      <c r="F559">
        <f>Inflation!L770</f>
        <v>6.7296829080337739E-3</v>
      </c>
      <c r="G559">
        <f>Inflation!S769</f>
        <v>2.2046316680949488E-2</v>
      </c>
      <c r="H559">
        <f>Commodity!F625</f>
        <v>4.3381428571428238E-2</v>
      </c>
      <c r="I559">
        <f>Commodity!G625</f>
        <v>2.5834285714285699E-2</v>
      </c>
    </row>
    <row r="560" spans="1:9" x14ac:dyDescent="0.45">
      <c r="A560" s="1">
        <v>40544</v>
      </c>
      <c r="B560" s="2">
        <f>'Excess GDP growth Trend'!F758</f>
        <v>0.80000000000000071</v>
      </c>
      <c r="C560" s="2">
        <f>'Labor Market'!H758</f>
        <v>-3.8000000000000007</v>
      </c>
      <c r="D560" s="2">
        <f>'Labor Market'!G758</f>
        <v>6.666666666666643E-2</v>
      </c>
      <c r="E560" s="2">
        <v>0.45645540689647252</v>
      </c>
      <c r="F560">
        <f>Inflation!L771</f>
        <v>8.6120664909448141E-3</v>
      </c>
      <c r="G560">
        <f>Inflation!S770</f>
        <v>1.9977978895039564E-2</v>
      </c>
      <c r="H560">
        <f>Commodity!F626</f>
        <v>9.7984285714285857E-2</v>
      </c>
      <c r="I560">
        <f>Commodity!G626</f>
        <v>7.6440000000000285E-2</v>
      </c>
    </row>
    <row r="561" spans="1:9" x14ac:dyDescent="0.45">
      <c r="A561" s="1">
        <v>40575</v>
      </c>
      <c r="B561" s="2">
        <f>'Excess GDP growth Trend'!F759</f>
        <v>1.033333333333335</v>
      </c>
      <c r="C561" s="2">
        <f>'Labor Market'!H759</f>
        <v>-3.5333333333333332</v>
      </c>
      <c r="D561" s="2">
        <f>'Labor Market'!G759</f>
        <v>0.43333333333333357</v>
      </c>
      <c r="E561" s="2">
        <v>0.71252240955856805</v>
      </c>
      <c r="F561">
        <f>Inflation!L772</f>
        <v>9.3644133040023947E-3</v>
      </c>
      <c r="G561">
        <f>Inflation!S771</f>
        <v>1.882741864429216E-2</v>
      </c>
      <c r="H561">
        <f>Commodity!F627</f>
        <v>0.15249571428571418</v>
      </c>
      <c r="I561">
        <f>Commodity!G627</f>
        <v>0.13761857142857181</v>
      </c>
    </row>
    <row r="562" spans="1:9" x14ac:dyDescent="0.45">
      <c r="A562" s="1">
        <v>40603</v>
      </c>
      <c r="B562" s="2">
        <f>'Excess GDP growth Trend'!F760</f>
        <v>1.1333333333333346</v>
      </c>
      <c r="C562" s="2">
        <f>'Labor Market'!H760</f>
        <v>-3.4333333333333336</v>
      </c>
      <c r="D562" s="2">
        <f>'Labor Market'!G760</f>
        <v>0.46666666666666856</v>
      </c>
      <c r="E562" s="2">
        <v>0.80727516583684333</v>
      </c>
      <c r="F562">
        <f>Inflation!L773</f>
        <v>9.361956062553356E-3</v>
      </c>
      <c r="G562">
        <f>Inflation!S772</f>
        <v>1.3881903376947093E-2</v>
      </c>
      <c r="H562">
        <f>Commodity!F628</f>
        <v>0.20602857142857145</v>
      </c>
      <c r="I562">
        <f>Commodity!G628</f>
        <v>0.21667714285714235</v>
      </c>
    </row>
    <row r="563" spans="1:9" x14ac:dyDescent="0.45">
      <c r="A563" s="1">
        <v>40634</v>
      </c>
      <c r="B563" s="2">
        <f>'Excess GDP growth Trend'!F761</f>
        <v>1.1666666666666679</v>
      </c>
      <c r="C563" s="2">
        <f>'Labor Market'!H761</f>
        <v>-3.333333333333333</v>
      </c>
      <c r="D563" s="2">
        <f>'Labor Market'!G761</f>
        <v>0.36666666666666714</v>
      </c>
      <c r="E563" s="2">
        <v>0.80462900361149114</v>
      </c>
      <c r="F563">
        <f>Inflation!L774</f>
        <v>9.0451403633196037E-3</v>
      </c>
      <c r="G563">
        <f>Inflation!S773</f>
        <v>1.1316022832486207E-2</v>
      </c>
      <c r="H563">
        <f>Commodity!F629</f>
        <v>0.2654785714285719</v>
      </c>
      <c r="I563">
        <f>Commodity!G629</f>
        <v>0.27009571428571499</v>
      </c>
    </row>
    <row r="564" spans="1:9" x14ac:dyDescent="0.45">
      <c r="A564" s="1">
        <v>40664</v>
      </c>
      <c r="B564" s="2">
        <f>'Excess GDP growth Trend'!F762</f>
        <v>1.0999999999999996</v>
      </c>
      <c r="C564" s="2">
        <f>'Labor Market'!H762</f>
        <v>-3.333333333333333</v>
      </c>
      <c r="D564" s="2">
        <f>'Labor Market'!G762</f>
        <v>9.9999999999999645E-2</v>
      </c>
      <c r="E564" s="2">
        <v>0.74025868332257039</v>
      </c>
      <c r="F564">
        <f>Inflation!L775</f>
        <v>7.0720601522669679E-3</v>
      </c>
      <c r="G564">
        <f>Inflation!S774</f>
        <v>5.6822782809725567E-3</v>
      </c>
      <c r="H564">
        <f>Commodity!F630</f>
        <v>0.3152428571428576</v>
      </c>
      <c r="I564">
        <f>Commodity!G630</f>
        <v>0.30759142857142896</v>
      </c>
    </row>
    <row r="565" spans="1:9" x14ac:dyDescent="0.45">
      <c r="A565" s="1">
        <v>40695</v>
      </c>
      <c r="B565" s="2">
        <f>'Excess GDP growth Trend'!F763</f>
        <v>0.89999999999999858</v>
      </c>
      <c r="C565" s="2">
        <f>'Labor Market'!H763</f>
        <v>-3.366666666666668</v>
      </c>
      <c r="D565" s="2">
        <f>'Labor Market'!G763</f>
        <v>-3.3333333333334991E-2</v>
      </c>
      <c r="E565" s="2">
        <v>0.54665449927041943</v>
      </c>
      <c r="F565">
        <f>Inflation!L776</f>
        <v>5.173318787390524E-3</v>
      </c>
      <c r="G565">
        <f>Inflation!S775</f>
        <v>2.7098432246801252E-3</v>
      </c>
      <c r="H565">
        <f>Commodity!F631</f>
        <v>0.36437571428571491</v>
      </c>
      <c r="I565">
        <f>Commodity!G631</f>
        <v>0.32099428571428668</v>
      </c>
    </row>
    <row r="566" spans="1:9" x14ac:dyDescent="0.45">
      <c r="A566" s="1">
        <v>40725</v>
      </c>
      <c r="B566" s="2">
        <f>'Excess GDP growth Trend'!F764</f>
        <v>0.7666666666666675</v>
      </c>
      <c r="C566" s="2">
        <f>'Labor Market'!H764</f>
        <v>-3.333333333333333</v>
      </c>
      <c r="D566" s="2">
        <f>'Labor Market'!G764</f>
        <v>0</v>
      </c>
      <c r="E566" s="2">
        <v>0.51496256231135384</v>
      </c>
      <c r="F566">
        <f>Inflation!L777</f>
        <v>3.8461130304070501E-3</v>
      </c>
      <c r="G566">
        <f>Inflation!S776</f>
        <v>1.542704045095683E-3</v>
      </c>
      <c r="H566">
        <f>Commodity!F632</f>
        <v>0.39119999999999999</v>
      </c>
      <c r="I566">
        <f>Commodity!G632</f>
        <v>0.29321571428571414</v>
      </c>
    </row>
    <row r="567" spans="1:9" x14ac:dyDescent="0.45">
      <c r="A567" s="1">
        <v>40756</v>
      </c>
      <c r="B567" s="2">
        <f>'Excess GDP growth Trend'!F765</f>
        <v>0.73333333333333428</v>
      </c>
      <c r="C567" s="2">
        <f>'Labor Market'!H765</f>
        <v>-3.333333333333333</v>
      </c>
      <c r="D567" s="2">
        <f>'Labor Market'!G765</f>
        <v>0</v>
      </c>
      <c r="E567" s="2">
        <v>0.51496256231135384</v>
      </c>
      <c r="F567">
        <f>Inflation!L778</f>
        <v>2.6075022599625353E-3</v>
      </c>
      <c r="G567">
        <f>Inflation!S777</f>
        <v>-6.8638347494344928E-3</v>
      </c>
      <c r="H567">
        <f>Commodity!F633</f>
        <v>0.39999428571428597</v>
      </c>
      <c r="I567">
        <f>Commodity!G633</f>
        <v>0.24749857142857179</v>
      </c>
    </row>
    <row r="568" spans="1:9" x14ac:dyDescent="0.45">
      <c r="A568" s="1">
        <v>40787</v>
      </c>
      <c r="B568" s="2">
        <f>'Excess GDP growth Trend'!F766</f>
        <v>0.80000000000000071</v>
      </c>
      <c r="C568" s="2">
        <f>'Labor Market'!H766</f>
        <v>-3.3</v>
      </c>
      <c r="D568" s="2">
        <f>'Labor Market'!G766</f>
        <v>6.6666666666668206E-2</v>
      </c>
      <c r="E568" s="2">
        <v>0.54650965941217267</v>
      </c>
      <c r="F568">
        <f>Inflation!L779</f>
        <v>3.821577648936425E-4</v>
      </c>
      <c r="G568">
        <f>Inflation!S778</f>
        <v>-1.0097659035282411E-2</v>
      </c>
      <c r="H568">
        <f>Commodity!F634</f>
        <v>0.4069128571428573</v>
      </c>
      <c r="I568">
        <f>Commodity!G634</f>
        <v>0.20088428571428585</v>
      </c>
    </row>
    <row r="569" spans="1:9" x14ac:dyDescent="0.45">
      <c r="A569" s="1">
        <v>40817</v>
      </c>
      <c r="B569" s="2">
        <f>'Excess GDP growth Trend'!F767</f>
        <v>0.86666666666666714</v>
      </c>
      <c r="C569" s="2">
        <f>'Labor Market'!H767</f>
        <v>-3.2333333333333334</v>
      </c>
      <c r="D569" s="2">
        <f>'Labor Market'!G767</f>
        <v>9.9999999999999645E-2</v>
      </c>
      <c r="E569" s="2">
        <v>0.60931073366418254</v>
      </c>
      <c r="F569">
        <f>Inflation!L780</f>
        <v>-1.9932649577851236E-3</v>
      </c>
      <c r="G569">
        <f>Inflation!S779</f>
        <v>-7.3394537197979601E-3</v>
      </c>
      <c r="H569">
        <f>Commodity!F635</f>
        <v>0.38506428571428586</v>
      </c>
      <c r="I569">
        <f>Commodity!G635</f>
        <v>0.11958571428571396</v>
      </c>
    </row>
    <row r="570" spans="1:9" x14ac:dyDescent="0.45">
      <c r="A570" s="1">
        <v>40848</v>
      </c>
      <c r="B570" s="2">
        <f>'Excess GDP growth Trend'!F768</f>
        <v>1.1000000000000014</v>
      </c>
      <c r="C570" s="2">
        <f>'Labor Market'!H768</f>
        <v>-3.0999999999999988</v>
      </c>
      <c r="D570" s="2">
        <f>'Labor Market'!G768</f>
        <v>0.23333333333333428</v>
      </c>
      <c r="E570" s="2">
        <v>0.7336177712118348</v>
      </c>
      <c r="F570">
        <f>Inflation!L781</f>
        <v>-3.2837341361001138E-3</v>
      </c>
      <c r="G570">
        <f>Inflation!S780</f>
        <v>-7.7705697916493725E-3</v>
      </c>
      <c r="H570">
        <f>Commodity!F636</f>
        <v>0.3654657142857145</v>
      </c>
      <c r="I570">
        <f>Commodity!G636</f>
        <v>5.0222857142856903E-2</v>
      </c>
    </row>
    <row r="571" spans="1:9" x14ac:dyDescent="0.45">
      <c r="A571" s="1">
        <v>40878</v>
      </c>
      <c r="B571" s="2">
        <f>'Excess GDP growth Trend'!F769</f>
        <v>1.2000000000000028</v>
      </c>
      <c r="C571" s="2">
        <f>'Labor Market'!H769</f>
        <v>-2.9333333333333327</v>
      </c>
      <c r="D571" s="2">
        <f>'Labor Market'!G769</f>
        <v>0.36666666666666714</v>
      </c>
      <c r="E571" s="2">
        <v>0.82287385939597713</v>
      </c>
      <c r="F571">
        <f>Inflation!L782</f>
        <v>-2.9631741948750734E-3</v>
      </c>
      <c r="G571">
        <f>Inflation!S781</f>
        <v>-6.813924899182297E-3</v>
      </c>
      <c r="H571">
        <f>Commodity!F637</f>
        <v>0.3424457142857138</v>
      </c>
      <c r="I571">
        <f>Commodity!G637</f>
        <v>-2.1930000000001115E-2</v>
      </c>
    </row>
    <row r="572" spans="1:9" x14ac:dyDescent="0.45">
      <c r="A572" s="1">
        <v>40909</v>
      </c>
      <c r="B572" s="2">
        <f>'Excess GDP growth Trend'!F770</f>
        <v>1.2666666666666675</v>
      </c>
      <c r="C572" s="2">
        <f>'Labor Market'!H770</f>
        <v>-2.666666666666667</v>
      </c>
      <c r="D572" s="2">
        <f>'Labor Market'!G770</f>
        <v>0.46666666666666679</v>
      </c>
      <c r="E572" s="2">
        <v>0.87269544214658046</v>
      </c>
      <c r="F572">
        <f>Inflation!L783</f>
        <v>-3.5216768587306158E-3</v>
      </c>
      <c r="G572">
        <f>Inflation!S782</f>
        <v>-6.1762795249228862E-3</v>
      </c>
      <c r="H572">
        <f>Commodity!F638</f>
        <v>0.32289285714285709</v>
      </c>
      <c r="I572">
        <f>Commodity!G638</f>
        <v>-6.83071428571429E-2</v>
      </c>
    </row>
    <row r="573" spans="1:9" x14ac:dyDescent="0.45">
      <c r="A573" s="1">
        <v>40940</v>
      </c>
      <c r="B573" s="2">
        <f>'Excess GDP growth Trend'!F771</f>
        <v>1.0999999999999996</v>
      </c>
      <c r="C573" s="2">
        <f>'Labor Market'!H771</f>
        <v>-2.5666666666666673</v>
      </c>
      <c r="D573" s="2">
        <f>'Labor Market'!G771</f>
        <v>0.43333333333333179</v>
      </c>
      <c r="E573" s="2">
        <v>0.71199202341694445</v>
      </c>
      <c r="F573">
        <f>Inflation!L784</f>
        <v>-3.4744775397468342E-3</v>
      </c>
      <c r="G573">
        <f>Inflation!S783</f>
        <v>-4.6488929329187544E-3</v>
      </c>
      <c r="H573">
        <f>Commodity!F639</f>
        <v>0.29969428571428569</v>
      </c>
      <c r="I573">
        <f>Commodity!G639</f>
        <v>-0.10030000000000028</v>
      </c>
    </row>
    <row r="574" spans="1:9" x14ac:dyDescent="0.45">
      <c r="A574" s="1">
        <v>40969</v>
      </c>
      <c r="B574" s="2">
        <f>'Excess GDP growth Trend'!F772</f>
        <v>1.0999999999999996</v>
      </c>
      <c r="C574" s="2">
        <f>'Labor Market'!H772</f>
        <v>-2.4666666666666677</v>
      </c>
      <c r="D574" s="2">
        <f>'Labor Market'!G772</f>
        <v>0.36666666666666536</v>
      </c>
      <c r="E574" s="2">
        <v>0.73741739243857352</v>
      </c>
      <c r="F574">
        <f>Inflation!L785</f>
        <v>-3.5923572278673821E-3</v>
      </c>
      <c r="G574">
        <f>Inflation!S784</f>
        <v>-1.4394473594354605E-3</v>
      </c>
      <c r="H574">
        <f>Commodity!F640</f>
        <v>0.27785571428571476</v>
      </c>
      <c r="I574">
        <f>Commodity!G640</f>
        <v>-0.12905714285714254</v>
      </c>
    </row>
    <row r="575" spans="1:9" x14ac:dyDescent="0.45">
      <c r="A575" s="1">
        <v>41000</v>
      </c>
      <c r="B575" s="2">
        <f>'Excess GDP growth Trend'!F773</f>
        <v>1.1333333333333346</v>
      </c>
      <c r="C575" s="2">
        <f>'Labor Market'!H773</f>
        <v>-2.4333333333333327</v>
      </c>
      <c r="D575" s="2">
        <f>'Labor Market'!G773</f>
        <v>0.23333333333333428</v>
      </c>
      <c r="E575" s="2">
        <v>0.76611172917506964</v>
      </c>
      <c r="F575">
        <f>Inflation!L786</f>
        <v>-4.0325501781900419E-3</v>
      </c>
      <c r="G575">
        <f>Inflation!S785</f>
        <v>-1.7839222970555055E-3</v>
      </c>
      <c r="H575">
        <f>Commodity!F641</f>
        <v>0.22949000000000019</v>
      </c>
      <c r="I575">
        <f>Commodity!G641</f>
        <v>-0.15557428571428566</v>
      </c>
    </row>
    <row r="576" spans="1:9" x14ac:dyDescent="0.45">
      <c r="A576" s="1">
        <v>41030</v>
      </c>
      <c r="B576" s="2">
        <f>'Excess GDP growth Trend'!F774</f>
        <v>1.1666666666666679</v>
      </c>
      <c r="C576" s="2">
        <f>'Labor Market'!H774</f>
        <v>-2.3999999999999995</v>
      </c>
      <c r="D576" s="2">
        <f>'Labor Market'!G774</f>
        <v>0.16666666666666785</v>
      </c>
      <c r="E576" s="2">
        <v>0.79458366303860273</v>
      </c>
      <c r="F576">
        <f>Inflation!L787</f>
        <v>-3.7995636926576593E-3</v>
      </c>
      <c r="G576">
        <f>Inflation!S786</f>
        <v>-2.3163427547287091E-3</v>
      </c>
      <c r="H576">
        <f>Commodity!F642</f>
        <v>0.18833142857142837</v>
      </c>
      <c r="I576">
        <f>Commodity!G642</f>
        <v>-0.17713428571428613</v>
      </c>
    </row>
    <row r="577" spans="1:9" x14ac:dyDescent="0.45">
      <c r="A577" s="1">
        <v>41061</v>
      </c>
      <c r="B577" s="2">
        <f>'Excess GDP growth Trend'!F775</f>
        <v>1.2000000000000028</v>
      </c>
      <c r="C577" s="2">
        <f>'Labor Market'!H775</f>
        <v>-2.3999999999999995</v>
      </c>
      <c r="D577" s="2">
        <f>'Labor Market'!G775</f>
        <v>6.6666666666668206E-2</v>
      </c>
      <c r="E577" s="2">
        <v>0.79458366303860273</v>
      </c>
      <c r="F577">
        <f>Inflation!L788</f>
        <v>-4.5982914646570672E-3</v>
      </c>
      <c r="G577">
        <f>Inflation!S787</f>
        <v>-3.1398836667777992E-3</v>
      </c>
      <c r="H577">
        <f>Commodity!F643</f>
        <v>0.14363428571428516</v>
      </c>
      <c r="I577">
        <f>Commodity!G643</f>
        <v>-0.19881142857142864</v>
      </c>
    </row>
    <row r="578" spans="1:9" x14ac:dyDescent="0.45">
      <c r="A578" s="1">
        <v>41091</v>
      </c>
      <c r="B578" s="2">
        <f>'Excess GDP growth Trend'!F776</f>
        <v>1.1666666666666679</v>
      </c>
      <c r="C578" s="2">
        <f>'Labor Market'!H776</f>
        <v>-2.3999999999999995</v>
      </c>
      <c r="D578" s="2">
        <f>'Labor Market'!G776</f>
        <v>3.3333333333333215E-2</v>
      </c>
      <c r="E578" s="2">
        <v>0.76402275292173194</v>
      </c>
      <c r="F578">
        <f>Inflation!L789</f>
        <v>-2.6348902929292928E-3</v>
      </c>
      <c r="G578">
        <f>Inflation!S788</f>
        <v>-2.3856308323984346E-3</v>
      </c>
      <c r="H578">
        <f>Commodity!F644</f>
        <v>9.7759999999999625E-2</v>
      </c>
      <c r="I578">
        <f>Commodity!G644</f>
        <v>-0.22513285714285747</v>
      </c>
    </row>
    <row r="579" spans="1:9" x14ac:dyDescent="0.45">
      <c r="A579" s="1">
        <v>41122</v>
      </c>
      <c r="B579" s="2">
        <f>'Excess GDP growth Trend'!F777</f>
        <v>1.2000000000000011</v>
      </c>
      <c r="C579" s="2">
        <f>'Labor Market'!H777</f>
        <v>-2.3666666666666663</v>
      </c>
      <c r="D579" s="2">
        <f>'Labor Market'!G777</f>
        <v>3.3333333333333215E-2</v>
      </c>
      <c r="E579" s="2">
        <v>0.79234991137943722</v>
      </c>
      <c r="F579">
        <f>Inflation!L790</f>
        <v>-8.9802131623700765E-4</v>
      </c>
      <c r="G579">
        <f>Inflation!S789</f>
        <v>-8.8145246179941947E-4</v>
      </c>
      <c r="H579">
        <f>Commodity!F645</f>
        <v>6.3902857142857261E-2</v>
      </c>
      <c r="I579">
        <f>Commodity!G645</f>
        <v>-0.23579142857142843</v>
      </c>
    </row>
    <row r="580" spans="1:9" x14ac:dyDescent="0.45">
      <c r="A580" s="1">
        <v>41153</v>
      </c>
      <c r="B580" s="2">
        <f>'Excess GDP growth Trend'!F778</f>
        <v>1.3000000000000007</v>
      </c>
      <c r="C580" s="2">
        <f>'Labor Market'!H778</f>
        <v>-2.1333333333333329</v>
      </c>
      <c r="D580" s="2">
        <f>'Labor Market'!G778</f>
        <v>0.16666666666666607</v>
      </c>
      <c r="E580" s="2">
        <v>0.86429766983861267</v>
      </c>
      <c r="F580">
        <f>Inflation!L791</f>
        <v>1.1237833907523642E-3</v>
      </c>
      <c r="G580">
        <f>Inflation!S790</f>
        <v>-1.2418623505407941E-3</v>
      </c>
      <c r="H580">
        <f>Commodity!F646</f>
        <v>5.7818571428572163E-2</v>
      </c>
      <c r="I580">
        <f>Commodity!G646</f>
        <v>-0.2200371428571426</v>
      </c>
    </row>
    <row r="581" spans="1:9" x14ac:dyDescent="0.45">
      <c r="A581" s="1">
        <v>41183</v>
      </c>
      <c r="B581" s="2">
        <f>'Excess GDP growth Trend'!F779</f>
        <v>1.366666666666668</v>
      </c>
      <c r="C581" s="2">
        <f>'Labor Market'!H779</f>
        <v>-1.9999999999999991</v>
      </c>
      <c r="D581" s="2">
        <f>'Labor Market'!G779</f>
        <v>0.29999999999999982</v>
      </c>
      <c r="E581" s="2">
        <v>0.91015698057714578</v>
      </c>
      <c r="F581">
        <f>Inflation!L792</f>
        <v>3.9606881564302476E-4</v>
      </c>
      <c r="G581">
        <f>Inflation!S791</f>
        <v>-1.3094142231507983E-3</v>
      </c>
      <c r="H581">
        <f>Commodity!F647</f>
        <v>8.1928571428568908E-3</v>
      </c>
      <c r="I581">
        <f>Commodity!G647</f>
        <v>-0.2212971428571433</v>
      </c>
    </row>
    <row r="582" spans="1:9" x14ac:dyDescent="0.45">
      <c r="A582" s="1">
        <v>41214</v>
      </c>
      <c r="B582" s="2">
        <f>'Excess GDP growth Trend'!F780</f>
        <v>1.3666666666666663</v>
      </c>
      <c r="C582" s="2">
        <f>'Labor Market'!H780</f>
        <v>-1.8666666666666663</v>
      </c>
      <c r="D582" s="2">
        <f>'Labor Market'!G780</f>
        <v>0.39999999999999947</v>
      </c>
      <c r="E582" s="2">
        <v>0.89494118206512308</v>
      </c>
      <c r="F582">
        <f>Inflation!L793</f>
        <v>-1.2941023029500176E-4</v>
      </c>
      <c r="G582">
        <f>Inflation!S792</f>
        <v>-1.5775212774424424E-3</v>
      </c>
      <c r="H582">
        <f>Commodity!F648</f>
        <v>-2.3091428571428541E-2</v>
      </c>
      <c r="I582">
        <f>Commodity!G648</f>
        <v>-0.21142285714285691</v>
      </c>
    </row>
    <row r="583" spans="1:9" x14ac:dyDescent="0.45">
      <c r="A583" s="1">
        <v>41244</v>
      </c>
      <c r="B583" s="2">
        <f>'Excess GDP growth Trend'!F781</f>
        <v>1.166666666666667</v>
      </c>
      <c r="C583" s="2">
        <f>'Labor Market'!H781</f>
        <v>-1.7999999999999998</v>
      </c>
      <c r="D583" s="2">
        <f>'Labor Market'!G781</f>
        <v>0.23333333333333339</v>
      </c>
      <c r="E583" s="2">
        <v>0.71039574375291037</v>
      </c>
      <c r="F583">
        <f>Inflation!L794</f>
        <v>2.5241184462343469E-4</v>
      </c>
      <c r="G583">
        <f>Inflation!S793</f>
        <v>-1.1124521202457924E-3</v>
      </c>
      <c r="H583">
        <f>Commodity!F649</f>
        <v>-1.7071428571435732E-3</v>
      </c>
      <c r="I583">
        <f>Commodity!G649</f>
        <v>-0.14534142857142873</v>
      </c>
    </row>
    <row r="584" spans="1:9" x14ac:dyDescent="0.45">
      <c r="A584" s="1">
        <v>41275</v>
      </c>
      <c r="B584" s="2">
        <f>'Excess GDP growth Trend'!F782</f>
        <v>0.59999999999999964</v>
      </c>
      <c r="C584" s="2">
        <f>'Labor Market'!H782</f>
        <v>-1.8666666666666671</v>
      </c>
      <c r="D584" s="2">
        <f>'Labor Market'!G782</f>
        <v>3.3333333333332327E-2</v>
      </c>
      <c r="E584" s="2">
        <v>0.50625047817314806</v>
      </c>
      <c r="F584">
        <f>Inflation!L795</f>
        <v>2.5795342937887655E-3</v>
      </c>
      <c r="G584">
        <f>Inflation!S794</f>
        <v>3.8173932225764318E-5</v>
      </c>
      <c r="H584">
        <f>Commodity!F650</f>
        <v>3.0817142857142876E-2</v>
      </c>
      <c r="I584">
        <f>Commodity!G650</f>
        <v>-6.6942857142856749E-2</v>
      </c>
    </row>
    <row r="585" spans="1:9" x14ac:dyDescent="0.45">
      <c r="A585" s="1">
        <v>41306</v>
      </c>
      <c r="B585" s="2">
        <f>'Excess GDP growth Trend'!F783</f>
        <v>0.40000000000000036</v>
      </c>
      <c r="C585" s="2">
        <f>'Labor Market'!H783</f>
        <v>-1.8666666666666671</v>
      </c>
      <c r="D585" s="2">
        <f>'Labor Market'!G783</f>
        <v>-0.10000000000000053</v>
      </c>
      <c r="E585" s="2">
        <v>0.41964326700555576</v>
      </c>
      <c r="F585">
        <f>Inflation!L796</f>
        <v>4.6712647431423893E-4</v>
      </c>
      <c r="G585">
        <f>Inflation!S795</f>
        <v>-8.5705557123121057E-4</v>
      </c>
      <c r="H585">
        <f>Commodity!F651</f>
        <v>5.0692857142857317E-2</v>
      </c>
      <c r="I585">
        <f>Commodity!G651</f>
        <v>-1.3209999999999944E-2</v>
      </c>
    </row>
    <row r="586" spans="1:9" x14ac:dyDescent="0.45">
      <c r="A586" s="1">
        <v>41334</v>
      </c>
      <c r="B586" s="2">
        <f>'Excess GDP growth Trend'!F784</f>
        <v>0.36666666666666625</v>
      </c>
      <c r="C586" s="2">
        <f>'Labor Market'!H784</f>
        <v>-1.6333333333333337</v>
      </c>
      <c r="D586" s="2">
        <f>'Labor Market'!G784</f>
        <v>6.666666666666643E-2</v>
      </c>
      <c r="E586" s="2">
        <v>0.44620040559286506</v>
      </c>
      <c r="F586">
        <f>Inflation!L797</f>
        <v>-2.6363923271475187E-3</v>
      </c>
      <c r="G586">
        <f>Inflation!S796</f>
        <v>8.2042140543996805E-4</v>
      </c>
      <c r="H586">
        <f>Commodity!F652</f>
        <v>5.3559999999999608E-2</v>
      </c>
      <c r="I586">
        <f>Commodity!G652</f>
        <v>-4.2585714285725551E-3</v>
      </c>
    </row>
    <row r="587" spans="1:9" x14ac:dyDescent="0.45">
      <c r="A587" s="1">
        <v>41365</v>
      </c>
      <c r="B587" s="2">
        <f>'Excess GDP growth Trend'!F785</f>
        <v>0.3000000000000016</v>
      </c>
      <c r="C587" s="2">
        <f>'Labor Market'!H785</f>
        <v>-1.4999999999999991</v>
      </c>
      <c r="D587" s="2">
        <f>'Labor Market'!G785</f>
        <v>0.26666666666666838</v>
      </c>
      <c r="E587" s="2">
        <v>0.51779716825597455</v>
      </c>
      <c r="F587">
        <f>Inflation!L798</f>
        <v>-4.6448066283179545E-3</v>
      </c>
      <c r="G587">
        <f>Inflation!S797</f>
        <v>1.1745662593732852E-3</v>
      </c>
      <c r="H587">
        <f>Commodity!F653</f>
        <v>5.2249999999999908E-2</v>
      </c>
      <c r="I587">
        <f>Commodity!G653</f>
        <v>4.4057142857143017E-2</v>
      </c>
    </row>
    <row r="588" spans="1:9" x14ac:dyDescent="0.45">
      <c r="A588" s="1">
        <v>41395</v>
      </c>
      <c r="B588" s="2">
        <f>'Excess GDP growth Trend'!F786</f>
        <v>0.33333333333333126</v>
      </c>
      <c r="C588" s="2">
        <f>'Labor Market'!H786</f>
        <v>-1.4333333333333345</v>
      </c>
      <c r="D588" s="2">
        <f>'Labor Market'!G786</f>
        <v>0.33333333333333304</v>
      </c>
      <c r="E588" s="2">
        <v>0.5382801043008979</v>
      </c>
      <c r="F588">
        <f>Inflation!L799</f>
        <v>-2.7344140539514172E-3</v>
      </c>
      <c r="G588">
        <f>Inflation!S798</f>
        <v>3.2877510570867435E-3</v>
      </c>
      <c r="H588">
        <f>Commodity!F654</f>
        <v>5.7657142857142851E-2</v>
      </c>
      <c r="I588">
        <f>Commodity!G654</f>
        <v>8.0748571428571392E-2</v>
      </c>
    </row>
    <row r="589" spans="1:9" x14ac:dyDescent="0.45">
      <c r="A589" s="1">
        <v>41426</v>
      </c>
      <c r="B589" s="2">
        <f>'Excess GDP growth Trend'!F787</f>
        <v>0.26666666666666483</v>
      </c>
      <c r="C589" s="2">
        <f>'Labor Market'!H787</f>
        <v>-1.4333333333333345</v>
      </c>
      <c r="D589" s="2">
        <f>'Labor Market'!G787</f>
        <v>0.19999999999999929</v>
      </c>
      <c r="E589" s="2">
        <v>0.5382801043008979</v>
      </c>
      <c r="F589">
        <f>Inflation!L800</f>
        <v>-6.7650258545498554E-4</v>
      </c>
      <c r="G589">
        <f>Inflation!S799</f>
        <v>6.9548354593913855E-3</v>
      </c>
      <c r="H589">
        <f>Commodity!F655</f>
        <v>5.8088571428571267E-2</v>
      </c>
      <c r="I589">
        <f>Commodity!G655</f>
        <v>5.979571428571484E-2</v>
      </c>
    </row>
    <row r="590" spans="1:9" x14ac:dyDescent="0.45">
      <c r="A590" s="1">
        <v>41456</v>
      </c>
      <c r="B590" s="2">
        <f>'Excess GDP growth Trend'!F788</f>
        <v>0.3333333333333357</v>
      </c>
      <c r="C590" s="2">
        <f>'Labor Market'!H788</f>
        <v>-1.3333333333333339</v>
      </c>
      <c r="D590" s="2">
        <f>'Labor Market'!G788</f>
        <v>0.16666666666666519</v>
      </c>
      <c r="E590" s="2">
        <v>0.60673346238336479</v>
      </c>
      <c r="F590">
        <f>Inflation!L801</f>
        <v>-2.0479188107963009E-3</v>
      </c>
      <c r="G590">
        <f>Inflation!S800</f>
        <v>1.005106884482827E-2</v>
      </c>
      <c r="H590">
        <f>Commodity!F656</f>
        <v>5.9354285714285915E-2</v>
      </c>
      <c r="I590">
        <f>Commodity!G656</f>
        <v>2.8537142857143039E-2</v>
      </c>
    </row>
    <row r="591" spans="1:9" x14ac:dyDescent="0.45">
      <c r="A591" s="1">
        <v>41487</v>
      </c>
      <c r="B591" s="2">
        <f>'Excess GDP growth Trend'!F789</f>
        <v>0.39999999999999947</v>
      </c>
      <c r="C591" s="2">
        <f>'Labor Market'!H789</f>
        <v>-1.2333333333333334</v>
      </c>
      <c r="D591" s="2">
        <f>'Labor Market'!G789</f>
        <v>0.20000000000000107</v>
      </c>
      <c r="E591" s="2">
        <v>0.64533454417856517</v>
      </c>
      <c r="F591">
        <f>Inflation!L802</f>
        <v>-3.3587328052320786E-3</v>
      </c>
      <c r="G591">
        <f>Inflation!S801</f>
        <v>1.3435669867883047E-2</v>
      </c>
      <c r="H591">
        <f>Commodity!F657</f>
        <v>5.4468571428571089E-2</v>
      </c>
      <c r="I591">
        <f>Commodity!G657</f>
        <v>3.7757142857137715E-3</v>
      </c>
    </row>
    <row r="592" spans="1:9" x14ac:dyDescent="0.45">
      <c r="A592" s="1">
        <v>41518</v>
      </c>
      <c r="B592" s="2">
        <f>'Excess GDP growth Trend'!F790</f>
        <v>0.33333333333333304</v>
      </c>
      <c r="C592" s="2">
        <f>'Labor Market'!H790</f>
        <v>-1.1333333333333337</v>
      </c>
      <c r="D592" s="2">
        <f>'Labor Market'!G790</f>
        <v>0.30000000000000071</v>
      </c>
      <c r="E592" s="2">
        <v>0.60516282338432337</v>
      </c>
      <c r="F592">
        <f>Inflation!L803</f>
        <v>-3.0553202456023443E-3</v>
      </c>
      <c r="G592">
        <f>Inflation!S802</f>
        <v>1.5413568264623465E-2</v>
      </c>
      <c r="H592">
        <f>Commodity!F658</f>
        <v>4.9711428571428851E-2</v>
      </c>
      <c r="I592">
        <f>Commodity!G658</f>
        <v>-3.8485714285707573E-3</v>
      </c>
    </row>
    <row r="593" spans="1:9" x14ac:dyDescent="0.45">
      <c r="A593" s="1">
        <v>41548</v>
      </c>
      <c r="B593" s="2">
        <f>'Excess GDP growth Trend'!F791</f>
        <v>0.2333333333333325</v>
      </c>
      <c r="C593" s="2">
        <f>'Labor Market'!H791</f>
        <v>-0.70000000000000018</v>
      </c>
      <c r="D593" s="2">
        <f>'Labor Market'!G791</f>
        <v>0.23333333333333339</v>
      </c>
      <c r="E593" s="2">
        <v>0.46773144051771581</v>
      </c>
      <c r="F593">
        <f>Inflation!L804</f>
        <v>5.6709360844686696E-4</v>
      </c>
      <c r="G593">
        <f>Inflation!S803</f>
        <v>1.3506389090430615E-2</v>
      </c>
      <c r="H593">
        <f>Commodity!F659</f>
        <v>5.7311428571428902E-2</v>
      </c>
      <c r="I593">
        <f>Commodity!G659</f>
        <v>5.0614285714289942E-3</v>
      </c>
    </row>
    <row r="594" spans="1:9" x14ac:dyDescent="0.45">
      <c r="A594" s="1">
        <v>41579</v>
      </c>
      <c r="B594" s="2">
        <f>'Excess GDP growth Trend'!F792</f>
        <v>0.16666666666666607</v>
      </c>
      <c r="C594" s="2">
        <f>'Labor Market'!H792</f>
        <v>-0.30000000000000071</v>
      </c>
      <c r="D594" s="2">
        <f>'Labor Market'!G792</f>
        <v>0.2333333333333325</v>
      </c>
      <c r="E594" s="2">
        <v>0.44040592955560531</v>
      </c>
      <c r="F594">
        <f>Inflation!L805</f>
        <v>3.1977364610231152E-3</v>
      </c>
      <c r="G594">
        <f>Inflation!S804</f>
        <v>1.2668576259436182E-2</v>
      </c>
      <c r="H594">
        <f>Commodity!F660</f>
        <v>4.0247142857142926E-2</v>
      </c>
      <c r="I594">
        <f>Commodity!G660</f>
        <v>-1.7409999999999926E-2</v>
      </c>
    </row>
    <row r="595" spans="1:9" x14ac:dyDescent="0.45">
      <c r="A595" s="1">
        <v>41609</v>
      </c>
      <c r="B595" s="2">
        <f>'Excess GDP growth Trend'!F793</f>
        <v>0.33333333333333304</v>
      </c>
      <c r="C595" s="2">
        <f>'Labor Market'!H793</f>
        <v>-0.13333333333333375</v>
      </c>
      <c r="D595" s="2">
        <f>'Labor Market'!G793</f>
        <v>0.29999999999999982</v>
      </c>
      <c r="E595" s="2">
        <v>0.49773176903438948</v>
      </c>
      <c r="F595">
        <f>Inflation!L806</f>
        <v>3.5367427061789303E-3</v>
      </c>
      <c r="G595">
        <f>Inflation!S805</f>
        <v>1.3115831803600347E-2</v>
      </c>
      <c r="H595">
        <f>Commodity!F661</f>
        <v>2.5758571428571297E-2</v>
      </c>
      <c r="I595">
        <f>Commodity!G661</f>
        <v>-3.232999999999997E-2</v>
      </c>
    </row>
    <row r="596" spans="1:9" x14ac:dyDescent="0.45">
      <c r="A596" s="1">
        <v>41640</v>
      </c>
      <c r="B596" s="2">
        <f>'Excess GDP growth Trend'!F794</f>
        <v>0.59999999999999876</v>
      </c>
      <c r="C596" s="2">
        <f>'Labor Market'!H794</f>
        <v>6.6666666666665542E-2</v>
      </c>
      <c r="D596" s="2">
        <f>'Labor Market'!G794</f>
        <v>0.4666666666666659</v>
      </c>
      <c r="E596" s="2">
        <v>0.54778477055466712</v>
      </c>
      <c r="F596">
        <f>Inflation!L807</f>
        <v>1.0656416205472863E-3</v>
      </c>
      <c r="G596">
        <f>Inflation!S806</f>
        <v>1.2369646384251684E-2</v>
      </c>
      <c r="H596">
        <f>Commodity!F662</f>
        <v>3.4014285714283332E-3</v>
      </c>
      <c r="I596">
        <f>Commodity!G662</f>
        <v>-5.5952857142857582E-2</v>
      </c>
    </row>
    <row r="597" spans="1:9" x14ac:dyDescent="0.45">
      <c r="A597" s="1">
        <v>41671</v>
      </c>
      <c r="B597" s="2">
        <f>'Excess GDP growth Trend'!F795</f>
        <v>0.63333333333333552</v>
      </c>
      <c r="C597" s="2">
        <f>'Labor Market'!H795</f>
        <v>0.13333333333333286</v>
      </c>
      <c r="D597" s="2">
        <f>'Labor Market'!G795</f>
        <v>0.43333333333333357</v>
      </c>
      <c r="E597" s="2">
        <v>0.56005915409864271</v>
      </c>
      <c r="F597">
        <f>Inflation!L808</f>
        <v>1.6088974411331836E-3</v>
      </c>
      <c r="G597">
        <f>Inflation!S807</f>
        <v>1.1502934638888893E-2</v>
      </c>
      <c r="H597">
        <f>Commodity!F663</f>
        <v>-1.3628571428569991E-3</v>
      </c>
      <c r="I597">
        <f>Commodity!G663</f>
        <v>-5.5831428571428088E-2</v>
      </c>
    </row>
    <row r="598" spans="1:9" x14ac:dyDescent="0.45">
      <c r="A598" s="1">
        <v>41699</v>
      </c>
      <c r="B598" s="2">
        <f>'Excess GDP growth Trend'!F796</f>
        <v>0.46666666666666679</v>
      </c>
      <c r="C598" s="2">
        <f>'Labor Market'!H796</f>
        <v>0.13333333333333286</v>
      </c>
      <c r="D598" s="2">
        <f>'Labor Market'!G796</f>
        <v>0.26666666666666661</v>
      </c>
      <c r="E598" s="2">
        <v>0.49783035919879337</v>
      </c>
      <c r="F598">
        <f>Inflation!L809</f>
        <v>3.0511322674569574E-3</v>
      </c>
      <c r="G598">
        <f>Inflation!S808</f>
        <v>9.7069343624671678E-3</v>
      </c>
      <c r="H598">
        <f>Commodity!F664</f>
        <v>1.0250000000000092E-2</v>
      </c>
      <c r="I598">
        <f>Commodity!G664</f>
        <v>-3.9461428571428758E-2</v>
      </c>
    </row>
    <row r="599" spans="1:9" x14ac:dyDescent="0.45">
      <c r="A599" s="1">
        <v>41730</v>
      </c>
      <c r="B599" s="2">
        <f>'Excess GDP growth Trend'!F797</f>
        <v>0.43333333333333091</v>
      </c>
      <c r="C599" s="2">
        <f>'Labor Market'!H797</f>
        <v>0.26666666666666572</v>
      </c>
      <c r="D599" s="2">
        <f>'Labor Market'!G797</f>
        <v>0.20000000000000018</v>
      </c>
      <c r="E599" s="2">
        <v>0.46264064619153095</v>
      </c>
      <c r="F599">
        <f>Inflation!L810</f>
        <v>4.510566972661112E-3</v>
      </c>
      <c r="G599">
        <f>Inflation!S809</f>
        <v>7.8185141167947253E-3</v>
      </c>
      <c r="H599">
        <f>Commodity!F665</f>
        <v>2.6045714285714006E-2</v>
      </c>
      <c r="I599">
        <f>Commodity!G665</f>
        <v>-3.1265714285714896E-2</v>
      </c>
    </row>
    <row r="600" spans="1:9" x14ac:dyDescent="0.45">
      <c r="A600" s="1">
        <v>41760</v>
      </c>
      <c r="B600" s="2">
        <f>'Excess GDP growth Trend'!F798</f>
        <v>0.46666666666666945</v>
      </c>
      <c r="C600" s="2">
        <f>'Labor Market'!H798</f>
        <v>0.40000000000000036</v>
      </c>
      <c r="D600" s="2">
        <f>'Labor Market'!G798</f>
        <v>0.2666666666666675</v>
      </c>
      <c r="E600" s="2">
        <v>0.45482065187255488</v>
      </c>
      <c r="F600">
        <f>Inflation!L811</f>
        <v>2.2388437437184106E-3</v>
      </c>
      <c r="G600">
        <f>Inflation!S810</f>
        <v>5.4923676662277827E-3</v>
      </c>
      <c r="H600">
        <f>Commodity!F666</f>
        <v>4.5069999999999943E-2</v>
      </c>
      <c r="I600">
        <f>Commodity!G666</f>
        <v>4.8228571428570177E-3</v>
      </c>
    </row>
    <row r="601" spans="1:9" x14ac:dyDescent="0.45">
      <c r="A601" s="1">
        <v>41791</v>
      </c>
      <c r="B601" s="2">
        <f>'Excess GDP growth Trend'!F799</f>
        <v>0.66666666666666874</v>
      </c>
      <c r="C601" s="2">
        <f>'Labor Market'!H799</f>
        <v>0.59999999999999964</v>
      </c>
      <c r="D601" s="2">
        <f>'Labor Market'!G799</f>
        <v>0.46666666666666679</v>
      </c>
      <c r="E601" s="2">
        <v>0.4724582583656064</v>
      </c>
      <c r="F601">
        <f>Inflation!L812</f>
        <v>1.8758322666623251E-5</v>
      </c>
      <c r="G601">
        <f>Inflation!S811</f>
        <v>6.2680906187487576E-3</v>
      </c>
      <c r="H601">
        <f>Commodity!F667</f>
        <v>6.5921428571428464E-2</v>
      </c>
      <c r="I601">
        <f>Commodity!G667</f>
        <v>4.0162857142857167E-2</v>
      </c>
    </row>
    <row r="602" spans="1:9" x14ac:dyDescent="0.45">
      <c r="A602" s="1">
        <v>41821</v>
      </c>
      <c r="B602" s="2">
        <f>'Excess GDP growth Trend'!F800</f>
        <v>0.56666666666666821</v>
      </c>
      <c r="C602" s="2">
        <f>'Labor Market'!H800</f>
        <v>0.60000000000000053</v>
      </c>
      <c r="D602" s="2">
        <f>'Labor Market'!G800</f>
        <v>0.33333333333333481</v>
      </c>
      <c r="E602" s="2">
        <v>0.43702388898818578</v>
      </c>
      <c r="F602">
        <f>Inflation!L813</f>
        <v>-1.6718993186696784E-3</v>
      </c>
      <c r="G602">
        <f>Inflation!S812</f>
        <v>6.0997557941281019E-3</v>
      </c>
      <c r="H602">
        <f>Commodity!F668</f>
        <v>7.2581428571429019E-2</v>
      </c>
      <c r="I602">
        <f>Commodity!G668</f>
        <v>6.9180000000000685E-2</v>
      </c>
    </row>
    <row r="603" spans="1:9" x14ac:dyDescent="0.45">
      <c r="A603" s="1">
        <v>41852</v>
      </c>
      <c r="B603" s="2">
        <f>'Excess GDP growth Trend'!F801</f>
        <v>0.50000000000000089</v>
      </c>
      <c r="C603" s="2">
        <f>'Labor Market'!H801</f>
        <v>0.66666666666666696</v>
      </c>
      <c r="D603" s="2">
        <f>'Labor Market'!G801</f>
        <v>0.26666666666666661</v>
      </c>
      <c r="E603" s="2">
        <v>0.4070923574810193</v>
      </c>
      <c r="F603">
        <f>Inflation!L814</f>
        <v>-1.6646855884058787E-3</v>
      </c>
      <c r="G603">
        <f>Inflation!S813</f>
        <v>5.7642669848974593E-3</v>
      </c>
      <c r="H603">
        <f>Commodity!F669</f>
        <v>6.7164285714285565E-2</v>
      </c>
      <c r="I603">
        <f>Commodity!G669</f>
        <v>6.8527142857142564E-2</v>
      </c>
    </row>
    <row r="604" spans="1:9" x14ac:dyDescent="0.45">
      <c r="A604" s="1">
        <v>41883</v>
      </c>
      <c r="B604" s="2">
        <f>'Excess GDP growth Trend'!F802</f>
        <v>0.46666666666666501</v>
      </c>
      <c r="C604" s="2">
        <f>'Labor Market'!H802</f>
        <v>0.7333333333333325</v>
      </c>
      <c r="D604" s="2">
        <f>'Labor Market'!G802</f>
        <v>0.13333333333333286</v>
      </c>
      <c r="E604" s="2">
        <v>0.37854095651230341</v>
      </c>
      <c r="F604">
        <f>Inflation!L815</f>
        <v>-1.9120609857579129E-3</v>
      </c>
      <c r="G604">
        <f>Inflation!S814</f>
        <v>7.2327762071546335E-3</v>
      </c>
      <c r="H604">
        <f>Commodity!F670</f>
        <v>4.474142857142871E-2</v>
      </c>
      <c r="I604">
        <f>Commodity!G670</f>
        <v>3.4491428571428617E-2</v>
      </c>
    </row>
    <row r="605" spans="1:9" x14ac:dyDescent="0.45">
      <c r="A605" s="1">
        <v>41913</v>
      </c>
      <c r="B605" s="2">
        <f>'Excess GDP growth Trend'!F803</f>
        <v>0.53333333333333499</v>
      </c>
      <c r="C605" s="2">
        <f>'Labor Market'!H803</f>
        <v>0.90000000000000036</v>
      </c>
      <c r="D605" s="2">
        <f>'Labor Market'!G803</f>
        <v>0.29999999999999982</v>
      </c>
      <c r="E605" s="2">
        <v>0.37576564658749495</v>
      </c>
      <c r="F605">
        <f>Inflation!L816</f>
        <v>-3.2638949782248794E-3</v>
      </c>
      <c r="G605">
        <f>Inflation!S815</f>
        <v>5.6118167798860155E-3</v>
      </c>
      <c r="H605">
        <f>Commodity!F671</f>
        <v>8.5914285714285832E-3</v>
      </c>
      <c r="I605">
        <f>Commodity!G671</f>
        <v>-1.7454285714285422E-2</v>
      </c>
    </row>
    <row r="606" spans="1:9" x14ac:dyDescent="0.45">
      <c r="A606" s="1">
        <v>41944</v>
      </c>
      <c r="B606" s="2">
        <f>'Excess GDP growth Trend'!F804</f>
        <v>0.5333333333333341</v>
      </c>
      <c r="C606" s="2">
        <f>'Labor Market'!H804</f>
        <v>0.99999999999999911</v>
      </c>
      <c r="D606" s="2">
        <f>'Labor Market'!G804</f>
        <v>0.33333333333333215</v>
      </c>
      <c r="E606" s="2">
        <v>0.34962384778099381</v>
      </c>
      <c r="F606">
        <f>Inflation!L817</f>
        <v>-6.0069873652114913E-3</v>
      </c>
      <c r="G606">
        <f>Inflation!S816</f>
        <v>8.1281619631223406E-3</v>
      </c>
      <c r="H606">
        <f>Commodity!F672</f>
        <v>-3.6594285714286023E-2</v>
      </c>
      <c r="I606">
        <f>Commodity!G672</f>
        <v>-8.1664285714285967E-2</v>
      </c>
    </row>
    <row r="607" spans="1:9" x14ac:dyDescent="0.45">
      <c r="A607" s="1">
        <v>41974</v>
      </c>
      <c r="B607" s="2">
        <f>'Excess GDP growth Trend'!F805</f>
        <v>0.46666666666666767</v>
      </c>
      <c r="C607" s="2">
        <f>'Labor Market'!H805</f>
        <v>1.0999999999999996</v>
      </c>
      <c r="D607" s="2">
        <f>'Labor Market'!G805</f>
        <v>0.36666666666666714</v>
      </c>
      <c r="E607" s="2">
        <v>0.30801253643268839</v>
      </c>
      <c r="F607">
        <f>Inflation!L818</f>
        <v>-9.4925736072900557E-3</v>
      </c>
      <c r="G607">
        <f>Inflation!S817</f>
        <v>1.0039763572366123E-2</v>
      </c>
      <c r="H607">
        <f>Commodity!F673</f>
        <v>-9.6168571428572047E-2</v>
      </c>
      <c r="I607">
        <f>Commodity!G673</f>
        <v>-0.16209000000000051</v>
      </c>
    </row>
    <row r="608" spans="1:9" x14ac:dyDescent="0.45">
      <c r="A608" s="1">
        <v>42005</v>
      </c>
      <c r="B608" s="2">
        <f>'Excess GDP growth Trend'!F806</f>
        <v>0.26666666666666927</v>
      </c>
      <c r="C608" s="2">
        <f>'Labor Market'!H806</f>
        <v>1.1000000000000005</v>
      </c>
      <c r="D608" s="2">
        <f>'Labor Market'!G806</f>
        <v>0.20000000000000018</v>
      </c>
      <c r="E608" s="2">
        <v>0.25806455755171209</v>
      </c>
      <c r="F608">
        <f>Inflation!L819</f>
        <v>-8.3612257471370743E-3</v>
      </c>
      <c r="G608">
        <f>Inflation!S818</f>
        <v>1.0904390387176069E-2</v>
      </c>
      <c r="H608">
        <f>Commodity!F674</f>
        <v>-0.18278142857142887</v>
      </c>
      <c r="I608">
        <f>Commodity!G674</f>
        <v>-0.25536285714285789</v>
      </c>
    </row>
    <row r="609" spans="1:9" x14ac:dyDescent="0.45">
      <c r="A609" s="1">
        <v>42036</v>
      </c>
      <c r="B609" s="2">
        <f>'Excess GDP growth Trend'!F807</f>
        <v>0.29999999999999893</v>
      </c>
      <c r="C609" s="2">
        <f>'Labor Market'!H807</f>
        <v>1.1999999999999993</v>
      </c>
      <c r="D609" s="2">
        <f>'Labor Market'!G807</f>
        <v>0.20000000000000018</v>
      </c>
      <c r="E609" s="2">
        <v>0.24690689760104789</v>
      </c>
      <c r="F609">
        <f>Inflation!L820</f>
        <v>-6.0494888622966425E-3</v>
      </c>
      <c r="G609">
        <f>Inflation!S819</f>
        <v>1.2989387710259412E-2</v>
      </c>
      <c r="H609">
        <f>Commodity!F675</f>
        <v>-0.27244714285714311</v>
      </c>
      <c r="I609">
        <f>Commodity!G675</f>
        <v>-0.33961142857142868</v>
      </c>
    </row>
    <row r="610" spans="1:9" x14ac:dyDescent="0.45">
      <c r="A610" s="1">
        <v>42064</v>
      </c>
      <c r="B610" s="2">
        <f>'Excess GDP growth Trend'!F808</f>
        <v>0.33333333333333304</v>
      </c>
      <c r="C610" s="2">
        <f>'Labor Market'!H808</f>
        <v>1.2666666666666657</v>
      </c>
      <c r="D610" s="2">
        <f>'Labor Market'!G808</f>
        <v>0.16666666666666607</v>
      </c>
      <c r="E610" s="2">
        <v>0.24913885077277362</v>
      </c>
      <c r="F610">
        <f>Inflation!L821</f>
        <v>-2.6958530167949524E-3</v>
      </c>
      <c r="G610">
        <f>Inflation!S820</f>
        <v>1.4389252434662769E-2</v>
      </c>
      <c r="H610">
        <f>Commodity!F676</f>
        <v>-0.35404142857142906</v>
      </c>
      <c r="I610">
        <f>Commodity!G676</f>
        <v>-0.39878285714285777</v>
      </c>
    </row>
    <row r="611" spans="1:9" x14ac:dyDescent="0.45">
      <c r="A611" s="1">
        <v>42095</v>
      </c>
      <c r="B611" s="2">
        <f>'Excess GDP growth Trend'!F809</f>
        <v>0.29999999999999982</v>
      </c>
      <c r="C611" s="2">
        <f>'Labor Market'!H809</f>
        <v>1.3666666666666663</v>
      </c>
      <c r="D611" s="2">
        <f>'Labor Market'!G809</f>
        <v>0.26666666666666572</v>
      </c>
      <c r="E611" s="2">
        <v>0.22347482350140585</v>
      </c>
      <c r="F611">
        <f>Inflation!L822</f>
        <v>-1.3085424233205412E-3</v>
      </c>
      <c r="G611">
        <f>Inflation!S821</f>
        <v>1.4200243403971025E-2</v>
      </c>
      <c r="H611">
        <f>Commodity!F677</f>
        <v>-0.43612857142857164</v>
      </c>
      <c r="I611">
        <f>Commodity!G677</f>
        <v>-0.44472000000000023</v>
      </c>
    </row>
    <row r="612" spans="1:9" x14ac:dyDescent="0.45">
      <c r="A612" s="1">
        <v>42125</v>
      </c>
      <c r="B612" s="2">
        <f>'Excess GDP growth Trend'!F810</f>
        <v>0.13333333333333286</v>
      </c>
      <c r="C612" s="2">
        <f>'Labor Market'!H810</f>
        <v>1.3333333333333339</v>
      </c>
      <c r="D612" s="2">
        <f>'Labor Market'!G810</f>
        <v>0.13333333333333464</v>
      </c>
      <c r="E612" s="2">
        <v>0.16832157641517753</v>
      </c>
      <c r="F612">
        <f>Inflation!L823</f>
        <v>1.0025452733489759E-3</v>
      </c>
      <c r="G612">
        <f>Inflation!S822</f>
        <v>1.6497930133579957E-2</v>
      </c>
      <c r="H612">
        <f>Commodity!F678</f>
        <v>-0.49690285714285753</v>
      </c>
      <c r="I612">
        <f>Commodity!G678</f>
        <v>-0.46030857142857151</v>
      </c>
    </row>
    <row r="613" spans="1:9" x14ac:dyDescent="0.45">
      <c r="A613" s="1">
        <v>42156</v>
      </c>
      <c r="B613" s="2">
        <f>'Excess GDP growth Trend'!F811</f>
        <v>-3.3333333333334103E-2</v>
      </c>
      <c r="C613" s="2">
        <f>'Labor Market'!H811</f>
        <v>1.3666666666666663</v>
      </c>
      <c r="D613" s="2">
        <f>'Labor Market'!G811</f>
        <v>0.10000000000000053</v>
      </c>
      <c r="E613" s="2">
        <v>0.15575518001613126</v>
      </c>
      <c r="F613">
        <f>Inflation!L824</f>
        <v>4.5840459349316409E-3</v>
      </c>
      <c r="G613">
        <f>Inflation!S823</f>
        <v>1.6586707161313791E-2</v>
      </c>
      <c r="H613">
        <f>Commodity!F679</f>
        <v>-0.550894285714286</v>
      </c>
      <c r="I613">
        <f>Commodity!G679</f>
        <v>-0.45472571428571396</v>
      </c>
    </row>
    <row r="614" spans="1:9" x14ac:dyDescent="0.45">
      <c r="A614" s="1">
        <v>42186</v>
      </c>
      <c r="B614" s="2">
        <f>'Excess GDP growth Trend'!F812</f>
        <v>0</v>
      </c>
      <c r="C614" s="2">
        <f>'Labor Market'!H812</f>
        <v>1.4333333333333336</v>
      </c>
      <c r="D614" s="2">
        <f>'Labor Market'!G812</f>
        <v>6.6666666666667318E-2</v>
      </c>
      <c r="E614" s="2">
        <v>0.16048320295720953</v>
      </c>
      <c r="F614">
        <f>Inflation!L825</f>
        <v>6.3615300108258444E-3</v>
      </c>
      <c r="G614">
        <f>Inflation!S824</f>
        <v>1.3416197469039381E-2</v>
      </c>
      <c r="H614">
        <f>Commodity!F680</f>
        <v>-0.59402857142857179</v>
      </c>
      <c r="I614">
        <f>Commodity!G680</f>
        <v>-0.41124714285714292</v>
      </c>
    </row>
    <row r="615" spans="1:9" x14ac:dyDescent="0.45">
      <c r="A615" s="1">
        <v>42217</v>
      </c>
      <c r="B615" s="2">
        <f>'Excess GDP growth Trend'!F813</f>
        <v>9.9999999999999645E-2</v>
      </c>
      <c r="C615" s="2">
        <f>'Labor Market'!H813</f>
        <v>1.5999999999999996</v>
      </c>
      <c r="D615" s="2">
        <f>'Labor Market'!G813</f>
        <v>0.26666666666666572</v>
      </c>
      <c r="E615" s="2">
        <v>0.15678284054167044</v>
      </c>
      <c r="F615">
        <f>Inflation!L826</f>
        <v>5.6595739465201411E-3</v>
      </c>
      <c r="G615">
        <f>Inflation!S825</f>
        <v>9.836400122754111E-3</v>
      </c>
      <c r="H615">
        <f>Commodity!F681</f>
        <v>-0.61501285714285725</v>
      </c>
      <c r="I615">
        <f>Commodity!G681</f>
        <v>-0.34256571428571414</v>
      </c>
    </row>
    <row r="616" spans="1:9" x14ac:dyDescent="0.45">
      <c r="A616" s="1">
        <v>42248</v>
      </c>
      <c r="B616" s="2">
        <f>'Excess GDP growth Trend'!F814</f>
        <v>0.13333333333333375</v>
      </c>
      <c r="C616" s="2">
        <f>'Labor Market'!H814</f>
        <v>1.6999999999999993</v>
      </c>
      <c r="D616" s="2">
        <f>'Labor Market'!G814</f>
        <v>0.33333333333333304</v>
      </c>
      <c r="E616" s="2">
        <v>0.14931642291408367</v>
      </c>
      <c r="F616">
        <f>Inflation!L827</f>
        <v>4.2818232709905812E-3</v>
      </c>
      <c r="G616">
        <f>Inflation!S826</f>
        <v>9.0271332147936513E-3</v>
      </c>
      <c r="H616">
        <f>Commodity!F682</f>
        <v>-0.63185142857142851</v>
      </c>
      <c r="I616">
        <f>Commodity!G682</f>
        <v>-0.27780999999999945</v>
      </c>
    </row>
    <row r="617" spans="1:9" x14ac:dyDescent="0.45">
      <c r="A617" s="1">
        <v>42278</v>
      </c>
      <c r="B617" s="2">
        <f>'Excess GDP growth Trend'!F815</f>
        <v>3.3333333333332327E-2</v>
      </c>
      <c r="C617" s="2">
        <f>'Labor Market'!H815</f>
        <v>1.7666666666666666</v>
      </c>
      <c r="D617" s="2">
        <f>'Labor Market'!G815</f>
        <v>0.33333333333333304</v>
      </c>
      <c r="E617" s="2">
        <v>0.1264963712512972</v>
      </c>
      <c r="F617">
        <f>Inflation!L828</f>
        <v>3.6436060229448897E-3</v>
      </c>
      <c r="G617">
        <f>Inflation!S827</f>
        <v>6.6343741980488015E-3</v>
      </c>
      <c r="H617">
        <f>Commodity!F683</f>
        <v>-0.6492042857142859</v>
      </c>
      <c r="I617">
        <f>Commodity!G683</f>
        <v>-0.21307571428571426</v>
      </c>
    </row>
    <row r="618" spans="1:9" x14ac:dyDescent="0.45">
      <c r="A618" s="1">
        <v>42309</v>
      </c>
      <c r="B618" s="2">
        <f>'Excess GDP growth Trend'!F816</f>
        <v>-6.666666666666643E-2</v>
      </c>
      <c r="C618" s="2">
        <f>'Labor Market'!H816</f>
        <v>1.7666666666666666</v>
      </c>
      <c r="D618" s="2">
        <f>'Labor Market'!G816</f>
        <v>0.16666666666666696</v>
      </c>
      <c r="E618" s="2">
        <v>0.11190063610691693</v>
      </c>
      <c r="F618">
        <f>Inflation!L829</f>
        <v>3.0507303405050701E-3</v>
      </c>
      <c r="G618">
        <f>Inflation!S828</f>
        <v>7.0927940998092194E-3</v>
      </c>
      <c r="H618">
        <f>Commodity!F684</f>
        <v>-0.68056857142857163</v>
      </c>
      <c r="I618">
        <f>Commodity!G684</f>
        <v>-0.1836657142857141</v>
      </c>
    </row>
    <row r="619" spans="1:9" x14ac:dyDescent="0.45">
      <c r="A619" s="1">
        <v>42339</v>
      </c>
      <c r="B619" s="2">
        <f>'Excess GDP growth Trend'!F817</f>
        <v>-0.16666666666666696</v>
      </c>
      <c r="C619" s="2">
        <f>'Labor Market'!H817</f>
        <v>1.7666666666666666</v>
      </c>
      <c r="D619" s="2">
        <f>'Labor Market'!G817</f>
        <v>6.6666666666667318E-2</v>
      </c>
      <c r="E619" s="2">
        <v>9.7304900962536398E-2</v>
      </c>
      <c r="F619">
        <f>Inflation!L830</f>
        <v>1.8939293150606606E-3</v>
      </c>
      <c r="G619">
        <f>Inflation!S829</f>
        <v>6.6764028742885839E-3</v>
      </c>
      <c r="H619">
        <f>Commodity!F685</f>
        <v>-0.73116857142857161</v>
      </c>
      <c r="I619">
        <f>Commodity!G685</f>
        <v>-0.18027428571428561</v>
      </c>
    </row>
    <row r="620" spans="1:9" x14ac:dyDescent="0.45">
      <c r="A620" s="1">
        <v>42370</v>
      </c>
      <c r="B620" s="2">
        <f>'Excess GDP growth Trend'!F818</f>
        <v>-0.10000000000000053</v>
      </c>
      <c r="C620" s="2">
        <f>'Labor Market'!H818</f>
        <v>1.8333333333333339</v>
      </c>
      <c r="D620" s="2">
        <f>'Labor Market'!G818</f>
        <v>6.6666666666667318E-2</v>
      </c>
      <c r="E620" s="2">
        <v>0.10108388177428615</v>
      </c>
      <c r="F620">
        <f>Inflation!L831</f>
        <v>-1.5210123687164345E-3</v>
      </c>
      <c r="G620">
        <f>Inflation!S830</f>
        <v>4.9404448829881396E-3</v>
      </c>
      <c r="H620">
        <f>Commodity!F686</f>
        <v>-0.78492999999999991</v>
      </c>
      <c r="I620">
        <f>Commodity!G686</f>
        <v>-0.19090142857142811</v>
      </c>
    </row>
    <row r="621" spans="1:9" x14ac:dyDescent="0.45">
      <c r="A621" s="1">
        <v>42401</v>
      </c>
      <c r="B621" s="2">
        <f>'Excess GDP growth Trend'!F819</f>
        <v>-0.13333333333333375</v>
      </c>
      <c r="C621" s="2">
        <f>'Labor Market'!H819</f>
        <v>1.8999999999999995</v>
      </c>
      <c r="D621" s="2">
        <f>'Labor Market'!G819</f>
        <v>0.13333333333333286</v>
      </c>
      <c r="E621" s="2">
        <v>9.1075932054098557E-2</v>
      </c>
      <c r="F621">
        <f>Inflation!L832</f>
        <v>-2.1553883745248914E-3</v>
      </c>
      <c r="G621">
        <f>Inflation!S831</f>
        <v>3.8138064685256552E-3</v>
      </c>
      <c r="H621">
        <f>Commodity!F687</f>
        <v>-0.82890285714285694</v>
      </c>
      <c r="I621">
        <f>Commodity!G687</f>
        <v>-0.21388999999999969</v>
      </c>
    </row>
    <row r="622" spans="1:9" x14ac:dyDescent="0.45">
      <c r="A622" s="1">
        <v>42430</v>
      </c>
      <c r="B622" s="2">
        <f>'Excess GDP growth Trend'!F820</f>
        <v>-0.19999999999999929</v>
      </c>
      <c r="C622" s="2">
        <f>'Labor Market'!H820</f>
        <v>1.9000000000000004</v>
      </c>
      <c r="D622" s="2">
        <f>'Labor Market'!G820</f>
        <v>0.13333333333333375</v>
      </c>
      <c r="E622" s="2">
        <v>8.2402033763232116E-2</v>
      </c>
      <c r="F622">
        <f>Inflation!L833</f>
        <v>-1.6260281090671458E-3</v>
      </c>
      <c r="G622">
        <f>Inflation!S832</f>
        <v>5.3317912488134722E-3</v>
      </c>
      <c r="H622">
        <f>Commodity!F688</f>
        <v>-0.86137857142857155</v>
      </c>
      <c r="I622">
        <f>Commodity!G688</f>
        <v>-0.22952714285714304</v>
      </c>
    </row>
    <row r="623" spans="1:9" x14ac:dyDescent="0.45">
      <c r="A623" s="1">
        <v>42461</v>
      </c>
      <c r="B623" s="2">
        <f>'Excess GDP growth Trend'!F821</f>
        <v>-0.40000000000000036</v>
      </c>
      <c r="C623" s="2">
        <f>'Labor Market'!H821</f>
        <v>1.7999999999999998</v>
      </c>
      <c r="D623" s="2">
        <f>'Labor Market'!G821</f>
        <v>-3.3333333333334103E-2</v>
      </c>
      <c r="E623" s="2">
        <v>-1.9617729889724142E-2</v>
      </c>
      <c r="F623">
        <f>Inflation!L834</f>
        <v>6.4954843311215704E-4</v>
      </c>
      <c r="G623">
        <f>Inflation!S833</f>
        <v>3.7664729920552885E-3</v>
      </c>
      <c r="H623">
        <f>Commodity!F689</f>
        <v>-0.88403714285714297</v>
      </c>
      <c r="I623">
        <f>Commodity!G689</f>
        <v>-0.23483285714285707</v>
      </c>
    </row>
    <row r="624" spans="1:9" x14ac:dyDescent="0.45">
      <c r="A624" s="1">
        <v>42491</v>
      </c>
      <c r="B624" s="2">
        <f>'Excess GDP growth Trend'!F822</f>
        <v>-0.33333333333333304</v>
      </c>
      <c r="C624" s="2">
        <f>'Labor Market'!H822</f>
        <v>1.8333333333333339</v>
      </c>
      <c r="D624" s="2">
        <f>'Labor Market'!G822</f>
        <v>-6.6666666666665542E-2</v>
      </c>
      <c r="E624" s="2">
        <v>1.1443605613463734E-2</v>
      </c>
      <c r="F624">
        <f>Inflation!L835</f>
        <v>2.0836189452547171E-3</v>
      </c>
      <c r="G624">
        <f>Inflation!S834</f>
        <v>3.4642580354134998E-3</v>
      </c>
      <c r="H624">
        <f>Commodity!F690</f>
        <v>-0.89154142857142826</v>
      </c>
      <c r="I624">
        <f>Commodity!G690</f>
        <v>-0.21097285714285663</v>
      </c>
    </row>
    <row r="625" spans="1:9" x14ac:dyDescent="0.45">
      <c r="A625" s="1">
        <v>42522</v>
      </c>
      <c r="B625" s="2">
        <f>'Excess GDP growth Trend'!F823</f>
        <v>-0.33333333333333215</v>
      </c>
      <c r="C625" s="2">
        <f>'Labor Market'!H823</f>
        <v>1.8666666666666671</v>
      </c>
      <c r="D625" s="2">
        <f>'Labor Market'!G823</f>
        <v>-3.3333333333333215E-2</v>
      </c>
      <c r="E625" s="2">
        <v>3.8094873772839474E-2</v>
      </c>
      <c r="F625">
        <f>Inflation!L836</f>
        <v>1.7156890514399281E-3</v>
      </c>
      <c r="G625">
        <f>Inflation!S835</f>
        <v>7.4817230355875286E-4</v>
      </c>
      <c r="H625">
        <f>Commodity!F691</f>
        <v>-0.88099285714285713</v>
      </c>
      <c r="I625">
        <f>Commodity!G691</f>
        <v>-0.14982428571428552</v>
      </c>
    </row>
    <row r="626" spans="1:9" x14ac:dyDescent="0.45">
      <c r="A626" s="1">
        <v>42552</v>
      </c>
      <c r="B626" s="2">
        <f>'Excess GDP growth Trend'!F824</f>
        <v>-0.29999999999999982</v>
      </c>
      <c r="C626" s="2">
        <f>'Labor Market'!H824</f>
        <v>1.9666666666666668</v>
      </c>
      <c r="D626" s="2">
        <f>'Labor Market'!G824</f>
        <v>0.16666666666666696</v>
      </c>
      <c r="E626" s="2">
        <v>6.5465264287958236E-2</v>
      </c>
      <c r="F626">
        <f>Inflation!L837</f>
        <v>3.6725866511720384E-3</v>
      </c>
      <c r="G626">
        <f>Inflation!S836</f>
        <v>-1.0492160593846417E-3</v>
      </c>
      <c r="H626">
        <f>Commodity!F692</f>
        <v>-0.85053285714285698</v>
      </c>
      <c r="I626">
        <f>Commodity!G692</f>
        <v>-6.5602857142857074E-2</v>
      </c>
    </row>
    <row r="627" spans="1:9" x14ac:dyDescent="0.45">
      <c r="A627" s="1">
        <v>42583</v>
      </c>
      <c r="B627" s="2">
        <f>'Excess GDP growth Trend'!F825</f>
        <v>-0.49999999999999911</v>
      </c>
      <c r="C627" s="2">
        <f>'Labor Market'!H825</f>
        <v>1.9333333333333336</v>
      </c>
      <c r="D627" s="2">
        <f>'Labor Market'!G825</f>
        <v>9.9999999999999645E-2</v>
      </c>
      <c r="E627" s="2">
        <v>1.300676609793822E-2</v>
      </c>
      <c r="F627">
        <f>Inflation!L838</f>
        <v>4.7870685224151166E-3</v>
      </c>
      <c r="G627">
        <f>Inflation!S837</f>
        <v>-2.7083286157585391E-3</v>
      </c>
      <c r="H627">
        <f>Commodity!F693</f>
        <v>-0.82536857142857123</v>
      </c>
      <c r="I627">
        <f>Commodity!G693</f>
        <v>3.534285714285712E-3</v>
      </c>
    </row>
    <row r="628" spans="1:9" x14ac:dyDescent="0.45">
      <c r="A628" s="1">
        <v>42614</v>
      </c>
      <c r="B628" s="2">
        <f>'Excess GDP growth Trend'!F826</f>
        <v>-0.63333333333333197</v>
      </c>
      <c r="C628" s="2">
        <f>'Labor Market'!H826</f>
        <v>1.9000000000000004</v>
      </c>
      <c r="D628" s="2">
        <f>'Labor Market'!G826</f>
        <v>3.3333333333333215E-2</v>
      </c>
      <c r="E628" s="2">
        <v>-3.1971073503200241E-2</v>
      </c>
      <c r="F628">
        <f>Inflation!L839</f>
        <v>5.0119342324597693E-3</v>
      </c>
      <c r="G628">
        <f>Inflation!S838</f>
        <v>-4.1388962188563631E-3</v>
      </c>
      <c r="H628">
        <f>Commodity!F694</f>
        <v>-0.80264857142857116</v>
      </c>
      <c r="I628">
        <f>Commodity!G694</f>
        <v>5.8730000000000393E-2</v>
      </c>
    </row>
    <row r="629" spans="1:9" x14ac:dyDescent="0.45">
      <c r="A629" s="1">
        <v>42644</v>
      </c>
      <c r="B629" s="2">
        <f>'Excess GDP growth Trend'!F827</f>
        <v>-0.73333333333333339</v>
      </c>
      <c r="C629" s="2">
        <f>'Labor Market'!H827</f>
        <v>1.8666666666666663</v>
      </c>
      <c r="D629" s="2">
        <f>'Labor Market'!G827</f>
        <v>-0.10000000000000053</v>
      </c>
      <c r="E629" s="2">
        <v>-7.3214422335185755E-2</v>
      </c>
      <c r="F629">
        <f>Inflation!L840</f>
        <v>2.7227712862579745E-3</v>
      </c>
      <c r="G629">
        <f>Inflation!S839</f>
        <v>-3.4611502918444094E-3</v>
      </c>
      <c r="H629">
        <f>Commodity!F695</f>
        <v>-0.78477142857142845</v>
      </c>
      <c r="I629">
        <f>Commodity!G695</f>
        <v>9.9265714285714512E-2</v>
      </c>
    </row>
    <row r="630" spans="1:9" x14ac:dyDescent="0.45">
      <c r="A630" s="1">
        <v>42675</v>
      </c>
      <c r="B630" s="2">
        <f>'Excess GDP growth Trend'!F828</f>
        <v>-0.66666666666666696</v>
      </c>
      <c r="C630" s="2">
        <f>'Labor Market'!H828</f>
        <v>1.9333333333333327</v>
      </c>
      <c r="D630" s="2">
        <f>'Labor Market'!G828</f>
        <v>0</v>
      </c>
      <c r="E630" s="2">
        <v>-8.0569154617314911E-3</v>
      </c>
      <c r="F630">
        <f>Inflation!L841</f>
        <v>1.390096857319445E-3</v>
      </c>
      <c r="G630">
        <f>Inflation!S840</f>
        <v>3.6890009798348777E-4</v>
      </c>
      <c r="H630">
        <f>Commodity!F696</f>
        <v>-0.77242714285714298</v>
      </c>
      <c r="I630">
        <f>Commodity!G696</f>
        <v>0.11911428571428528</v>
      </c>
    </row>
    <row r="631" spans="1:9" x14ac:dyDescent="0.45">
      <c r="A631" s="1">
        <v>42705</v>
      </c>
      <c r="B631" s="2">
        <f>'Excess GDP growth Trend'!F829</f>
        <v>-0.56666666666666643</v>
      </c>
      <c r="C631" s="2">
        <f>'Labor Market'!H829</f>
        <v>2.0333333333333332</v>
      </c>
      <c r="D631" s="2">
        <f>'Labor Market'!G829</f>
        <v>0.13333333333333286</v>
      </c>
      <c r="E631" s="2">
        <v>3.0865951623739247E-2</v>
      </c>
      <c r="F631">
        <f>Inflation!L842</f>
        <v>2.3251574000255903E-3</v>
      </c>
      <c r="G631">
        <f>Inflation!S841</f>
        <v>3.0710069238241954E-3</v>
      </c>
      <c r="H631">
        <f>Commodity!F697</f>
        <v>-0.71230999999999978</v>
      </c>
      <c r="I631">
        <f>Commodity!G697</f>
        <v>0.16868285714285736</v>
      </c>
    </row>
    <row r="632" spans="1:9" x14ac:dyDescent="0.45">
      <c r="A632" s="1">
        <v>42736</v>
      </c>
      <c r="B632" s="2">
        <f>'Excess GDP growth Trend'!F830</f>
        <v>-0.56666666666666732</v>
      </c>
      <c r="C632" s="2">
        <f>'Labor Market'!H830</f>
        <v>2.0999999999999996</v>
      </c>
      <c r="D632" s="2">
        <f>'Labor Market'!G830</f>
        <v>0.23333333333333339</v>
      </c>
      <c r="E632" s="2">
        <v>3.2729046358683872E-2</v>
      </c>
      <c r="F632">
        <f>Inflation!L843</f>
        <v>3.0172330584816165E-3</v>
      </c>
      <c r="G632">
        <f>Inflation!S842</f>
        <v>9.1369230813000135E-4</v>
      </c>
      <c r="H632">
        <f>Commodity!F698</f>
        <v>-0.68436571428571402</v>
      </c>
      <c r="I632">
        <f>Commodity!G698</f>
        <v>0.16616714285714296</v>
      </c>
    </row>
    <row r="633" spans="1:9" x14ac:dyDescent="0.45">
      <c r="A633" s="1">
        <v>42767</v>
      </c>
      <c r="B633" s="2">
        <f>'Excess GDP growth Trend'!F831</f>
        <v>-0.59999999999999964</v>
      </c>
      <c r="C633" s="2">
        <f>'Labor Market'!H831</f>
        <v>2.1333333333333329</v>
      </c>
      <c r="D633" s="2">
        <f>'Labor Market'!G831</f>
        <v>0.20000000000000018</v>
      </c>
      <c r="E633" s="2">
        <v>3.5299654078639268E-2</v>
      </c>
      <c r="F633">
        <f>Inflation!L844</f>
        <v>3.8438662958872882E-4</v>
      </c>
      <c r="G633">
        <f>Inflation!S843</f>
        <v>1.5166703950186822E-4</v>
      </c>
      <c r="H633">
        <f>Commodity!F699</f>
        <v>-0.66274571428571449</v>
      </c>
      <c r="I633">
        <f>Commodity!G699</f>
        <v>0.16262285714285674</v>
      </c>
    </row>
    <row r="634" spans="1:9" x14ac:dyDescent="0.45">
      <c r="A634" s="1">
        <v>42795</v>
      </c>
      <c r="B634" s="2">
        <f>'Excess GDP growth Trend'!F832</f>
        <v>-0.50000000000000089</v>
      </c>
      <c r="C634" s="2">
        <f>'Labor Market'!H832</f>
        <v>2.2333333333333325</v>
      </c>
      <c r="D634" s="2">
        <f>'Labor Market'!G832</f>
        <v>0.19999999999999929</v>
      </c>
      <c r="E634" s="2">
        <v>4.1945290856712662E-2</v>
      </c>
      <c r="F634">
        <f>Inflation!L845</f>
        <v>-2.5044755572183885E-3</v>
      </c>
      <c r="G634">
        <f>Inflation!S844</f>
        <v>2.5866202942354637E-3</v>
      </c>
      <c r="H634">
        <f>Commodity!F700</f>
        <v>-0.63524285714285744</v>
      </c>
      <c r="I634">
        <f>Commodity!G700</f>
        <v>0.16740571428571371</v>
      </c>
    </row>
    <row r="635" spans="1:9" x14ac:dyDescent="0.45">
      <c r="A635" s="1">
        <v>42826</v>
      </c>
      <c r="B635" s="2">
        <f>'Excess GDP growth Trend'!F833</f>
        <v>-0.29999999999999982</v>
      </c>
      <c r="C635" s="2">
        <f>'Labor Market'!H833</f>
        <v>2.333333333333333</v>
      </c>
      <c r="D635" s="2">
        <f>'Labor Market'!G833</f>
        <v>0.23333333333333339</v>
      </c>
      <c r="E635" s="2">
        <v>4.714649451043116E-2</v>
      </c>
      <c r="F635">
        <f>Inflation!L846</f>
        <v>-4.6880479201201752E-3</v>
      </c>
      <c r="G635">
        <f>Inflation!S845</f>
        <v>2.1181678653483874E-3</v>
      </c>
      <c r="H635">
        <f>Commodity!F701</f>
        <v>-0.57814571428571404</v>
      </c>
      <c r="I635">
        <f>Commodity!G701</f>
        <v>0.20662571428571441</v>
      </c>
    </row>
    <row r="636" spans="1:9" x14ac:dyDescent="0.45">
      <c r="A636" s="1">
        <v>42856</v>
      </c>
      <c r="B636" s="2">
        <f>'Excess GDP growth Trend'!F834</f>
        <v>-0.2666666666666675</v>
      </c>
      <c r="C636" s="2">
        <f>'Labor Market'!H834</f>
        <v>2.3999999999999995</v>
      </c>
      <c r="D636" s="2">
        <f>'Labor Market'!G834</f>
        <v>0.26666666666666661</v>
      </c>
      <c r="E636" s="2">
        <v>4.7131194679889271E-2</v>
      </c>
      <c r="F636">
        <f>Inflation!L847</f>
        <v>-4.0019835783846602E-3</v>
      </c>
      <c r="G636">
        <f>Inflation!S846</f>
        <v>3.6397149596220438E-3</v>
      </c>
      <c r="H636">
        <f>Commodity!F702</f>
        <v>-0.53444142857142851</v>
      </c>
      <c r="I636">
        <f>Commodity!G702</f>
        <v>0.23798571428571447</v>
      </c>
    </row>
    <row r="637" spans="1:9" x14ac:dyDescent="0.45">
      <c r="A637" s="1">
        <v>42887</v>
      </c>
      <c r="B637" s="2">
        <f>'Excess GDP growth Trend'!F835</f>
        <v>-0.23333333333333428</v>
      </c>
      <c r="C637" s="2">
        <f>'Labor Market'!H835</f>
        <v>2.4333333333333327</v>
      </c>
      <c r="D637" s="2">
        <f>'Labor Market'!G835</f>
        <v>0.20000000000000018</v>
      </c>
      <c r="E637" s="2">
        <v>4.5710690827620783E-2</v>
      </c>
      <c r="F637">
        <f>Inflation!L848</f>
        <v>-3.9187564551858012E-3</v>
      </c>
      <c r="G637">
        <f>Inflation!S847</f>
        <v>3.6886038726201241E-3</v>
      </c>
      <c r="H637">
        <f>Commodity!F703</f>
        <v>-0.39961285714285699</v>
      </c>
      <c r="I637">
        <f>Commodity!G703</f>
        <v>0.31269714285714278</v>
      </c>
    </row>
    <row r="638" spans="1:9" x14ac:dyDescent="0.45">
      <c r="A638" s="1">
        <v>42917</v>
      </c>
      <c r="B638" s="2">
        <f>'Excess GDP growth Trend'!F836</f>
        <v>-0.2666666666666675</v>
      </c>
      <c r="C638" s="2">
        <f>'Labor Market'!H836</f>
        <v>2.4666666666666668</v>
      </c>
      <c r="D638" s="2">
        <f>'Labor Market'!G836</f>
        <v>0.13333333333333375</v>
      </c>
      <c r="E638" s="2">
        <v>4.6936955671070424E-2</v>
      </c>
      <c r="F638">
        <f>Inflation!L849</f>
        <v>-3.1014607492356738E-3</v>
      </c>
      <c r="G638">
        <f>Inflation!S848</f>
        <v>6.2369243205341873E-3</v>
      </c>
      <c r="H638">
        <f>Commodity!F704</f>
        <v>-0.17850285714285707</v>
      </c>
      <c r="I638">
        <f>Commodity!G704</f>
        <v>0.50586285714285695</v>
      </c>
    </row>
    <row r="639" spans="1:9" x14ac:dyDescent="0.45">
      <c r="A639" s="1">
        <v>42948</v>
      </c>
      <c r="B639" s="2">
        <f>'Excess GDP growth Trend'!F837</f>
        <v>-0.23333333333333339</v>
      </c>
      <c r="C639" s="2">
        <f>'Labor Market'!H837</f>
        <v>2.4666666666666668</v>
      </c>
      <c r="D639" s="2">
        <f>'Labor Market'!G837</f>
        <v>6.6666666666667318E-2</v>
      </c>
      <c r="E639" s="2">
        <v>4.6936955671070424E-2</v>
      </c>
      <c r="F639">
        <f>Inflation!L850</f>
        <v>-1.6212988111091176E-3</v>
      </c>
      <c r="G639">
        <f>Inflation!S849</f>
        <v>5.8411757088577161E-3</v>
      </c>
      <c r="H639">
        <f>Commodity!F705</f>
        <v>-0.17005428571428549</v>
      </c>
      <c r="I639">
        <f>Commodity!G705</f>
        <v>0.492691428571429</v>
      </c>
    </row>
    <row r="640" spans="1:9" x14ac:dyDescent="0.45">
      <c r="A640" s="1">
        <v>42979</v>
      </c>
      <c r="B640" s="2">
        <f>'Excess GDP growth Trend'!F838</f>
        <v>-0.19999999999999929</v>
      </c>
      <c r="C640" s="2">
        <f>'Labor Market'!H838</f>
        <v>2.4666666666666668</v>
      </c>
      <c r="D640" s="2">
        <f>'Labor Market'!G838</f>
        <v>3.3333333333334103E-2</v>
      </c>
      <c r="E640" s="2">
        <v>4.6936955671070424E-2</v>
      </c>
      <c r="F640">
        <f>Inflation!L851</f>
        <v>-3.0771213861874314E-4</v>
      </c>
      <c r="G640">
        <f>Inflation!S850</f>
        <v>5.4099026837292445E-3</v>
      </c>
      <c r="H640">
        <f>Commodity!F706</f>
        <v>-0.16802999999999968</v>
      </c>
      <c r="I640">
        <f>Commodity!G706</f>
        <v>0.46721285714285776</v>
      </c>
    </row>
    <row r="641" spans="1:9" x14ac:dyDescent="0.45">
      <c r="A641" s="1">
        <v>43009</v>
      </c>
      <c r="B641" s="2">
        <f>'Excess GDP growth Trend'!F839</f>
        <v>-9.9999999999999645E-2</v>
      </c>
      <c r="C641" s="2">
        <f>'Labor Market'!H839</f>
        <v>2.5</v>
      </c>
      <c r="D641" s="2">
        <f>'Labor Market'!G839</f>
        <v>3.3333333333333215E-2</v>
      </c>
      <c r="E641" s="2">
        <v>4.8043514013454275E-2</v>
      </c>
      <c r="F641">
        <f>Inflation!L852</f>
        <v>1.306000791572115E-3</v>
      </c>
      <c r="G641">
        <f>Inflation!S851</f>
        <v>6.9446364591529315E-3</v>
      </c>
      <c r="H641">
        <f>Commodity!F707</f>
        <v>-0.12162714285714293</v>
      </c>
      <c r="I641">
        <f>Commodity!G707</f>
        <v>0.45651857142857111</v>
      </c>
    </row>
    <row r="642" spans="1:9" x14ac:dyDescent="0.45">
      <c r="A642" s="1">
        <v>43040</v>
      </c>
      <c r="B642" s="2">
        <f>'Excess GDP growth Trend'!F840</f>
        <v>-6.666666666666643E-2</v>
      </c>
      <c r="C642" s="2">
        <f>'Labor Market'!H840</f>
        <v>2.5666666666666664</v>
      </c>
      <c r="D642" s="2">
        <f>'Labor Market'!G840</f>
        <v>9.9999999999999645E-2</v>
      </c>
      <c r="E642" s="2">
        <v>4.5166009641074215E-2</v>
      </c>
      <c r="F642">
        <f>Inflation!L853</f>
        <v>1.9280778339447746E-3</v>
      </c>
      <c r="G642">
        <f>Inflation!S852</f>
        <v>5.935174917285603E-3</v>
      </c>
      <c r="H642">
        <f>Commodity!F708</f>
        <v>-0.10779714285714248</v>
      </c>
      <c r="I642">
        <f>Commodity!G708</f>
        <v>0.42664428571428603</v>
      </c>
    </row>
    <row r="643" spans="1:9" x14ac:dyDescent="0.45">
      <c r="A643" s="1">
        <v>43070</v>
      </c>
      <c r="B643" s="2">
        <f>'Excess GDP growth Trend'!F841</f>
        <v>-9.9999999999999645E-2</v>
      </c>
      <c r="C643" s="2">
        <f>'Labor Market'!H841</f>
        <v>2.6333333333333329</v>
      </c>
      <c r="D643" s="2">
        <f>'Labor Market'!G841</f>
        <v>0.16666666666666607</v>
      </c>
      <c r="E643" s="2">
        <v>4.0214226643701542E-2</v>
      </c>
      <c r="F643">
        <f>Inflation!L854</f>
        <v>4.158841691745685E-3</v>
      </c>
      <c r="G643">
        <f>Inflation!S853</f>
        <v>5.4818248497844682E-3</v>
      </c>
      <c r="H643">
        <f>Commodity!F709</f>
        <v>-9.7014285714285498E-2</v>
      </c>
      <c r="I643">
        <f>Commodity!G709</f>
        <v>0.30259857142857149</v>
      </c>
    </row>
    <row r="644" spans="1:9" x14ac:dyDescent="0.45">
      <c r="A644" s="1">
        <v>43101</v>
      </c>
      <c r="B644" s="2">
        <f>'Excess GDP growth Trend'!F842</f>
        <v>-6.6666666666667318E-2</v>
      </c>
      <c r="C644" s="2">
        <f>'Labor Market'!H842</f>
        <v>2.6999999999999993</v>
      </c>
      <c r="D644" s="2">
        <f>'Labor Market'!G842</f>
        <v>0.19999999999999929</v>
      </c>
      <c r="E644" s="2">
        <v>3.7784013634197901E-2</v>
      </c>
      <c r="F644">
        <f>Inflation!L855</f>
        <v>5.1295469379492586E-3</v>
      </c>
      <c r="G644">
        <f>Inflation!S854</f>
        <v>4.9857947674072471E-3</v>
      </c>
      <c r="H644">
        <f>Commodity!F710</f>
        <v>-7.6842857142856991E-2</v>
      </c>
      <c r="I644">
        <f>Commodity!G710</f>
        <v>0.10166000000000008</v>
      </c>
    </row>
    <row r="645" spans="1:9" x14ac:dyDescent="0.45">
      <c r="A645" s="1">
        <v>43132</v>
      </c>
      <c r="B645" s="2">
        <f>'Excess GDP growth Trend'!F843</f>
        <v>-6.666666666666643E-2</v>
      </c>
      <c r="C645" s="2">
        <f>'Labor Market'!H843</f>
        <v>2.7333333333333334</v>
      </c>
      <c r="D645" s="2">
        <f>'Labor Market'!G843</f>
        <v>0.16666666666666696</v>
      </c>
      <c r="E645" s="2">
        <v>3.662091064379519E-2</v>
      </c>
      <c r="F645">
        <f>Inflation!L856</f>
        <v>5.6775048832665709E-3</v>
      </c>
      <c r="G645">
        <f>Inflation!S855</f>
        <v>5.9056279793363448E-3</v>
      </c>
      <c r="H645">
        <f>Commodity!F711</f>
        <v>-6.2664285714285617E-2</v>
      </c>
      <c r="I645">
        <f>Commodity!G711</f>
        <v>0.10738999999999987</v>
      </c>
    </row>
    <row r="646" spans="1:9" x14ac:dyDescent="0.45">
      <c r="A646" s="1">
        <v>43160</v>
      </c>
      <c r="B646" s="2">
        <f>'Excess GDP growth Trend'!F844</f>
        <v>-0.13333333333333286</v>
      </c>
      <c r="C646" s="2">
        <f>'Labor Market'!H844</f>
        <v>2.7666666666666666</v>
      </c>
      <c r="D646" s="2">
        <f>'Labor Market'!G844</f>
        <v>0.13333333333333375</v>
      </c>
      <c r="E646" s="2">
        <v>3.1547867713881919E-2</v>
      </c>
      <c r="F646">
        <f>Inflation!L857</f>
        <v>4.4522513805901887E-3</v>
      </c>
      <c r="G646">
        <f>Inflation!S856</f>
        <v>4.204319966517895E-3</v>
      </c>
      <c r="H646">
        <f>Commodity!F712</f>
        <v>-3.6209999999999853E-2</v>
      </c>
      <c r="I646">
        <f>Commodity!G712</f>
        <v>0.13181999999999983</v>
      </c>
    </row>
    <row r="647" spans="1:9" x14ac:dyDescent="0.45">
      <c r="A647" s="1">
        <v>43191</v>
      </c>
      <c r="B647" s="2">
        <f>'Excess GDP growth Trend'!F845</f>
        <v>-0.23333333333333339</v>
      </c>
      <c r="C647" s="2">
        <f>'Labor Market'!H845</f>
        <v>2.7666666666666666</v>
      </c>
      <c r="D647" s="2">
        <f>'Labor Market'!G845</f>
        <v>6.6666666666667318E-2</v>
      </c>
      <c r="E647" s="2">
        <v>2.5632642517529034E-2</v>
      </c>
      <c r="F647">
        <f>Inflation!L858</f>
        <v>4.0217093197836284E-3</v>
      </c>
      <c r="G647">
        <f>Inflation!S857</f>
        <v>3.4335433868170583E-3</v>
      </c>
      <c r="H647">
        <f>Commodity!F713</f>
        <v>-6.1385714285713266E-3</v>
      </c>
      <c r="I647">
        <f>Commodity!G713</f>
        <v>0.11548857142857161</v>
      </c>
    </row>
    <row r="648" spans="1:9" x14ac:dyDescent="0.45">
      <c r="A648" s="1">
        <v>43221</v>
      </c>
      <c r="B648" s="2">
        <f>'Excess GDP growth Trend'!F846</f>
        <v>-0.20000000000000018</v>
      </c>
      <c r="C648" s="2">
        <f>'Labor Market'!H846</f>
        <v>2.8666666666666663</v>
      </c>
      <c r="D648" s="2">
        <f>'Labor Market'!G846</f>
        <v>0.13333333333333286</v>
      </c>
      <c r="E648" s="2">
        <v>2.5118875958973799E-2</v>
      </c>
      <c r="F648">
        <f>Inflation!L859</f>
        <v>2.4905070321342704E-3</v>
      </c>
      <c r="G648">
        <f>Inflation!S858</f>
        <v>3.083918659552716E-3</v>
      </c>
      <c r="H648">
        <f>Commodity!F714</f>
        <v>9.5328571428572317E-3</v>
      </c>
      <c r="I648">
        <f>Commodity!G714</f>
        <v>0.11732999999999971</v>
      </c>
    </row>
    <row r="649" spans="1:9" x14ac:dyDescent="0.45">
      <c r="A649" s="1">
        <v>43252</v>
      </c>
      <c r="B649" s="2">
        <f>'Excess GDP growth Trend'!F847</f>
        <v>-0.23333333333333339</v>
      </c>
      <c r="C649" s="2">
        <f>'Labor Market'!H847</f>
        <v>2.8666666666666663</v>
      </c>
      <c r="D649" s="2">
        <f>'Labor Market'!G847</f>
        <v>9.9999999999999645E-2</v>
      </c>
      <c r="E649" s="2">
        <v>2.3324670533332818E-2</v>
      </c>
      <c r="F649">
        <f>Inflation!L860</f>
        <v>5.3928112858225852E-4</v>
      </c>
      <c r="G649">
        <f>Inflation!S859</f>
        <v>2.4138129343836273E-3</v>
      </c>
      <c r="H649">
        <f>Commodity!F715</f>
        <v>1.572714285714305E-2</v>
      </c>
      <c r="I649">
        <f>Commodity!G715</f>
        <v>0.11274142857142855</v>
      </c>
    </row>
    <row r="650" spans="1:9" x14ac:dyDescent="0.45">
      <c r="A650" s="1">
        <v>43282</v>
      </c>
      <c r="B650" s="2">
        <f>'Excess GDP growth Trend'!F848</f>
        <v>-0.20000000000000062</v>
      </c>
      <c r="C650" s="2">
        <f>'Labor Market'!H848</f>
        <v>2.9333333333333331</v>
      </c>
      <c r="D650" s="2">
        <f>'Labor Market'!G848</f>
        <v>0.16666666666666652</v>
      </c>
      <c r="E650" s="2">
        <v>2.3580742376526274E-2</v>
      </c>
      <c r="F650">
        <f>Inflation!L861</f>
        <v>-2.9220410277204234E-3</v>
      </c>
      <c r="G650">
        <f>Inflation!S860</f>
        <v>3.094262258234802E-3</v>
      </c>
      <c r="H650">
        <f>Commodity!F716</f>
        <v>2.2205714285714162E-2</v>
      </c>
      <c r="I650">
        <f>Commodity!G716</f>
        <v>9.9048571428571153E-2</v>
      </c>
    </row>
    <row r="651" spans="1:9" x14ac:dyDescent="0.45">
      <c r="A651" s="1">
        <v>43313</v>
      </c>
      <c r="B651" s="2">
        <f>'Excess GDP growth Trend'!F849</f>
        <v>-0.19999999999999973</v>
      </c>
      <c r="C651" s="2">
        <f>'Labor Market'!H849</f>
        <v>2.9333333333333331</v>
      </c>
      <c r="D651" s="2">
        <f>'Labor Market'!G849</f>
        <v>6.6666666666666874E-2</v>
      </c>
      <c r="E651" s="2">
        <v>2.3580742376526274E-2</v>
      </c>
      <c r="F651">
        <f>Inflation!L862</f>
        <v>-4.1362035817216203E-3</v>
      </c>
      <c r="G651">
        <f>Inflation!S861</f>
        <v>5.1059596872731414E-3</v>
      </c>
      <c r="H651">
        <f>Commodity!F717</f>
        <v>1.8358571428571224E-2</v>
      </c>
      <c r="I651">
        <f>Commodity!G717</f>
        <v>8.1022857142856841E-2</v>
      </c>
    </row>
    <row r="652" spans="1:9" x14ac:dyDescent="0.45">
      <c r="A652" s="1">
        <v>43344</v>
      </c>
      <c r="B652" s="2">
        <f>'Excess GDP growth Trend'!F850</f>
        <v>-6.666666666666865E-2</v>
      </c>
      <c r="C652" s="2">
        <f>'Labor Market'!H850</f>
        <v>3.0333333333333328</v>
      </c>
      <c r="D652" s="2">
        <f>'Labor Market'!G850</f>
        <v>0.16666666666666652</v>
      </c>
      <c r="E652" s="2">
        <v>2.6034083190462139E-2</v>
      </c>
      <c r="F652">
        <f>Inflation!L863</f>
        <v>-3.6861297391677095E-3</v>
      </c>
      <c r="G652">
        <f>Inflation!S862</f>
        <v>7.4500165161052456E-3</v>
      </c>
      <c r="H652">
        <f>Commodity!F718</f>
        <v>1.4615714285714398E-2</v>
      </c>
      <c r="I652">
        <f>Commodity!G718</f>
        <v>5.0825714285714252E-2</v>
      </c>
    </row>
    <row r="653" spans="1:9" x14ac:dyDescent="0.45">
      <c r="A653" s="1">
        <v>43374</v>
      </c>
      <c r="B653" s="2">
        <f>'Excess GDP growth Trend'!F851</f>
        <v>-0.10000000000000098</v>
      </c>
      <c r="C653" s="2">
        <f>'Labor Market'!H851</f>
        <v>3.0333333333333328</v>
      </c>
      <c r="D653" s="2">
        <f>'Labor Market'!G851</f>
        <v>9.9999999999999645E-2</v>
      </c>
      <c r="E653" s="2">
        <v>2.4502666532199666E-2</v>
      </c>
      <c r="F653">
        <f>Inflation!L864</f>
        <v>-3.2539056706612501E-3</v>
      </c>
      <c r="G653">
        <f>Inflation!S863</f>
        <v>9.3803919974025096E-3</v>
      </c>
      <c r="H653">
        <f>Commodity!F719</f>
        <v>2.4207142857142872E-2</v>
      </c>
      <c r="I653">
        <f>Commodity!G719</f>
        <v>3.0345714285714198E-2</v>
      </c>
    </row>
    <row r="654" spans="1:9" x14ac:dyDescent="0.45">
      <c r="A654" s="1">
        <v>43405</v>
      </c>
      <c r="B654" s="2">
        <f>'Excess GDP growth Trend'!F852</f>
        <v>-0.16666666666666741</v>
      </c>
      <c r="C654" s="2">
        <f>'Labor Market'!H852</f>
        <v>3.0333333333333328</v>
      </c>
      <c r="D654" s="2">
        <f>'Labor Market'!G852</f>
        <v>9.9999999999999645E-2</v>
      </c>
      <c r="E654" s="2">
        <v>2.1439833215674713E-2</v>
      </c>
      <c r="F654">
        <f>Inflation!L865</f>
        <v>-2.9301346838752074E-3</v>
      </c>
      <c r="G654">
        <f>Inflation!S864</f>
        <v>1.0659865357934391E-2</v>
      </c>
      <c r="H654">
        <f>Commodity!F720</f>
        <v>2.2992857142857037E-2</v>
      </c>
      <c r="I654">
        <f>Commodity!G720</f>
        <v>1.3459999999999805E-2</v>
      </c>
    </row>
    <row r="655" spans="1:9" x14ac:dyDescent="0.45">
      <c r="A655" s="1">
        <v>43435</v>
      </c>
      <c r="B655" s="2">
        <f>'Excess GDP growth Trend'!F853</f>
        <v>-0.26666666666666705</v>
      </c>
      <c r="C655" s="2">
        <f>'Labor Market'!H853</f>
        <v>2.8666666666666667</v>
      </c>
      <c r="D655" s="2">
        <f>'Labor Market'!G853</f>
        <v>-6.666666666666643E-2</v>
      </c>
      <c r="E655" s="2">
        <v>-4.5136201558974617E-2</v>
      </c>
      <c r="F655">
        <f>Inflation!L866</f>
        <v>-4.1248476548931823E-3</v>
      </c>
      <c r="G655">
        <f>Inflation!S865</f>
        <v>8.6801511999804563E-3</v>
      </c>
      <c r="H655">
        <f>Commodity!F721</f>
        <v>2.1460000000000035E-2</v>
      </c>
      <c r="I655">
        <f>Commodity!G721</f>
        <v>5.7328571428569841E-3</v>
      </c>
    </row>
    <row r="656" spans="1:9" x14ac:dyDescent="0.45">
      <c r="A656" s="1">
        <v>43466</v>
      </c>
      <c r="B656" s="2">
        <f>'Excess GDP growth Trend'!F854</f>
        <v>-0.39999999999999902</v>
      </c>
      <c r="C656" s="2">
        <f>'Labor Market'!H854</f>
        <v>2.8000000000000003</v>
      </c>
      <c r="D656" s="2">
        <f>'Labor Market'!G854</f>
        <v>-0.13333333333333286</v>
      </c>
      <c r="E656" s="2">
        <v>-0.11422527470037661</v>
      </c>
      <c r="F656">
        <f>Inflation!L867</f>
        <v>-2.370873878920321E-3</v>
      </c>
      <c r="G656">
        <f>Inflation!S866</f>
        <v>9.1052396522956908E-3</v>
      </c>
      <c r="H656">
        <f>Commodity!F722</f>
        <v>7.5957142857141502E-3</v>
      </c>
      <c r="I656">
        <f>Commodity!G722</f>
        <v>-1.4610000000000012E-2</v>
      </c>
    </row>
    <row r="657" spans="1:9" x14ac:dyDescent="0.45">
      <c r="A657" s="1">
        <v>43497</v>
      </c>
      <c r="B657" s="2">
        <f>'Excess GDP growth Trend'!F855</f>
        <v>-0.43333333333333313</v>
      </c>
      <c r="C657" s="2">
        <f>'Labor Market'!H855</f>
        <v>2.8000000000000003</v>
      </c>
      <c r="D657" s="2">
        <f>'Labor Market'!G855</f>
        <v>-0.13333333333333286</v>
      </c>
      <c r="E657" s="2">
        <v>-0.11613608056367228</v>
      </c>
      <c r="F657">
        <f>Inflation!L868</f>
        <v>-5.4997406221651834E-4</v>
      </c>
      <c r="G657">
        <f>Inflation!S867</f>
        <v>8.6307392368547113E-3</v>
      </c>
      <c r="H657">
        <f>Commodity!F723</f>
        <v>-1.4000000000000012E-2</v>
      </c>
      <c r="I657">
        <f>Commodity!G723</f>
        <v>-3.2358571428571237E-2</v>
      </c>
    </row>
    <row r="658" spans="1:9" x14ac:dyDescent="0.45">
      <c r="A658" s="1">
        <v>43525</v>
      </c>
      <c r="B658" s="2">
        <f>'Excess GDP growth Trend'!F856</f>
        <v>-0.39999999999999991</v>
      </c>
      <c r="C658" s="2">
        <f>'Labor Market'!H856</f>
        <v>2.7333333333333329</v>
      </c>
      <c r="D658" s="2">
        <f>'Labor Market'!G856</f>
        <v>-3.3333333333333215E-2</v>
      </c>
      <c r="E658" s="2">
        <v>-8.3724039713868492E-2</v>
      </c>
      <c r="F658">
        <f>Inflation!L869</f>
        <v>1.6471683420000716E-3</v>
      </c>
      <c r="G658">
        <f>Inflation!S868</f>
        <v>6.6301252621969696E-3</v>
      </c>
      <c r="H658">
        <f>Commodity!F724</f>
        <v>-2.1137142857142743E-2</v>
      </c>
      <c r="I658">
        <f>Commodity!G724</f>
        <v>-3.5752857142857142E-2</v>
      </c>
    </row>
    <row r="659" spans="1:9" x14ac:dyDescent="0.45">
      <c r="A659" s="1">
        <v>43556</v>
      </c>
      <c r="B659" s="2">
        <f>'Excess GDP growth Trend'!F857</f>
        <v>-0.29999999999999982</v>
      </c>
      <c r="C659" s="2">
        <f>'Labor Market'!H857</f>
        <v>2.5333333333333328</v>
      </c>
      <c r="D659" s="2">
        <f>'Labor Market'!G857</f>
        <v>0.13333333333333286</v>
      </c>
      <c r="E659" s="2">
        <v>1.9614447182618365E-2</v>
      </c>
      <c r="F659">
        <f>Inflation!L870</f>
        <v>1.1087402432402582E-3</v>
      </c>
      <c r="G659">
        <f>Inflation!S869</f>
        <v>5.6580713102956197E-3</v>
      </c>
      <c r="H659">
        <f>Commodity!F725</f>
        <v>-3.1811428571428602E-2</v>
      </c>
      <c r="I659">
        <f>Commodity!G725</f>
        <v>-5.6018571428571473E-2</v>
      </c>
    </row>
    <row r="660" spans="1:9" x14ac:dyDescent="0.45">
      <c r="A660" s="1">
        <v>43586</v>
      </c>
      <c r="B660" s="2">
        <f>'Excess GDP growth Trend'!F858</f>
        <v>-0.33333333333333171</v>
      </c>
      <c r="C660" s="2">
        <f>'Labor Market'!H858</f>
        <v>2.5000000000000004</v>
      </c>
      <c r="D660" s="2">
        <f>'Labor Market'!G858</f>
        <v>0.20000000000000018</v>
      </c>
      <c r="E660" s="2">
        <v>1.7700242004956859E-2</v>
      </c>
      <c r="F660">
        <f>Inflation!L871</f>
        <v>3.7310884749569562E-4</v>
      </c>
      <c r="G660">
        <f>Inflation!S870</f>
        <v>4.7219989936144527E-3</v>
      </c>
      <c r="H660">
        <f>Commodity!F726</f>
        <v>-5.9401428571428383E-2</v>
      </c>
      <c r="I660">
        <f>Commodity!G726</f>
        <v>-8.239428571428542E-2</v>
      </c>
    </row>
    <row r="661" spans="1:9" x14ac:dyDescent="0.45">
      <c r="A661" s="1">
        <v>43617</v>
      </c>
      <c r="B661" s="2">
        <f>'Excess GDP growth Trend'!F859</f>
        <v>-0.26666666666666528</v>
      </c>
      <c r="C661" s="2">
        <f>'Labor Market'!H859</f>
        <v>2.5666666666666669</v>
      </c>
      <c r="D661" s="2">
        <f>'Labor Market'!G859</f>
        <v>0.23333333333333339</v>
      </c>
      <c r="E661" s="2">
        <v>2.1394425619456203E-2</v>
      </c>
      <c r="F661">
        <f>Inflation!L872</f>
        <v>8.5237738854998524E-4</v>
      </c>
      <c r="G661">
        <f>Inflation!S871</f>
        <v>1.2570164147012765E-3</v>
      </c>
      <c r="H661">
        <f>Commodity!F727</f>
        <v>-7.7327142857142928E-2</v>
      </c>
      <c r="I661">
        <f>Commodity!G727</f>
        <v>-9.8787142857142962E-2</v>
      </c>
    </row>
    <row r="662" spans="1:9" x14ac:dyDescent="0.45">
      <c r="A662" s="1">
        <v>43647</v>
      </c>
      <c r="B662" s="2">
        <f>'Excess GDP growth Trend'!F860</f>
        <v>-0.30000000000000071</v>
      </c>
      <c r="C662" s="2">
        <f>'Labor Market'!H860</f>
        <v>2.4666666666666663</v>
      </c>
      <c r="D662" s="2">
        <f>'Labor Market'!G860</f>
        <v>0.13333333333333375</v>
      </c>
      <c r="E662" s="2">
        <v>2.0860869187142392E-2</v>
      </c>
      <c r="F662">
        <f>Inflation!L873</f>
        <v>1.5232784545610167E-3</v>
      </c>
      <c r="G662">
        <f>Inflation!S872</f>
        <v>1.0569392174563513E-4</v>
      </c>
      <c r="H662">
        <f>Commodity!F728</f>
        <v>-9.2671428571428516E-2</v>
      </c>
      <c r="I662">
        <f>Commodity!G728</f>
        <v>-0.10026714285714267</v>
      </c>
    </row>
    <row r="663" spans="1:9" x14ac:dyDescent="0.45">
      <c r="A663" s="1">
        <v>43678</v>
      </c>
      <c r="B663" s="2">
        <f>'Excess GDP growth Trend'!F861</f>
        <v>-0.29999999999999982</v>
      </c>
      <c r="C663" s="2">
        <f>'Labor Market'!H861</f>
        <v>2.4666666666666663</v>
      </c>
      <c r="D663" s="2">
        <f>'Labor Market'!G861</f>
        <v>6.666666666666643E-2</v>
      </c>
      <c r="E663" s="2">
        <v>2.0860869187142392E-2</v>
      </c>
      <c r="F663">
        <f>Inflation!L874</f>
        <v>1.1261705492833785E-3</v>
      </c>
      <c r="G663">
        <f>Inflation!S873</f>
        <v>-4.501279460946566E-3</v>
      </c>
      <c r="H663">
        <f>Commodity!F729</f>
        <v>-0.10196142857142854</v>
      </c>
      <c r="I663">
        <f>Commodity!G729</f>
        <v>-8.7961428571428524E-2</v>
      </c>
    </row>
    <row r="664" spans="1:9" x14ac:dyDescent="0.45">
      <c r="A664" s="1">
        <v>43709</v>
      </c>
      <c r="B664" s="2">
        <f>'Excess GDP growth Trend'!F862</f>
        <v>-0.36666666666666625</v>
      </c>
      <c r="C664" s="2">
        <f>'Labor Market'!H862</f>
        <v>2.3000000000000003</v>
      </c>
      <c r="D664" s="2">
        <f>'Labor Market'!G862</f>
        <v>3.3333333333333215E-2</v>
      </c>
      <c r="E664" s="2">
        <v>2.7336888304456821E-2</v>
      </c>
      <c r="F664">
        <f>Inflation!L875</f>
        <v>-1.4518209994984765E-5</v>
      </c>
      <c r="G664">
        <f>Inflation!S874</f>
        <v>-3.5691541345821004E-3</v>
      </c>
      <c r="H664">
        <f>Commodity!F730</f>
        <v>-0.11240285714285725</v>
      </c>
      <c r="I664">
        <f>Commodity!G730</f>
        <v>-9.1265714285714505E-2</v>
      </c>
    </row>
    <row r="665" spans="1:9" x14ac:dyDescent="0.45">
      <c r="A665" s="1">
        <v>43739</v>
      </c>
      <c r="B665" s="2">
        <f>'Excess GDP growth Trend'!F863</f>
        <v>-0.33333333333333259</v>
      </c>
      <c r="C665" s="2">
        <f>'Labor Market'!H863</f>
        <v>2.2333333333333334</v>
      </c>
      <c r="D665" s="2">
        <f>'Labor Market'!G863</f>
        <v>6.6666666666666874E-2</v>
      </c>
      <c r="E665" s="2">
        <v>3.2265608351317469E-2</v>
      </c>
      <c r="F665">
        <f>Inflation!L876</f>
        <v>7.3695106920346198E-4</v>
      </c>
      <c r="G665">
        <f>Inflation!S875</f>
        <v>-3.3797878682593797E-3</v>
      </c>
      <c r="H665">
        <f>Commodity!F731</f>
        <v>-0.12170428571428582</v>
      </c>
      <c r="I665">
        <f>Commodity!G731</f>
        <v>-8.9892857142857219E-2</v>
      </c>
    </row>
    <row r="666" spans="1:9" x14ac:dyDescent="0.45">
      <c r="A666" s="1">
        <v>43770</v>
      </c>
      <c r="B666" s="2">
        <f>'Excess GDP growth Trend'!F864</f>
        <v>-0.33333333333333215</v>
      </c>
      <c r="C666" s="2">
        <f>'Labor Market'!H864</f>
        <v>2.1333333333333337</v>
      </c>
      <c r="D666" s="2">
        <f>'Labor Market'!G864</f>
        <v>6.6666666666666874E-2</v>
      </c>
      <c r="E666" s="2">
        <v>3.5299654078639289E-2</v>
      </c>
      <c r="F666">
        <f>Inflation!L877</f>
        <v>1.8757369613769392E-3</v>
      </c>
      <c r="G666">
        <f>Inflation!S876</f>
        <v>-3.438230530150025E-3</v>
      </c>
      <c r="H666">
        <f>Commodity!F732</f>
        <v>-0.12771000000000021</v>
      </c>
      <c r="I666">
        <f>Commodity!G732</f>
        <v>-6.8308571428571829E-2</v>
      </c>
    </row>
    <row r="667" spans="1:9" x14ac:dyDescent="0.45">
      <c r="A667" s="1">
        <v>43800</v>
      </c>
      <c r="B667" s="2">
        <f>'Excess GDP growth Trend'!F865</f>
        <v>-0.2666666666666675</v>
      </c>
      <c r="C667" s="2">
        <f>'Labor Market'!H865</f>
        <v>2.1</v>
      </c>
      <c r="D667" s="2">
        <f>'Labor Market'!G865</f>
        <v>0</v>
      </c>
      <c r="E667" s="2">
        <v>3.0322737318706668E-3</v>
      </c>
      <c r="F667">
        <f>Inflation!L878</f>
        <v>2.9474373989677449E-3</v>
      </c>
      <c r="G667">
        <f>Inflation!S877</f>
        <v>-3.8448910959590389E-3</v>
      </c>
      <c r="H667">
        <f>Commodity!F733</f>
        <v>-0.12718571428571446</v>
      </c>
      <c r="I667">
        <f>Commodity!G733</f>
        <v>-4.985857142857153E-2</v>
      </c>
    </row>
    <row r="668" spans="1:9" x14ac:dyDescent="0.45">
      <c r="A668" s="1">
        <v>43831</v>
      </c>
      <c r="B668" s="2">
        <f>'Excess GDP growth Trend'!F866</f>
        <v>-0.20000000000000018</v>
      </c>
      <c r="C668" s="2">
        <f>'Labor Market'!H866</f>
        <v>1.9999999999999996</v>
      </c>
      <c r="D668" s="2">
        <f>'Labor Market'!G866</f>
        <v>-3.3333333333333659E-2</v>
      </c>
      <c r="E668" s="2">
        <v>6.4009740073722246E-3</v>
      </c>
      <c r="F668">
        <f>Inflation!L879</f>
        <v>1.8595534013164938E-3</v>
      </c>
      <c r="G668">
        <f>Inflation!S878</f>
        <v>-5.8272252672271242E-3</v>
      </c>
      <c r="H668">
        <f>Commodity!F734</f>
        <v>-0.11844999999999994</v>
      </c>
      <c r="I668">
        <f>Commodity!G734</f>
        <v>-2.5778571428571428E-2</v>
      </c>
    </row>
    <row r="669" spans="1:9" x14ac:dyDescent="0.45">
      <c r="A669" s="1">
        <v>43862</v>
      </c>
      <c r="B669" s="2">
        <f>'Excess GDP growth Trend'!F867</f>
        <v>-0.16666666666666652</v>
      </c>
      <c r="C669" s="2">
        <f>'Labor Market'!H867</f>
        <v>2.0333333333333332</v>
      </c>
      <c r="D669" s="2">
        <f>'Labor Market'!G867</f>
        <v>0</v>
      </c>
      <c r="E669" s="2">
        <v>3.8582439529674085E-2</v>
      </c>
      <c r="F669">
        <f>Inflation!L880</f>
        <v>-2.0756028921181668E-3</v>
      </c>
      <c r="G669">
        <f>Inflation!S879</f>
        <v>-8.3977839314665209E-3</v>
      </c>
      <c r="H669">
        <f>Commodity!F735</f>
        <v>-0.13343714285714281</v>
      </c>
      <c r="I669">
        <f>Commodity!G735</f>
        <v>-3.1475714285714274E-2</v>
      </c>
    </row>
    <row r="670" spans="1:9" x14ac:dyDescent="0.45">
      <c r="A670" s="1">
        <v>43891</v>
      </c>
      <c r="B670" s="2">
        <f>'Excess GDP growth Trend'!F868</f>
        <v>-0.43333333333333357</v>
      </c>
      <c r="C670" s="2">
        <f>'Labor Market'!H868</f>
        <v>1.6666666666666665</v>
      </c>
      <c r="D670" s="2">
        <f>'Labor Market'!G868</f>
        <v>-0.23333333333333339</v>
      </c>
      <c r="E670" s="2">
        <v>-0.21900593520239245</v>
      </c>
      <c r="F670">
        <f>Inflation!L881</f>
        <v>-9.3988556637883414E-3</v>
      </c>
      <c r="G670">
        <f>Inflation!S880</f>
        <v>-1.1669288203840875E-2</v>
      </c>
      <c r="H670">
        <f>Commodity!F736</f>
        <v>-0.16140571428571415</v>
      </c>
      <c r="I670">
        <f>Commodity!G736</f>
        <v>-4.9002857142856904E-2</v>
      </c>
    </row>
    <row r="671" spans="1:9" x14ac:dyDescent="0.45">
      <c r="A671" s="1">
        <v>43922</v>
      </c>
      <c r="B671" s="2">
        <f>'Excess GDP growth Trend'!F869</f>
        <v>-4.2666666666666666</v>
      </c>
      <c r="C671" s="2">
        <f>'Labor Market'!H869</f>
        <v>-2.0666666666666673</v>
      </c>
      <c r="D671" s="2">
        <f>'Labor Market'!G869</f>
        <v>-3.9666666666666672</v>
      </c>
      <c r="E671" s="2">
        <v>-0.44951643736542668</v>
      </c>
      <c r="F671">
        <f>Inflation!L882</f>
        <v>-1.2835689490353908E-2</v>
      </c>
      <c r="G671">
        <f>Inflation!S881</f>
        <v>-7.428369603438784E-3</v>
      </c>
      <c r="H671">
        <f>Commodity!F737</f>
        <v>-0.21767000000000003</v>
      </c>
      <c r="I671">
        <f>Commodity!G737</f>
        <v>-9.596571428571421E-2</v>
      </c>
    </row>
    <row r="672" spans="1:9" x14ac:dyDescent="0.45">
      <c r="A672" s="1">
        <v>43952</v>
      </c>
      <c r="B672" s="2">
        <f>'Excess GDP growth Trend'!F870</f>
        <v>-7.56666666666667</v>
      </c>
      <c r="C672" s="2">
        <f>'Labor Market'!H870</f>
        <v>-5.3000000000000025</v>
      </c>
      <c r="D672" s="2">
        <f>'Labor Market'!G870</f>
        <v>-7.2333333333333361</v>
      </c>
      <c r="E672" s="2">
        <v>-3.5926531935412523E-2</v>
      </c>
      <c r="F672">
        <f>Inflation!L883</f>
        <v>-1.1337043331598462E-2</v>
      </c>
      <c r="G672">
        <f>Inflation!S882</f>
        <v>-3.8620944411126125E-3</v>
      </c>
      <c r="H672">
        <f>Commodity!F738</f>
        <v>-0.2620557142857145</v>
      </c>
      <c r="I672">
        <f>Commodity!G738</f>
        <v>-0.13434571428571429</v>
      </c>
    </row>
    <row r="673" spans="1:9" x14ac:dyDescent="0.45">
      <c r="A673" s="1">
        <v>43983</v>
      </c>
      <c r="B673" s="2">
        <f>'Excess GDP growth Trend'!F871</f>
        <v>-9.8333333333333339</v>
      </c>
      <c r="C673" s="2">
        <f>'Labor Market'!H871</f>
        <v>-7.5</v>
      </c>
      <c r="D673" s="2">
        <f>'Labor Market'!G871</f>
        <v>-9.1666666666666661</v>
      </c>
      <c r="E673" s="2">
        <v>-5.2145451416459694E-3</v>
      </c>
      <c r="F673">
        <f>Inflation!L884</f>
        <v>-5.5629048064700926E-3</v>
      </c>
      <c r="G673">
        <f>Inflation!S883</f>
        <v>-1.7322448722424119E-3</v>
      </c>
      <c r="H673">
        <f>Commodity!F739</f>
        <v>-0.29919571428571423</v>
      </c>
      <c r="I673">
        <f>Commodity!G739</f>
        <v>-0.17200999999999977</v>
      </c>
    </row>
    <row r="674" spans="1:9" x14ac:dyDescent="0.45">
      <c r="A674" s="1">
        <v>44013</v>
      </c>
      <c r="B674" s="2">
        <f>'Excess GDP growth Trend'!F872</f>
        <v>-8.2666666666666675</v>
      </c>
      <c r="C674" s="2">
        <f>'Labor Market'!H872</f>
        <v>-5.9666666666666668</v>
      </c>
      <c r="D674" s="2">
        <f>'Labor Market'!G872</f>
        <v>-3.8999999999999995</v>
      </c>
      <c r="E674" s="2">
        <v>1.5092196696698517</v>
      </c>
      <c r="F674">
        <f>Inflation!L885</f>
        <v>-2.7695542349847613E-3</v>
      </c>
      <c r="G674">
        <f>Inflation!S884</f>
        <v>-2.2654647969686911E-3</v>
      </c>
      <c r="H674">
        <f>Commodity!F740</f>
        <v>-0.31893714285714281</v>
      </c>
      <c r="I674">
        <f>Commodity!G740</f>
        <v>-0.20048714285714286</v>
      </c>
    </row>
    <row r="675" spans="1:9" x14ac:dyDescent="0.45">
      <c r="A675" s="1">
        <v>44044</v>
      </c>
      <c r="B675" s="2">
        <f>'Excess GDP growth Trend'!F873</f>
        <v>-6.6666666666666679</v>
      </c>
      <c r="C675" s="2">
        <f>'Labor Market'!H873</f>
        <v>-4.3666666666666671</v>
      </c>
      <c r="D675" s="2">
        <f>'Labor Market'!G873</f>
        <v>0.93333333333333535</v>
      </c>
      <c r="E675" s="2">
        <v>3.0150923783895731</v>
      </c>
      <c r="F675">
        <f>Inflation!L886</f>
        <v>-1.1328703592889122E-3</v>
      </c>
      <c r="G675">
        <f>Inflation!S885</f>
        <v>-1.2925402061278509E-3</v>
      </c>
      <c r="H675">
        <f>Commodity!F741</f>
        <v>-0.32675428571428577</v>
      </c>
      <c r="I675">
        <f>Commodity!G741</f>
        <v>-0.19331714285714297</v>
      </c>
    </row>
    <row r="676" spans="1:9" x14ac:dyDescent="0.45">
      <c r="A676" s="1">
        <v>44075</v>
      </c>
      <c r="B676" s="2">
        <f>'Excess GDP growth Trend'!F874</f>
        <v>-5.6333333333333346</v>
      </c>
      <c r="C676" s="2">
        <f>'Labor Market'!H874</f>
        <v>-3.3000000000000007</v>
      </c>
      <c r="D676" s="2">
        <f>'Labor Market'!G874</f>
        <v>4.1999999999999993</v>
      </c>
      <c r="E676" s="2">
        <v>3.8644451145281318</v>
      </c>
      <c r="F676">
        <f>Inflation!L887</f>
        <v>1.4433633491409692E-3</v>
      </c>
      <c r="G676">
        <f>Inflation!S886</f>
        <v>-1.0993745129534993E-3</v>
      </c>
      <c r="H676">
        <f>Commodity!F742</f>
        <v>-0.32788571428571434</v>
      </c>
      <c r="I676">
        <f>Commodity!G742</f>
        <v>-0.16648000000000018</v>
      </c>
    </row>
    <row r="677" spans="1:9" x14ac:dyDescent="0.45">
      <c r="A677" s="1">
        <v>44105</v>
      </c>
      <c r="B677" s="2">
        <f>'Excess GDP growth Trend'!F875</f>
        <v>-4.4666666666666677</v>
      </c>
      <c r="C677" s="2">
        <f>'Labor Market'!H875</f>
        <v>-2.2000000000000002</v>
      </c>
      <c r="D677" s="2">
        <f>'Labor Market'!G875</f>
        <v>3.7666666666666666</v>
      </c>
      <c r="E677" s="2">
        <v>4.3590203859709691</v>
      </c>
      <c r="F677">
        <f>Inflation!L888</f>
        <v>5.8742537871215306E-3</v>
      </c>
      <c r="G677">
        <f>Inflation!S887</f>
        <v>-2.0088281461096598E-3</v>
      </c>
      <c r="H677">
        <f>Commodity!F743</f>
        <v>-0.29797857142857143</v>
      </c>
      <c r="I677">
        <f>Commodity!G743</f>
        <v>-8.0308571428571396E-2</v>
      </c>
    </row>
    <row r="678" spans="1:9" x14ac:dyDescent="0.45">
      <c r="A678" s="1">
        <v>44136</v>
      </c>
      <c r="B678" s="2">
        <f>'Excess GDP growth Trend'!F876</f>
        <v>-3.9</v>
      </c>
      <c r="C678" s="2">
        <f>'Labor Market'!H876</f>
        <v>-1.6333333333333329</v>
      </c>
      <c r="D678" s="2">
        <f>'Labor Market'!G876</f>
        <v>2.7333333333333343</v>
      </c>
      <c r="E678" s="2">
        <v>4.3255030072571206</v>
      </c>
      <c r="F678">
        <f>Inflation!L889</f>
        <v>9.6409581546139933E-3</v>
      </c>
      <c r="G678">
        <f>Inflation!S888</f>
        <v>-4.9667939932493826E-3</v>
      </c>
      <c r="H678">
        <f>Commodity!F744</f>
        <v>-0.22811999999999988</v>
      </c>
      <c r="I678">
        <f>Commodity!G744</f>
        <v>3.3935714285714624E-2</v>
      </c>
    </row>
    <row r="679" spans="1:9" x14ac:dyDescent="0.45">
      <c r="A679" s="1">
        <v>44166</v>
      </c>
      <c r="B679" s="2">
        <f>'Excess GDP growth Trend'!F877</f>
        <v>-3.5</v>
      </c>
      <c r="C679" s="2">
        <f>'Labor Market'!H877</f>
        <v>-1.2666666666666666</v>
      </c>
      <c r="D679" s="2">
        <f>'Labor Market'!G877</f>
        <v>2.0333333333333341</v>
      </c>
      <c r="E679" s="2">
        <v>4.1596187813128944</v>
      </c>
      <c r="F679">
        <f>Inflation!L890</f>
        <v>9.554269456544584E-3</v>
      </c>
      <c r="G679">
        <f>Inflation!S889</f>
        <v>-8.2403326675674921E-3</v>
      </c>
      <c r="H679">
        <f>Commodity!F745</f>
        <v>-0.17460714285714274</v>
      </c>
      <c r="I679">
        <f>Commodity!G745</f>
        <v>0.12458857142857149</v>
      </c>
    </row>
    <row r="680" spans="1:9" x14ac:dyDescent="0.45">
      <c r="A680" s="1">
        <v>44197</v>
      </c>
      <c r="B680" s="2">
        <f>'Excess GDP growth Trend'!F878</f>
        <v>-3.3333333333333326</v>
      </c>
      <c r="C680" s="2">
        <f>'Labor Market'!H878</f>
        <v>-1.1000000000000005</v>
      </c>
      <c r="D680" s="2">
        <f>'Labor Market'!G878</f>
        <v>1.0999999999999996</v>
      </c>
      <c r="E680" s="2">
        <v>4.0441203294472761</v>
      </c>
      <c r="F680">
        <f>Inflation!L891</f>
        <v>8.0876096127677211E-3</v>
      </c>
      <c r="G680">
        <f>Inflation!S890</f>
        <v>-8.663097602654244E-3</v>
      </c>
      <c r="H680">
        <f>Commodity!F746</f>
        <v>-0.12171571428571437</v>
      </c>
      <c r="I680">
        <f>Commodity!G746</f>
        <v>0.19722142857142844</v>
      </c>
    </row>
    <row r="681" spans="1:9" x14ac:dyDescent="0.45">
      <c r="A681" s="1">
        <v>44228</v>
      </c>
      <c r="B681" s="2">
        <f>'Excess GDP growth Trend'!F879</f>
        <v>-3.1666666666666674</v>
      </c>
      <c r="C681" s="2">
        <f>'Labor Market'!H879</f>
        <v>-0.93333333333333357</v>
      </c>
      <c r="D681" s="2">
        <f>'Labor Market'!G879</f>
        <v>0.69999999999999929</v>
      </c>
      <c r="E681" s="2">
        <v>3.9041183039680134</v>
      </c>
      <c r="F681">
        <f>Inflation!L892</f>
        <v>8.8197375531304245E-3</v>
      </c>
      <c r="G681">
        <f>Inflation!S891</f>
        <v>-9.154403606017103E-3</v>
      </c>
      <c r="H681">
        <f>Commodity!F747</f>
        <v>-4.5594285714285698E-2</v>
      </c>
      <c r="I681">
        <f>Commodity!G747</f>
        <v>0.28116000000000008</v>
      </c>
    </row>
    <row r="682" spans="1:9" x14ac:dyDescent="0.45">
      <c r="A682" s="1">
        <v>44256</v>
      </c>
      <c r="B682" s="2">
        <f>'Excess GDP growth Trend'!F880</f>
        <v>-2.7000000000000006</v>
      </c>
      <c r="C682" s="2">
        <f>'Labor Market'!H880</f>
        <v>-0.73333333333333428</v>
      </c>
      <c r="D682" s="2">
        <f>'Labor Market'!G880</f>
        <v>0.53333333333333233</v>
      </c>
      <c r="E682" s="2">
        <v>3.7924162940699979</v>
      </c>
      <c r="F682">
        <f>Inflation!L893</f>
        <v>1.4751688880411062E-2</v>
      </c>
      <c r="G682">
        <f>Inflation!S892</f>
        <v>-1.0260070220697918E-2</v>
      </c>
      <c r="H682">
        <f>Commodity!F748</f>
        <v>1.6552857142857036E-2</v>
      </c>
      <c r="I682">
        <f>Commodity!G748</f>
        <v>0.34443857142857137</v>
      </c>
    </row>
    <row r="683" spans="1:9" x14ac:dyDescent="0.45">
      <c r="A683" s="1">
        <v>44287</v>
      </c>
      <c r="B683" s="2">
        <f>'Excess GDP growth Trend'!F881</f>
        <v>1.1333333333333346</v>
      </c>
      <c r="C683" s="2">
        <f>'Labor Market'!H881</f>
        <v>-0.63333333333333286</v>
      </c>
      <c r="D683" s="2">
        <f>'Labor Market'!G881</f>
        <v>0.46666666666666767</v>
      </c>
      <c r="E683" s="2">
        <v>4.4856149849322122</v>
      </c>
      <c r="F683">
        <f>Inflation!L894</f>
        <v>1.7458645347184276E-2</v>
      </c>
      <c r="G683">
        <f>Inflation!S893</f>
        <v>-1.7814786483065309E-2</v>
      </c>
      <c r="H683">
        <f>Commodity!F749</f>
        <v>4.7294285714285733E-2</v>
      </c>
      <c r="I683">
        <f>Commodity!G749</f>
        <v>0.34527285714285716</v>
      </c>
    </row>
    <row r="684" spans="1:9" x14ac:dyDescent="0.45">
      <c r="A684" s="1">
        <v>44317</v>
      </c>
      <c r="B684" s="2">
        <f>'Excess GDP growth Trend'!F882</f>
        <v>4.5000000000000027</v>
      </c>
      <c r="C684" s="2">
        <f>'Labor Market'!H882</f>
        <v>-0.5</v>
      </c>
      <c r="D684" s="2">
        <f>'Labor Market'!G882</f>
        <v>0.43333333333333357</v>
      </c>
      <c r="E684" s="2">
        <v>4.3572153184129823</v>
      </c>
      <c r="F684">
        <f>Inflation!L895</f>
        <v>1.743801471913925E-2</v>
      </c>
      <c r="G684">
        <f>Inflation!S894</f>
        <v>-2.3013048953201373E-2</v>
      </c>
      <c r="H684">
        <f>Commodity!F750</f>
        <v>9.2385714285714293E-2</v>
      </c>
      <c r="I684">
        <f>Commodity!G750</f>
        <v>0.32050571428571417</v>
      </c>
    </row>
    <row r="685" spans="1:9" x14ac:dyDescent="0.45">
      <c r="A685" s="1">
        <v>44348</v>
      </c>
      <c r="B685" s="2">
        <f>'Excess GDP growth Trend'!F883</f>
        <v>6.7666666666666675</v>
      </c>
      <c r="C685" s="2">
        <f>'Labor Market'!H883</f>
        <v>-0.43333333333333268</v>
      </c>
      <c r="D685" s="2">
        <f>'Labor Market'!G883</f>
        <v>0.3000000000000016</v>
      </c>
      <c r="E685" s="2">
        <v>4.2871301164980267</v>
      </c>
      <c r="F685">
        <f>Inflation!L896</f>
        <v>1.2090561663494759E-2</v>
      </c>
      <c r="G685">
        <f>Inflation!S895</f>
        <v>-2.8598084939837169E-2</v>
      </c>
      <c r="H685">
        <f>Commodity!F751</f>
        <v>0.15242999999999984</v>
      </c>
      <c r="I685">
        <f>Commodity!G751</f>
        <v>0.32703714285714258</v>
      </c>
    </row>
    <row r="686" spans="1:9" x14ac:dyDescent="0.45">
      <c r="A686" s="1">
        <v>44378</v>
      </c>
      <c r="B686" s="2">
        <f>'Excess GDP growth Trend'!F884</f>
        <v>5.4666666666666668</v>
      </c>
      <c r="C686" s="2">
        <f>'Labor Market'!H884</f>
        <v>-0.29999999999999982</v>
      </c>
      <c r="D686" s="2">
        <f>'Labor Market'!G884</f>
        <v>0.43333333333333268</v>
      </c>
      <c r="E686" s="2">
        <v>3.3126185136138999</v>
      </c>
      <c r="F686">
        <f>Inflation!L897</f>
        <v>9.5514305485211448E-3</v>
      </c>
      <c r="G686">
        <f>Inflation!S896</f>
        <v>-3.3105348146560062E-2</v>
      </c>
      <c r="H686">
        <f>Commodity!F752</f>
        <v>0.21416571428571451</v>
      </c>
      <c r="I686">
        <f>Commodity!G752</f>
        <v>0.33588142857142889</v>
      </c>
    </row>
    <row r="687" spans="1:9" x14ac:dyDescent="0.45">
      <c r="A687" s="1">
        <v>44409</v>
      </c>
      <c r="B687" s="2">
        <f>'Excess GDP growth Trend'!F885</f>
        <v>4.1000000000000014</v>
      </c>
      <c r="C687" s="2">
        <f>'Labor Market'!H885</f>
        <v>-6.6666666666665542E-2</v>
      </c>
      <c r="D687" s="2">
        <f>'Labor Market'!G885</f>
        <v>0.5333333333333341</v>
      </c>
      <c r="E687" s="2">
        <v>2.2733061849054099</v>
      </c>
      <c r="F687">
        <f>Inflation!L898</f>
        <v>8.6642706057856733E-3</v>
      </c>
      <c r="G687">
        <f>Inflation!S897</f>
        <v>-3.5964479501722525E-2</v>
      </c>
      <c r="H687">
        <f>Commodity!F753</f>
        <v>0.26763428571428571</v>
      </c>
      <c r="I687">
        <f>Commodity!G753</f>
        <v>0.31322857142857141</v>
      </c>
    </row>
    <row r="688" spans="1:9" x14ac:dyDescent="0.45">
      <c r="A688" s="1">
        <v>44440</v>
      </c>
      <c r="B688" s="2">
        <f>'Excess GDP growth Trend'!F886</f>
        <v>3.4333333333333345</v>
      </c>
      <c r="C688" s="2">
        <f>'Labor Market'!H886</f>
        <v>0.33333333333333393</v>
      </c>
      <c r="D688" s="2">
        <f>'Labor Market'!G886</f>
        <v>0.86666666666666625</v>
      </c>
      <c r="E688" s="2">
        <v>1.5584045625406915</v>
      </c>
      <c r="F688">
        <f>Inflation!L899</f>
        <v>1.2077535368655745E-2</v>
      </c>
      <c r="G688">
        <f>Inflation!S898</f>
        <v>-3.8762355545622837E-2</v>
      </c>
      <c r="H688">
        <f>Commodity!F754</f>
        <v>0.29923428571428579</v>
      </c>
      <c r="I688">
        <f>Commodity!G754</f>
        <v>0.28268142857142875</v>
      </c>
    </row>
    <row r="689" spans="1:9" x14ac:dyDescent="0.45">
      <c r="A689" s="1">
        <v>44470</v>
      </c>
      <c r="B689" s="2">
        <f>'Excess GDP growth Trend'!F887</f>
        <v>2.6333333333333333</v>
      </c>
      <c r="C689" s="2">
        <f>'Labor Market'!H887</f>
        <v>0.53333333333333321</v>
      </c>
      <c r="D689" s="2">
        <f>'Labor Market'!G887</f>
        <v>0.93333333333333357</v>
      </c>
      <c r="E689" s="2">
        <v>1.0845700127745965</v>
      </c>
      <c r="F689">
        <f>Inflation!L900</f>
        <v>1.3883224174103981E-2</v>
      </c>
      <c r="G689">
        <f>Inflation!S899</f>
        <v>-4.2582883515215809E-2</v>
      </c>
      <c r="H689">
        <f>Commodity!F755</f>
        <v>0.36328571428571421</v>
      </c>
      <c r="I689">
        <f>Commodity!G755</f>
        <v>0.31599142857142848</v>
      </c>
    </row>
    <row r="690" spans="1:9" x14ac:dyDescent="0.45">
      <c r="A690" s="1">
        <v>44501</v>
      </c>
      <c r="B690" s="2">
        <f>'Excess GDP growth Trend'!F888</f>
        <v>2.366666666666668</v>
      </c>
      <c r="C690" s="2">
        <f>'Labor Market'!H888</f>
        <v>0.7666666666666675</v>
      </c>
      <c r="D690" s="2">
        <f>'Labor Market'!G888</f>
        <v>1.0333333333333332</v>
      </c>
      <c r="E690" s="2">
        <v>0.85644165754778567</v>
      </c>
      <c r="F690">
        <f>Inflation!L901</f>
        <v>1.2572695551474555E-2</v>
      </c>
      <c r="G690">
        <f>Inflation!S900</f>
        <v>-4.7047703675826502E-2</v>
      </c>
      <c r="H690">
        <f>Commodity!F756</f>
        <v>0.43530285714285699</v>
      </c>
      <c r="I690">
        <f>Commodity!G756</f>
        <v>0.3429171428571427</v>
      </c>
    </row>
    <row r="691" spans="1:9" x14ac:dyDescent="0.45">
      <c r="A691" s="1">
        <v>44531</v>
      </c>
      <c r="B691" s="2">
        <f>'Excess GDP growth Trend'!F889</f>
        <v>2.2666666666666662</v>
      </c>
      <c r="C691" s="2">
        <f>'Labor Market'!H889</f>
        <v>0.93333333333333268</v>
      </c>
      <c r="D691" s="2">
        <f>'Labor Market'!G889</f>
        <v>0.89999999999999947</v>
      </c>
      <c r="E691" s="2">
        <v>0.73384725190987632</v>
      </c>
      <c r="F691">
        <f>Inflation!L902</f>
        <v>9.2549116538040432E-3</v>
      </c>
      <c r="G691">
        <f>Inflation!S901</f>
        <v>-5.0335051097097398E-2</v>
      </c>
      <c r="H691">
        <f>Commodity!F757</f>
        <v>0.46546571428571459</v>
      </c>
      <c r="I691">
        <f>Commodity!G757</f>
        <v>0.31303571428571475</v>
      </c>
    </row>
    <row r="692" spans="1:9" x14ac:dyDescent="0.45">
      <c r="A692" s="1">
        <v>44562</v>
      </c>
      <c r="B692" s="2">
        <f>'Excess GDP growth Trend'!F890</f>
        <v>2.2666666666666671</v>
      </c>
      <c r="C692" s="2">
        <f>'Labor Market'!H890</f>
        <v>1.0999999999999996</v>
      </c>
      <c r="D692" s="2">
        <f>'Labor Market'!G890</f>
        <v>0.76666666666666661</v>
      </c>
      <c r="E692" s="2">
        <v>0.64932372545269446</v>
      </c>
      <c r="F692">
        <f>Inflation!L903</f>
        <v>7.9652349519045984E-3</v>
      </c>
      <c r="G692">
        <f>Inflation!S902</f>
        <v>-5.003779516901985E-2</v>
      </c>
      <c r="H692">
        <f>Commodity!F758</f>
        <v>0.50082714285714292</v>
      </c>
      <c r="I692">
        <f>Commodity!G758</f>
        <v>0.2866614285714284</v>
      </c>
    </row>
    <row r="693" spans="1:9" x14ac:dyDescent="0.45">
      <c r="A693" s="1">
        <v>44593</v>
      </c>
      <c r="B693" s="2">
        <f>'Excess GDP growth Trend'!F891</f>
        <v>2.0666666666666664</v>
      </c>
      <c r="C693" s="2">
        <f>'Labor Market'!H891</f>
        <v>1.1666666666666661</v>
      </c>
      <c r="D693" s="2">
        <f>'Labor Market'!G891</f>
        <v>0.49999999999999911</v>
      </c>
      <c r="E693" s="2">
        <v>0.5936450708597566</v>
      </c>
      <c r="F693">
        <f>Inflation!L904</f>
        <v>8.9352678551086751E-3</v>
      </c>
      <c r="G693">
        <f>Inflation!S903</f>
        <v>-5.1312938627731106E-2</v>
      </c>
      <c r="H693">
        <f>Commodity!F759</f>
        <v>0.55729571428571423</v>
      </c>
      <c r="I693">
        <f>Commodity!G759</f>
        <v>0.28966142857142851</v>
      </c>
    </row>
    <row r="694" spans="1:9" x14ac:dyDescent="0.45">
      <c r="A694" s="1">
        <v>44621</v>
      </c>
      <c r="B694" s="2">
        <f>'Excess GDP growth Trend'!F892</f>
        <v>1.9333333333333336</v>
      </c>
      <c r="C694" s="2">
        <f>'Labor Market'!H892</f>
        <v>1.2333333333333325</v>
      </c>
      <c r="D694" s="2">
        <f>'Labor Market'!G892</f>
        <v>0.29999999999999982</v>
      </c>
      <c r="E694" s="2">
        <v>0.53391656119954112</v>
      </c>
      <c r="F694">
        <f>Inflation!L905</f>
        <v>5.3869655121115967E-3</v>
      </c>
      <c r="G694">
        <f>Inflation!S904</f>
        <v>-5.2670318952206072E-2</v>
      </c>
      <c r="H694">
        <f>Commodity!F760</f>
        <v>0.61879142857142821</v>
      </c>
      <c r="I694">
        <f>Commodity!G760</f>
        <v>0.31955714285714243</v>
      </c>
    </row>
    <row r="695" spans="1:9" x14ac:dyDescent="0.45">
      <c r="A695" s="1">
        <v>44652</v>
      </c>
      <c r="B695" s="2">
        <f>'Excess GDP growth Trend'!F893</f>
        <v>1.8999999999999995</v>
      </c>
      <c r="C695" s="2">
        <f>'Labor Market'!H893</f>
        <v>1.2333333333333329</v>
      </c>
      <c r="D695" s="2">
        <f>'Labor Market'!G893</f>
        <v>0.23333333333333295</v>
      </c>
      <c r="E695" s="2">
        <v>0.53391656119954067</v>
      </c>
      <c r="F695">
        <f>Inflation!L906</f>
        <v>3.4331428992159241E-3</v>
      </c>
      <c r="G695">
        <f>Inflation!S905</f>
        <v>-4.5524760681131454E-2</v>
      </c>
      <c r="H695">
        <f>Commodity!F761</f>
        <v>0.69150714285714221</v>
      </c>
      <c r="I695">
        <f>Commodity!G761</f>
        <v>0.328221428571428</v>
      </c>
    </row>
    <row r="696" spans="1:9" x14ac:dyDescent="0.45">
      <c r="A696" s="1">
        <v>44682</v>
      </c>
      <c r="B696" s="2">
        <f>'Excess GDP growth Trend'!F894</f>
        <v>1.8666666666666671</v>
      </c>
      <c r="C696" s="2">
        <f>'Labor Market'!H894</f>
        <v>1.3333333333333335</v>
      </c>
      <c r="D696" s="2">
        <f>'Labor Market'!G894</f>
        <v>0.26666666666666705</v>
      </c>
      <c r="E696" s="2">
        <v>0.48675323042743812</v>
      </c>
      <c r="F696">
        <f>Inflation!L907</f>
        <v>2.3183220007785832E-3</v>
      </c>
      <c r="G696">
        <f>Inflation!S906</f>
        <v>-4.5046081526947029E-2</v>
      </c>
      <c r="H696">
        <f>Commodity!F762</f>
        <v>0.76796571428571392</v>
      </c>
      <c r="I696">
        <f>Commodity!G762</f>
        <v>0.33266285714285693</v>
      </c>
    </row>
    <row r="697" spans="1:9" x14ac:dyDescent="0.45">
      <c r="A697" s="1">
        <v>44713</v>
      </c>
      <c r="B697" s="2">
        <f>'Excess GDP growth Trend'!F895</f>
        <v>1.833333333333333</v>
      </c>
      <c r="C697" s="2">
        <f>'Labor Market'!H895</f>
        <v>1.3666666666666667</v>
      </c>
      <c r="D697" s="2">
        <f>'Labor Market'!G895</f>
        <v>0.23333333333333384</v>
      </c>
      <c r="E697" s="2">
        <v>0.46726554004839355</v>
      </c>
      <c r="F697">
        <f>Inflation!L908</f>
        <v>2.3379745397391627E-3</v>
      </c>
      <c r="G697">
        <f>Inflation!S907</f>
        <v>-4.488864095298465E-2</v>
      </c>
      <c r="H697">
        <f>Commodity!F763</f>
        <v>0.8332728571428567</v>
      </c>
      <c r="I697">
        <f>Commodity!G763</f>
        <v>0.36780714285714211</v>
      </c>
    </row>
    <row r="698" spans="1:9" x14ac:dyDescent="0.45">
      <c r="A698" s="1">
        <v>44743</v>
      </c>
      <c r="B698" s="2">
        <f>'Excess GDP growth Trend'!F896</f>
        <v>1.6666666666666674</v>
      </c>
      <c r="C698" s="2">
        <f>'Labor Market'!H896</f>
        <v>1.4333333333333336</v>
      </c>
      <c r="D698" s="2">
        <f>'Labor Market'!G896</f>
        <v>0.20000000000000062</v>
      </c>
      <c r="E698" s="2">
        <v>0.41083699957045666</v>
      </c>
      <c r="F698">
        <f>Inflation!L909</f>
        <v>7.3572468983673645E-4</v>
      </c>
      <c r="G698">
        <f>Inflation!S908</f>
        <v>-4.6362735220870616E-2</v>
      </c>
      <c r="H698">
        <f>Commodity!F764</f>
        <v>0.89346571428571453</v>
      </c>
      <c r="I698">
        <f>Commodity!G764</f>
        <v>0.39263857142857161</v>
      </c>
    </row>
    <row r="699" spans="1:9" x14ac:dyDescent="0.45">
      <c r="A699" s="1">
        <v>44774</v>
      </c>
      <c r="B699" s="2">
        <f>'Excess GDP growth Trend'!F897</f>
        <v>1.4333333333333331</v>
      </c>
      <c r="C699" s="2">
        <f>'Labor Market'!H897</f>
        <v>1.4333333333333336</v>
      </c>
      <c r="D699" s="2">
        <f>'Labor Market'!G897</f>
        <v>0.10000000000000009</v>
      </c>
      <c r="E699" s="2">
        <v>0.36590170274243777</v>
      </c>
      <c r="F699">
        <f>Inflation!L910</f>
        <v>-2.6404267995521757E-3</v>
      </c>
      <c r="G699">
        <f>Inflation!S909</f>
        <v>-4.5781806216783766E-2</v>
      </c>
      <c r="H699">
        <f>Commodity!F765</f>
        <v>0.96854857142857154</v>
      </c>
      <c r="I699">
        <f>Commodity!G765</f>
        <v>0.41125285714285731</v>
      </c>
    </row>
    <row r="700" spans="1:9" x14ac:dyDescent="0.45">
      <c r="A700" s="1">
        <v>44805</v>
      </c>
      <c r="B700" s="2">
        <f>'Excess GDP growth Trend'!F898</f>
        <v>1.0666666666666669</v>
      </c>
      <c r="C700" s="2">
        <f>'Labor Market'!H898</f>
        <v>1.3666666666666671</v>
      </c>
      <c r="D700" s="2">
        <f>'Labor Market'!G898</f>
        <v>0.10000000000000009</v>
      </c>
      <c r="E700" s="2">
        <v>0.31151036003226229</v>
      </c>
      <c r="F700">
        <f>Inflation!L911</f>
        <v>-4.6255739904557114E-3</v>
      </c>
      <c r="G700">
        <f>Inflation!S910</f>
        <v>-3.8448214153432476E-2</v>
      </c>
      <c r="H700">
        <f>Commodity!F766</f>
        <v>0.99348714285714257</v>
      </c>
      <c r="I700">
        <f>Commodity!G766</f>
        <v>0.37469571428571435</v>
      </c>
    </row>
    <row r="701" spans="1:9" x14ac:dyDescent="0.45">
      <c r="A701" s="1">
        <v>44835</v>
      </c>
      <c r="B701" s="2">
        <f>'Excess GDP growth Trend'!F899</f>
        <v>0.73333333333333384</v>
      </c>
      <c r="C701" s="2">
        <f>'Labor Market'!H899</f>
        <v>1.3333333333333339</v>
      </c>
      <c r="D701" s="2">
        <f>'Labor Market'!G899</f>
        <v>0</v>
      </c>
      <c r="E701" s="2">
        <v>0.2239505170354554</v>
      </c>
      <c r="F701">
        <f>Inflation!L912</f>
        <v>-8.2713252802432691E-3</v>
      </c>
      <c r="G701">
        <f>Inflation!S911</f>
        <v>-3.09371612304149E-2</v>
      </c>
      <c r="H701">
        <f>Commodity!F767</f>
        <v>0.96551428571428533</v>
      </c>
      <c r="I701">
        <f>Commodity!G767</f>
        <v>0.27400714285714312</v>
      </c>
    </row>
    <row r="702" spans="1:9" x14ac:dyDescent="0.45">
      <c r="A702" s="1">
        <v>44866</v>
      </c>
      <c r="B702" s="2">
        <f>'Excess GDP growth Trend'!F900</f>
        <v>0.39999999999999991</v>
      </c>
      <c r="C702" s="2">
        <f>'Labor Market'!H900</f>
        <v>1.3333333333333339</v>
      </c>
      <c r="D702" s="2">
        <f>'Labor Market'!G900</f>
        <v>0</v>
      </c>
      <c r="E702" s="2">
        <v>0.15441434126010703</v>
      </c>
      <c r="F702">
        <f>Inflation!L913</f>
        <v>-1.3386358921622099E-2</v>
      </c>
      <c r="G702">
        <f>Inflation!S912</f>
        <v>-2.7610480936540491E-2</v>
      </c>
      <c r="H702">
        <f>Commodity!F768</f>
        <v>0.90726571428571412</v>
      </c>
      <c r="I702">
        <f>Commodity!G768</f>
        <v>0.1393000000000002</v>
      </c>
    </row>
    <row r="703" spans="1:9" x14ac:dyDescent="0.45">
      <c r="A703" s="1">
        <v>44896</v>
      </c>
      <c r="B703" s="2">
        <f>'Excess GDP growth Trend'!F901</f>
        <v>0.13333333333333419</v>
      </c>
      <c r="C703" s="2">
        <f>'Labor Market'!H901</f>
        <v>1.3333333333333339</v>
      </c>
      <c r="D703" s="2">
        <f>'Labor Market'!G901</f>
        <v>-3.3333333333333215E-2</v>
      </c>
      <c r="E703" s="2">
        <v>9.8785400639828616E-2</v>
      </c>
      <c r="F703">
        <f>Inflation!L914</f>
        <v>-1.3469392070468378E-2</v>
      </c>
      <c r="G703">
        <f>Inflation!S913</f>
        <v>-2.4061855231810376E-2</v>
      </c>
      <c r="H703">
        <f>Commodity!F769</f>
        <v>0.83117571428571413</v>
      </c>
      <c r="I703">
        <f>Commodity!G769</f>
        <v>-2.0971428571425754E-3</v>
      </c>
    </row>
    <row r="704" spans="1:9" x14ac:dyDescent="0.45">
      <c r="A704" s="1">
        <v>44927</v>
      </c>
      <c r="B704" s="2">
        <f>'Excess GDP growth Trend'!F902</f>
        <v>4.4408920985006262E-16</v>
      </c>
      <c r="C704" s="2">
        <f>'Labor Market'!H902</f>
        <v>1.2666666666666666</v>
      </c>
      <c r="D704" s="2">
        <f>'Labor Market'!G902</f>
        <v>3.3333333333333215E-2</v>
      </c>
      <c r="E704" s="2">
        <v>0.10258658561231854</v>
      </c>
      <c r="F704">
        <f>Inflation!L915</f>
        <v>-1.1856861690082432E-2</v>
      </c>
      <c r="G704">
        <f>Inflation!S914</f>
        <v>-2.1967769159946526E-2</v>
      </c>
      <c r="H704">
        <f>Commodity!F770</f>
        <v>0.69946428571428543</v>
      </c>
      <c r="I704">
        <f>Commodity!G770</f>
        <v>-0.1940014285714291</v>
      </c>
    </row>
    <row r="705" spans="1:9" x14ac:dyDescent="0.45">
      <c r="A705" s="1">
        <v>44958</v>
      </c>
      <c r="B705" s="2">
        <f>'Excess GDP growth Trend'!F903</f>
        <v>-3.3333333333333215E-2</v>
      </c>
      <c r="C705" s="2">
        <f>'Labor Market'!H903</f>
        <v>1.2666666666666666</v>
      </c>
      <c r="D705" s="2">
        <f>'Labor Market'!G903</f>
        <v>3.3333333333333215E-2</v>
      </c>
      <c r="E705" s="2">
        <v>8.7931359096273087E-2</v>
      </c>
      <c r="F705">
        <f>Inflation!L916</f>
        <v>-9.754451380384721E-3</v>
      </c>
      <c r="G705">
        <f>Inflation!S915</f>
        <v>-1.7153619246458064E-2</v>
      </c>
      <c r="H705">
        <f>Commodity!F771</f>
        <v>0.61231714285714278</v>
      </c>
      <c r="I705">
        <f>Commodity!G771</f>
        <v>-0.35623142857142875</v>
      </c>
    </row>
    <row r="706" spans="1:9" x14ac:dyDescent="0.45">
      <c r="A706" s="1">
        <v>44986</v>
      </c>
      <c r="B706" s="2">
        <f>'Excess GDP growth Trend'!F904</f>
        <v>-9.9999999999999645E-2</v>
      </c>
      <c r="C706" s="2">
        <f>'Labor Market'!H904</f>
        <v>1.2666666666666666</v>
      </c>
      <c r="D706" s="2">
        <f>'Labor Market'!G904</f>
        <v>3.3333333333333215E-2</v>
      </c>
      <c r="E706" s="2">
        <v>7.3276132580227638E-2</v>
      </c>
      <c r="F706">
        <f>Inflation!L917</f>
        <v>-8.7702154544852529E-3</v>
      </c>
      <c r="G706">
        <f>Inflation!S916</f>
        <v>-1.3907403851425658E-2</v>
      </c>
      <c r="H706">
        <f>Commodity!F772</f>
        <v>0.49607285714285676</v>
      </c>
      <c r="I706">
        <f>Commodity!G772</f>
        <v>-0.49741428571428581</v>
      </c>
    </row>
    <row r="707" spans="1:9" x14ac:dyDescent="0.45">
      <c r="A707" s="1">
        <v>45017</v>
      </c>
      <c r="B707" s="2">
        <f>'Excess GDP growth Trend'!F905</f>
        <v>-0.1333333333333333</v>
      </c>
      <c r="C707" s="2">
        <f>'Labor Market'!H905</f>
        <v>1.2000000000000002</v>
      </c>
      <c r="D707" s="2">
        <f>'Labor Market'!G905</f>
        <v>3.3333333333333215E-2</v>
      </c>
      <c r="E707" s="2">
        <v>6.1726724400262042E-2</v>
      </c>
      <c r="F707">
        <f>Inflation!L918</f>
        <v>-9.8544829602000839E-3</v>
      </c>
      <c r="G707">
        <f>Inflation!S917</f>
        <v>-1.3897553705461273E-2</v>
      </c>
      <c r="H707">
        <f>Commodity!F773</f>
        <v>0.39339428571428581</v>
      </c>
      <c r="I707">
        <f>Commodity!G773</f>
        <v>-0.57211999999999952</v>
      </c>
    </row>
    <row r="708" spans="1:9" x14ac:dyDescent="0.45">
      <c r="A708" s="1">
        <v>45047</v>
      </c>
      <c r="B708" s="2">
        <f>'Excess GDP growth Trend'!F906</f>
        <v>-0.16666666666666741</v>
      </c>
      <c r="C708" s="2">
        <f>'Labor Market'!H906</f>
        <v>1.2000000000000002</v>
      </c>
      <c r="D708" s="2">
        <f>'Labor Market'!G906</f>
        <v>3.3333333333333215E-2</v>
      </c>
      <c r="E708" s="2">
        <v>3.8579202750163688E-2</v>
      </c>
      <c r="F708">
        <f>Inflation!L919</f>
        <v>-9.3877368061813238E-3</v>
      </c>
      <c r="G708">
        <f>Inflation!S918</f>
        <v>-9.0991362862579833E-3</v>
      </c>
      <c r="H708">
        <f>Commodity!F774</f>
        <v>0.30968857142857109</v>
      </c>
      <c r="I708">
        <f>Commodity!G774</f>
        <v>-0.59757714285714303</v>
      </c>
    </row>
    <row r="709" spans="1:9" x14ac:dyDescent="0.45">
      <c r="A709" s="1">
        <v>45078</v>
      </c>
      <c r="B709" s="2">
        <f>'Excess GDP growth Trend'!F907</f>
        <v>-0.23333333333333339</v>
      </c>
      <c r="C709" s="2">
        <f>'Labor Market'!H907</f>
        <v>1.166666666666667</v>
      </c>
      <c r="D709" s="2">
        <f>'Labor Market'!G907</f>
        <v>0</v>
      </c>
      <c r="E709" s="2">
        <v>-1.6722628874795628E-3</v>
      </c>
      <c r="F709">
        <f>Inflation!L920</f>
        <v>-8.0237913761712631E-3</v>
      </c>
      <c r="G709">
        <f>Inflation!S919</f>
        <v>-3.6196670452443361E-3</v>
      </c>
      <c r="H709">
        <f>Commodity!F775</f>
        <v>0.24531999999999998</v>
      </c>
      <c r="I709">
        <f>Commodity!G775</f>
        <v>-0.58585571428571415</v>
      </c>
    </row>
    <row r="710" spans="1:9" x14ac:dyDescent="0.45">
      <c r="A710" s="1">
        <v>45108</v>
      </c>
      <c r="B710" s="2">
        <f>'Excess GDP growth Trend'!F908</f>
        <v>-0.33333333333333348</v>
      </c>
      <c r="C710" s="2">
        <f>'Labor Market'!H908</f>
        <v>1.1333333333333337</v>
      </c>
      <c r="D710" s="2">
        <f>'Labor Market'!G908</f>
        <v>-6.666666666666643E-2</v>
      </c>
      <c r="E710" s="2">
        <v>-5.0430235282026774E-2</v>
      </c>
      <c r="F710">
        <f>Inflation!L921</f>
        <v>-5.1653581542163707E-3</v>
      </c>
      <c r="G710">
        <f>Inflation!S920</f>
        <v>-1.4737623292900084E-3</v>
      </c>
      <c r="H710">
        <f>Commodity!F776</f>
        <v>0.17632000000000003</v>
      </c>
      <c r="I710">
        <f>Commodity!G776</f>
        <v>-0.5231442857142854</v>
      </c>
    </row>
    <row r="711" spans="1:9" x14ac:dyDescent="0.45">
      <c r="A711" s="1">
        <v>45139</v>
      </c>
      <c r="B711" s="2">
        <f>'Excess GDP growth Trend'!F909</f>
        <v>-0.33333333333333393</v>
      </c>
      <c r="C711" s="2">
        <f>'Labor Market'!H909</f>
        <v>0.99999999999999956</v>
      </c>
      <c r="D711" s="2">
        <f>'Labor Market'!G909</f>
        <v>-0.10000000000000009</v>
      </c>
      <c r="E711" s="2">
        <v>-7.3105857863000542E-2</v>
      </c>
      <c r="F711">
        <f>Inflation!L922</f>
        <v>-2.7538962810381706E-3</v>
      </c>
      <c r="G711">
        <f>Inflation!S921</f>
        <v>2.0662218679583927E-3</v>
      </c>
      <c r="H711">
        <f>Commodity!F777</f>
        <v>0.12448571428571453</v>
      </c>
      <c r="I711">
        <f>Commodity!G777</f>
        <v>-0.48783142857142825</v>
      </c>
    </row>
    <row r="712" spans="1:9" x14ac:dyDescent="0.45">
      <c r="A712" s="1">
        <v>45170</v>
      </c>
      <c r="B712" s="2">
        <f>'Excess GDP growth Trend'!F910</f>
        <v>-0.39999999999999991</v>
      </c>
      <c r="C712" s="2">
        <f>'Labor Market'!H910</f>
        <v>0.8666666666666667</v>
      </c>
      <c r="D712" s="2">
        <f>'Labor Market'!G910</f>
        <v>-0.10000000000000009</v>
      </c>
      <c r="E712" s="2">
        <v>-9.3873550348954976E-2</v>
      </c>
      <c r="F712">
        <f>Inflation!L923</f>
        <v>-4.1320935220362509E-3</v>
      </c>
      <c r="G712">
        <f>Inflation!S922</f>
        <v>5.4342292357938346E-3</v>
      </c>
      <c r="H712">
        <f>Commodity!F778</f>
        <v>9.7064285714286047E-2</v>
      </c>
      <c r="I712">
        <f>Commodity!G778</f>
        <v>-0.39900857142857071</v>
      </c>
    </row>
    <row r="713" spans="1:9" x14ac:dyDescent="0.45">
      <c r="A713" s="1">
        <v>45200</v>
      </c>
      <c r="B713" s="2">
        <f>'Excess GDP growth Trend'!F911</f>
        <v>-0.46666666666666767</v>
      </c>
      <c r="C713" s="2">
        <f>'Labor Market'!H911</f>
        <v>0.6333333333333333</v>
      </c>
      <c r="D713" s="2">
        <f>'Labor Market'!G911</f>
        <v>-0.20000000000000062</v>
      </c>
      <c r="E713" s="2">
        <v>-0.17419864019154249</v>
      </c>
      <c r="F713">
        <f>Inflation!L924</f>
        <v>-4.3183827647344519E-3</v>
      </c>
      <c r="G713">
        <f>Inflation!S923</f>
        <v>1.1658331192746244E-2</v>
      </c>
      <c r="H713">
        <f>Commodity!F779</f>
        <v>7.7588571428571118E-2</v>
      </c>
      <c r="I713">
        <f>Commodity!G779</f>
        <v>-0.31580571428571469</v>
      </c>
    </row>
    <row r="714" spans="1:9" x14ac:dyDescent="0.45">
      <c r="A714" s="1">
        <v>45231</v>
      </c>
      <c r="B714" s="2">
        <f>'Excess GDP growth Trend'!F912</f>
        <v>-0.46666666666666679</v>
      </c>
      <c r="C714" s="2">
        <f>'Labor Market'!H912</f>
        <v>0.6333333333333333</v>
      </c>
      <c r="D714" s="2">
        <f>'Labor Market'!G912</f>
        <v>-0.16666666666666696</v>
      </c>
      <c r="E714" s="2">
        <v>-0.17419864019154249</v>
      </c>
      <c r="F714">
        <f>Inflation!L925</f>
        <v>-3.6066663636810659E-3</v>
      </c>
      <c r="G714">
        <f>Inflation!S924</f>
        <v>9.684604632692842E-3</v>
      </c>
      <c r="H714">
        <f>Commodity!F780</f>
        <v>3.1741428571428809E-2</v>
      </c>
      <c r="I714">
        <f>Commodity!G780</f>
        <v>-0.27794714285714228</v>
      </c>
    </row>
    <row r="715" spans="1:9" x14ac:dyDescent="0.45">
      <c r="A715" s="1">
        <v>45261</v>
      </c>
      <c r="B715" s="2">
        <f>'Excess GDP growth Trend'!F913</f>
        <v>-0.46666666666666679</v>
      </c>
      <c r="C715" s="2">
        <f>'Labor Market'!H913</f>
        <v>0.60000000000000098</v>
      </c>
      <c r="D715" s="2">
        <f>'Labor Market'!G913</f>
        <v>-0.16666666666666607</v>
      </c>
      <c r="E715" s="2">
        <v>-0.19369689186773828</v>
      </c>
      <c r="F715">
        <f>Inflation!L926</f>
        <v>-2.3563775709538048E-3</v>
      </c>
      <c r="G715">
        <f>Inflation!S925</f>
        <v>5.4408955994748945E-3</v>
      </c>
      <c r="H715">
        <f>Commodity!F781</f>
        <v>2.1539999999999893E-2</v>
      </c>
      <c r="I715">
        <f>Commodity!G781</f>
        <v>-0.22378000000000009</v>
      </c>
    </row>
    <row r="716" spans="1:9" x14ac:dyDescent="0.45">
      <c r="A716" s="1">
        <v>45292</v>
      </c>
      <c r="B716" s="2">
        <f>'Excess GDP growth Trend'!F914</f>
        <v>-0.43333333333333313</v>
      </c>
      <c r="C716" s="2">
        <f>'Labor Market'!H914</f>
        <v>0.66666666666666741</v>
      </c>
      <c r="D716" s="2">
        <f>'Labor Market'!G914</f>
        <v>3.3333333333334103E-2</v>
      </c>
      <c r="E716" s="2">
        <v>-0.13156024396307836</v>
      </c>
      <c r="F716">
        <f>Inflation!L927</f>
        <v>-1.2296896730956131E-3</v>
      </c>
      <c r="G716">
        <f>Inflation!S926</f>
        <v>6.6147087637000446E-3</v>
      </c>
      <c r="H716">
        <f>Commodity!F782</f>
        <v>1.9315714285714325E-2</v>
      </c>
      <c r="I716">
        <f>Commodity!G782</f>
        <v>-0.15700428571428571</v>
      </c>
    </row>
    <row r="717" spans="1:9" x14ac:dyDescent="0.45">
      <c r="A717" s="1">
        <v>45323</v>
      </c>
      <c r="B717" s="2">
        <f>'Excess GDP growth Trend'!F915</f>
        <v>-0.50000000000000044</v>
      </c>
      <c r="C717" s="2">
        <f>'Labor Market'!H915</f>
        <v>0.60000000000000009</v>
      </c>
      <c r="D717" s="2">
        <f>'Labor Market'!G915</f>
        <v>-3.3333333333333215E-2</v>
      </c>
      <c r="E717" s="2">
        <v>-0.19369689186773878</v>
      </c>
      <c r="F717">
        <f>Inflation!L928</f>
        <v>3.6588969101380986E-4</v>
      </c>
      <c r="G717">
        <f>Inflation!S927</f>
        <v>8.0142943057884553E-3</v>
      </c>
      <c r="H717">
        <f>Commodity!F783</f>
        <v>8.4971428571432028E-3</v>
      </c>
      <c r="I717">
        <f>Commodity!G783</f>
        <v>-0.11598857142857133</v>
      </c>
    </row>
    <row r="718" spans="1:9" x14ac:dyDescent="0.45">
      <c r="A718" s="1">
        <v>45352</v>
      </c>
      <c r="B718" s="2">
        <f>'Excess GDP growth Trend'!F916</f>
        <v>-0.53333333333333366</v>
      </c>
      <c r="C718" s="2">
        <f>'Labor Market'!H916</f>
        <v>0.46666666666666634</v>
      </c>
      <c r="D718" s="2">
        <f>'Labor Market'!G916</f>
        <v>-3.3333333333334103E-2</v>
      </c>
      <c r="E718" s="2">
        <v>-0.20486483275584993</v>
      </c>
      <c r="F718">
        <f>Inflation!L929</f>
        <v>7.8387235675847489E-4</v>
      </c>
      <c r="G718">
        <f>Inflation!S928</f>
        <v>6.9750059084610905E-3</v>
      </c>
      <c r="H718">
        <f>Commodity!F784</f>
        <v>-1.317142857142839E-2</v>
      </c>
      <c r="I718">
        <f>Commodity!G784</f>
        <v>-0.11023571428571444</v>
      </c>
    </row>
    <row r="719" spans="1:9" x14ac:dyDescent="0.45">
      <c r="A719" s="1">
        <v>45383</v>
      </c>
      <c r="B719" s="2">
        <f>'Excess GDP growth Trend'!F917</f>
        <v>-0.6333333333333333</v>
      </c>
      <c r="C719" s="2">
        <f>'Labor Market'!H917</f>
        <v>0.39999999999999991</v>
      </c>
      <c r="D719" s="2">
        <f>'Labor Market'!G917</f>
        <v>-0.16666666666666696</v>
      </c>
      <c r="E719" s="2">
        <v>-0.23947506404498076</v>
      </c>
      <c r="F719">
        <f>Inflation!L930</f>
        <v>9.0414144385320139E-5</v>
      </c>
      <c r="G719">
        <f>Inflation!S929</f>
        <v>1.0630836406941575E-2</v>
      </c>
      <c r="H719">
        <f>Commodity!F785</f>
        <v>-3.4278571428571158E-2</v>
      </c>
      <c r="I719">
        <f>Commodity!G785</f>
        <v>-0.11186714285714228</v>
      </c>
    </row>
    <row r="720" spans="1:9" x14ac:dyDescent="0.45">
      <c r="A720" s="1">
        <v>45413</v>
      </c>
      <c r="B720" s="2">
        <f>'Excess GDP growth Trend'!F918</f>
        <v>-0.6333333333333333</v>
      </c>
      <c r="C720" s="2">
        <f>'Labor Market'!H918</f>
        <v>0.39999999999999991</v>
      </c>
      <c r="D720" s="2">
        <f>'Labor Market'!G918</f>
        <v>-9.9999999999999645E-2</v>
      </c>
      <c r="E720" s="2">
        <v>-0.23947506404498076</v>
      </c>
      <c r="F720">
        <f>Inflation!L931</f>
        <v>-2.0314061438683195E-3</v>
      </c>
      <c r="G720">
        <f>Inflation!S930</f>
        <v>1.0623880161403143E-2</v>
      </c>
      <c r="H720">
        <f>Commodity!F786</f>
        <v>-5.088999999999988E-2</v>
      </c>
      <c r="I720">
        <f>Commodity!G786</f>
        <v>-8.2631428571428689E-2</v>
      </c>
    </row>
    <row r="721" spans="1:9" x14ac:dyDescent="0.45">
      <c r="A721" s="1">
        <v>45444</v>
      </c>
      <c r="B721" s="2">
        <f>'Excess GDP growth Trend'!F919</f>
        <v>-0.66666666666666652</v>
      </c>
      <c r="C721" s="2">
        <f>'Labor Market'!H919</f>
        <v>0.23333333333333384</v>
      </c>
      <c r="D721" s="2">
        <f>'Labor Market'!G919</f>
        <v>-0.13333333333333286</v>
      </c>
      <c r="E721" s="2">
        <v>-0.24183037921204636</v>
      </c>
      <c r="F721">
        <f>Inflation!L932</f>
        <v>-2.4208418278027222E-3</v>
      </c>
      <c r="G721">
        <f>Inflation!S931</f>
        <v>1.0006412052329411E-2</v>
      </c>
      <c r="H721">
        <f>Commodity!F787</f>
        <v>-5.9027142857142945E-2</v>
      </c>
      <c r="I721">
        <f>Commodity!G787</f>
        <v>-8.0567142857142837E-2</v>
      </c>
    </row>
    <row r="722" spans="1:9" x14ac:dyDescent="0.45">
      <c r="A722" s="1">
        <v>45474</v>
      </c>
      <c r="B722" s="2">
        <f>'Excess GDP growth Trend'!F920</f>
        <v>-0.70000000000000062</v>
      </c>
      <c r="C722" s="2">
        <f>'Labor Market'!H920</f>
        <v>0.13333333333333375</v>
      </c>
      <c r="D722" s="2">
        <f>'Labor Market'!G920</f>
        <v>-0.16666666666666652</v>
      </c>
      <c r="E722" s="2">
        <v>-0.26664201912556573</v>
      </c>
      <c r="F722">
        <f>Inflation!L933</f>
        <v>-3.5540190650679149E-3</v>
      </c>
      <c r="G722">
        <f>Inflation!S932</f>
        <v>1.0151678234744298E-2</v>
      </c>
      <c r="H722">
        <f>Commodity!F788</f>
        <v>-5.0457142857142756E-2</v>
      </c>
      <c r="I722">
        <f>Commodity!G788</f>
        <v>-6.9772857142857081E-2</v>
      </c>
    </row>
    <row r="723" spans="1:9" x14ac:dyDescent="0.45">
      <c r="A723" s="1">
        <v>45505</v>
      </c>
      <c r="B723" s="2">
        <f>'Excess GDP growth Trend'!F921</f>
        <v>-0.7666666666666675</v>
      </c>
      <c r="C723" s="2">
        <f>'Labor Market'!H921</f>
        <v>3.3333333333333215E-2</v>
      </c>
      <c r="D723" s="2">
        <f>'Labor Market'!G921</f>
        <v>-0.26666666666666705</v>
      </c>
      <c r="E723" s="2">
        <v>-0.28805511836133435</v>
      </c>
      <c r="F723">
        <f>Inflation!L934</f>
        <v>-4.3346360606205114E-3</v>
      </c>
      <c r="G723">
        <f>Inflation!S933</f>
        <v>8.0778992264710497E-3</v>
      </c>
      <c r="H723">
        <f>Commodity!F789</f>
        <v>-5.5499999999999883E-2</v>
      </c>
      <c r="I723">
        <f>Commodity!G789</f>
        <v>-6.3997142857143086E-2</v>
      </c>
    </row>
    <row r="724" spans="1:9" x14ac:dyDescent="0.45">
      <c r="A724" s="1">
        <v>45536</v>
      </c>
      <c r="B724" s="2">
        <f>'Excess GDP growth Trend'!F922</f>
        <v>-0.70000000000000062</v>
      </c>
      <c r="C724" s="2">
        <f>'Labor Market'!H922</f>
        <v>3.3333333333333215E-2</v>
      </c>
      <c r="D724" s="2">
        <f>'Labor Market'!G922</f>
        <v>-0.20000000000000062</v>
      </c>
      <c r="E724" s="2">
        <v>-0.27111069963419709</v>
      </c>
      <c r="F724">
        <f>Inflation!L935</f>
        <v>-4.5180823152408123E-3</v>
      </c>
      <c r="G724">
        <f>Inflation!S934</f>
        <v>8.4410481129499268E-3</v>
      </c>
      <c r="H724">
        <f>Commodity!F790</f>
        <v>-6.6395714285714336E-2</v>
      </c>
      <c r="I724">
        <f>Commodity!G790</f>
        <v>-5.3224285714285946E-2</v>
      </c>
    </row>
    <row r="725" spans="1:9" x14ac:dyDescent="0.45">
      <c r="A725" s="1">
        <v>45566</v>
      </c>
      <c r="B725" s="2">
        <f>'Excess GDP growth Trend'!F923</f>
        <v>-0.53333333333333321</v>
      </c>
      <c r="C725" s="2">
        <f>'Labor Market'!H923</f>
        <v>-3.3333333333334103E-2</v>
      </c>
      <c r="D725" s="2">
        <f>'Labor Market'!G923</f>
        <v>-6.6666666666667318E-2</v>
      </c>
      <c r="E725" s="2">
        <v>-0.17972255654721531</v>
      </c>
      <c r="F725">
        <f>Inflation!L936</f>
        <v>-3.2683829683022858E-3</v>
      </c>
      <c r="G725">
        <f>Inflation!S935</f>
        <v>1.3169760549985102E-2</v>
      </c>
      <c r="H725">
        <f>Commodity!F791</f>
        <v>-6.5678571428571475E-2</v>
      </c>
      <c r="I725">
        <f>Commodity!G791</f>
        <v>-3.1400000000000317E-2</v>
      </c>
    </row>
    <row r="726" spans="1:9" x14ac:dyDescent="0.45">
      <c r="A726" s="1">
        <v>45597</v>
      </c>
      <c r="B726" s="2">
        <f>'Excess GDP growth Trend'!F924</f>
        <v>-0.4666666666666659</v>
      </c>
      <c r="C726" s="2">
        <f>'Labor Market'!H924</f>
        <v>-3.3333333333333215E-2</v>
      </c>
      <c r="D726" s="2">
        <f>'Labor Market'!G924</f>
        <v>3.3333333333334103E-2</v>
      </c>
      <c r="E726" s="2">
        <v>-0.17972255654721453</v>
      </c>
      <c r="F726">
        <f>Inflation!L937</f>
        <v>-1.2579090247660796E-3</v>
      </c>
      <c r="G726">
        <f>Inflation!S936</f>
        <v>1.6246282194773337E-2</v>
      </c>
      <c r="H726">
        <f>Commodity!F792</f>
        <v>-7.2035714285713981E-2</v>
      </c>
      <c r="I726">
        <f>Commodity!G792</f>
        <v>-2.1145714285714101E-2</v>
      </c>
    </row>
    <row r="727" spans="1:9" x14ac:dyDescent="0.45">
      <c r="A727" s="1">
        <v>45627</v>
      </c>
      <c r="B727" s="2">
        <f>'Excess GDP growth Trend'!F925</f>
        <v>-0.36666666666666758</v>
      </c>
      <c r="C727" s="2">
        <f>'Labor Market'!H925</f>
        <v>-3.3333333333334103E-2</v>
      </c>
      <c r="D727" s="2">
        <f>'Labor Market'!G925</f>
        <v>3.3333333333333215E-2</v>
      </c>
      <c r="E727" s="2">
        <v>-0.17972255654721531</v>
      </c>
      <c r="F727">
        <f>Inflation!L938</f>
        <v>8.1396741666656114E-4</v>
      </c>
      <c r="G727">
        <f>Inflation!S937</f>
        <v>1.6398957137715997E-2</v>
      </c>
      <c r="H727">
        <f>Commodity!F793</f>
        <v>-6.9889999999999786E-2</v>
      </c>
      <c r="I727">
        <f>Commodity!G793</f>
        <v>-1.0862857142856841E-2</v>
      </c>
    </row>
    <row r="728" spans="1:9" x14ac:dyDescent="0.45">
      <c r="A728" s="1">
        <v>45658</v>
      </c>
      <c r="B728" s="2">
        <f>'Excess GDP growth Trend'!F926</f>
        <v>-0.36666666666666758</v>
      </c>
      <c r="C728" s="2">
        <f>'Labor Market'!H926</f>
        <v>0</v>
      </c>
      <c r="D728" s="2">
        <f>'Labor Market'!G926</f>
        <v>3.3333333333333215E-2</v>
      </c>
      <c r="E728" s="2">
        <v>-0.15000000000000058</v>
      </c>
      <c r="F728">
        <f>Inflation!L939</f>
        <v>1.513367387372011E-3</v>
      </c>
      <c r="G728">
        <f>Inflation!S938</f>
        <v>1.7655793133318547E-2</v>
      </c>
      <c r="H728">
        <f>Commodity!F794</f>
        <v>-6.4111428571428153E-2</v>
      </c>
      <c r="I728">
        <f>Commodity!G794</f>
        <v>-1.3654285714285397E-2</v>
      </c>
    </row>
    <row r="729" spans="1:9" x14ac:dyDescent="0.45">
      <c r="A729" s="1">
        <v>45689</v>
      </c>
      <c r="B729" s="2">
        <f>'Excess GDP growth Trend'!F927</f>
        <v>-0.26666666666666661</v>
      </c>
      <c r="C729" s="2">
        <f>'Labor Market'!H927</f>
        <v>0</v>
      </c>
      <c r="D729" s="2">
        <f>'Labor Market'!G927</f>
        <v>3.3333333333332327E-2</v>
      </c>
      <c r="E729" s="2">
        <v>-0.11666666666666692</v>
      </c>
      <c r="F729">
        <f>Inflation!L940</f>
        <v>4.5915510658872671E-4</v>
      </c>
      <c r="G729">
        <f>Inflation!S939</f>
        <v>1.5632914807401331E-2</v>
      </c>
      <c r="H729">
        <f>Commodity!F795</f>
        <v>-5.9535714285714025E-2</v>
      </c>
      <c r="I729">
        <f>Commodity!G795</f>
        <v>-4.0357142857141426E-3</v>
      </c>
    </row>
    <row r="730" spans="1:9" x14ac:dyDescent="0.45">
      <c r="A730" s="1">
        <v>45717</v>
      </c>
      <c r="B730" s="2">
        <f>'Excess GDP growth Trend'!F928</f>
        <v>-0.19999999999999929</v>
      </c>
      <c r="C730" s="2">
        <f>'Labor Market'!H928</f>
        <v>-3.3333333333333215E-2</v>
      </c>
      <c r="D730" s="2">
        <f>'Labor Market'!G928</f>
        <v>0</v>
      </c>
      <c r="E730" s="2">
        <v>-0.13055581272862618</v>
      </c>
      <c r="F730">
        <f>Inflation!L941</f>
        <v>-2.055204748901418E-4</v>
      </c>
      <c r="G730">
        <f>Inflation!S940</f>
        <v>1.483980203112728E-2</v>
      </c>
      <c r="H730">
        <f>Commodity!F796</f>
        <v>-5.0390000000000157E-2</v>
      </c>
      <c r="I730">
        <f>Commodity!G796</f>
        <v>1.6005714285714179E-2</v>
      </c>
    </row>
    <row r="731" spans="1:9" x14ac:dyDescent="0.45">
      <c r="A731" s="1">
        <v>45748</v>
      </c>
      <c r="B731" s="2">
        <f>'Excess GDP growth Trend'!F929</f>
        <v>-0.10000000000000053</v>
      </c>
      <c r="C731" s="2">
        <f>'Labor Market'!H929</f>
        <v>-0.10000000000000053</v>
      </c>
      <c r="D731" s="2">
        <f>'Labor Market'!G929</f>
        <v>-9.9999999999999645E-2</v>
      </c>
      <c r="E731" s="2">
        <v>-0.1425062437563181</v>
      </c>
      <c r="F731">
        <f>Inflation!L942</f>
        <v>-2.4443679738606061E-4</v>
      </c>
      <c r="G731">
        <f>Inflation!S941</f>
        <v>1.4361313608208692E-2</v>
      </c>
      <c r="H731">
        <f>Commodity!F797</f>
        <v>-4.4405714285714382E-2</v>
      </c>
      <c r="I731">
        <f>Commodity!G797</f>
        <v>2.1272857142857093E-2</v>
      </c>
    </row>
    <row r="732" spans="1:9" x14ac:dyDescent="0.45">
      <c r="A732" s="1">
        <v>45778</v>
      </c>
      <c r="B732" s="2">
        <f>'Excess GDP growth Trend'!F930</f>
        <v>-0.13333333333333375</v>
      </c>
      <c r="C732" s="2">
        <f>'Labor Market'!H930</f>
        <v>-0.13333333333333375</v>
      </c>
      <c r="D732" s="2">
        <f>'Labor Market'!G930</f>
        <v>-0.13333333333333286</v>
      </c>
      <c r="E732" s="2">
        <v>-0.1555719872496229</v>
      </c>
      <c r="F732">
        <f>Inflation!L943</f>
        <v>1.4244026549879441E-3</v>
      </c>
      <c r="G732">
        <f>Inflation!S942</f>
        <v>1.5577351604787383E-2</v>
      </c>
      <c r="H732">
        <f>Commodity!F798</f>
        <v>-5.0345714285714216E-2</v>
      </c>
      <c r="I732">
        <f>Commodity!G798</f>
        <v>2.1689999999999765E-2</v>
      </c>
    </row>
    <row r="733" spans="1:9" x14ac:dyDescent="0.45">
      <c r="A733" s="1">
        <v>45809</v>
      </c>
      <c r="B733" s="2">
        <f>'Excess GDP growth Trend'!F931</f>
        <v>-3.3333333333334103E-2</v>
      </c>
      <c r="C733" s="2">
        <f>'Labor Market'!H931</f>
        <v>-0.10000000000000053</v>
      </c>
      <c r="D733" s="2">
        <f>'Labor Market'!G931</f>
        <v>-6.6666666666667318E-2</v>
      </c>
      <c r="E733" s="2">
        <v>-9.3338883338949602E-2</v>
      </c>
      <c r="F733">
        <f>Inflation!L944</f>
        <v>3.9724082837744312E-4</v>
      </c>
      <c r="G733">
        <f>Inflation!S943</f>
        <v>1.441539937613933E-2</v>
      </c>
      <c r="H733">
        <f>Commodity!F799</f>
        <v>-5.0134285714285909E-2</v>
      </c>
      <c r="I733">
        <f>Commodity!G799</f>
        <v>1.9755714285713877E-2</v>
      </c>
    </row>
    <row r="734" spans="1:9" x14ac:dyDescent="0.45">
      <c r="A734" s="1">
        <v>45839</v>
      </c>
      <c r="B734" s="2">
        <f>'Excess GDP growth Trend'!F932</f>
        <v>0</v>
      </c>
      <c r="C734" s="2">
        <f>'Labor Market'!H932</f>
        <v>-0.13333333333333375</v>
      </c>
      <c r="D734" s="2">
        <f>'Labor Market'!G932</f>
        <v>-3.3333333333333215E-2</v>
      </c>
      <c r="E734" s="2">
        <v>-7.7785993624811561E-2</v>
      </c>
      <c r="F734">
        <f>Inflation!L945</f>
        <v>-1.1705139350126625E-4</v>
      </c>
      <c r="G734">
        <f>Inflation!S944</f>
        <v>1.5064072779831239E-2</v>
      </c>
      <c r="H734">
        <f>Commodity!F800</f>
        <v>-5.4735714285714554E-2</v>
      </c>
      <c r="I734">
        <f>Commodity!G800</f>
        <v>9.3757142857135989E-3</v>
      </c>
    </row>
    <row r="735" spans="1:9" x14ac:dyDescent="0.45">
      <c r="A735" s="1">
        <v>45870</v>
      </c>
      <c r="B735" s="2">
        <f>'Excess GDP growth Trend'!F933</f>
        <v>3.3333333333333659E-2</v>
      </c>
      <c r="C735" s="2">
        <f>'Labor Market'!H933</f>
        <v>-0.13333333333333375</v>
      </c>
      <c r="D735" s="2">
        <f>'Labor Market'!G933</f>
        <v>0</v>
      </c>
      <c r="E735" s="2">
        <v>-6.2228794899848915E-2</v>
      </c>
      <c r="F735">
        <f>Inflation!L946</f>
        <v>-1.1509727803599157E-3</v>
      </c>
      <c r="G735">
        <f>Inflation!S945</f>
        <v>1.4094402998288652E-2</v>
      </c>
      <c r="H735">
        <f>Commodity!F801</f>
        <v>-8.0230000000000246E-2</v>
      </c>
      <c r="I735">
        <f>Commodity!G801</f>
        <v>-2.069428571428622E-2</v>
      </c>
    </row>
    <row r="736" spans="1:9" x14ac:dyDescent="0.45">
      <c r="A736" s="1">
        <v>45901</v>
      </c>
      <c r="B736" s="2">
        <f>'Excess GDP growth Trend'!F934</f>
        <v>-6.6666666666665986E-2</v>
      </c>
      <c r="C736" s="2">
        <f>'Labor Market'!H934</f>
        <v>-0.23333333333333339</v>
      </c>
      <c r="D736" s="2">
        <f>'Labor Market'!G934</f>
        <v>-0.13333333333333286</v>
      </c>
      <c r="E736" s="2">
        <v>-0.10311697529607722</v>
      </c>
      <c r="F736">
        <f>Inflation!L947</f>
        <v>-2.5645760479498514E-3</v>
      </c>
      <c r="G736">
        <f>Inflation!S946</f>
        <v>1.2966372156499248E-2</v>
      </c>
      <c r="H736">
        <f>Commodity!F802</f>
        <v>-0.10728571428571443</v>
      </c>
      <c r="I736">
        <f>Commodity!G802</f>
        <v>-5.6895714285714272E-2</v>
      </c>
    </row>
    <row r="737" spans="1:9" x14ac:dyDescent="0.45">
      <c r="A737" s="1">
        <v>45931</v>
      </c>
      <c r="B737" s="2">
        <f>'Excess GDP growth Trend'!F935</f>
        <v>-0.11666666666666581</v>
      </c>
      <c r="C737" s="2">
        <f>'Labor Market'!H935</f>
        <v>-0.25</v>
      </c>
      <c r="D737" s="2">
        <f>'Labor Market'!G935</f>
        <v>-0.11666666666666625</v>
      </c>
      <c r="E737" s="2">
        <v>-0.10945587477855009</v>
      </c>
      <c r="F737">
        <f>Inflation!L948</f>
        <v>-2.5257247748783906E-3</v>
      </c>
      <c r="G737">
        <f>Inflation!S947</f>
        <v>1.4328648827781093E-2</v>
      </c>
      <c r="H737">
        <f>Commodity!F803</f>
        <v>-0.12649714285714309</v>
      </c>
      <c r="I737">
        <f>Commodity!G803</f>
        <v>-8.2091428571428704E-2</v>
      </c>
    </row>
    <row r="738" spans="1:9" x14ac:dyDescent="0.45">
      <c r="A738" s="1">
        <v>45962</v>
      </c>
      <c r="B738" s="2">
        <f>'Excess GDP growth Trend'!F936</f>
        <v>-0.21666666666666723</v>
      </c>
      <c r="C738" s="2">
        <f>'Labor Market'!H936</f>
        <v>-0.35000000000000053</v>
      </c>
      <c r="D738" s="2">
        <f>'Labor Market'!G936</f>
        <v>-0.21666666666666679</v>
      </c>
      <c r="E738" s="2">
        <v>-0.1446838473789343</v>
      </c>
      <c r="F738">
        <f>Inflation!L949</f>
        <v>-2.1315380505985693E-3</v>
      </c>
      <c r="G738">
        <f>Inflation!S948</f>
        <v>1.4920127773167043E-2</v>
      </c>
      <c r="H738">
        <f>Commodity!F804</f>
        <v>-0.12885857142857149</v>
      </c>
      <c r="I738">
        <f>Commodity!G804</f>
        <v>-7.8512857142857273E-2</v>
      </c>
    </row>
    <row r="739" spans="1:9" x14ac:dyDescent="0.45">
      <c r="A739" s="1">
        <v>45992</v>
      </c>
      <c r="B739" s="2">
        <f>'Excess GDP growth Trend'!F937</f>
        <v>-0.21666666666666634</v>
      </c>
      <c r="C739" s="2">
        <f>'Labor Market'!H937</f>
        <v>-0.35000000000000053</v>
      </c>
      <c r="D739" s="2">
        <f>'Labor Market'!G937</f>
        <v>-0.11666666666666714</v>
      </c>
      <c r="E739" s="2">
        <v>-0.1446838473789343</v>
      </c>
      <c r="F739">
        <f>Inflation!L950</f>
        <v>-8.4872344106390329E-4</v>
      </c>
      <c r="G739">
        <f>Inflation!S949</f>
        <v>1.5297910207097816E-2</v>
      </c>
      <c r="H739">
        <f>Commodity!F805</f>
        <v>-0.12126999999999999</v>
      </c>
      <c r="I739">
        <f>Commodity!G805</f>
        <v>-7.113571428571408E-2</v>
      </c>
    </row>
    <row r="740" spans="1:9" x14ac:dyDescent="0.45">
      <c r="A740" s="1">
        <v>46023</v>
      </c>
      <c r="B740" s="2">
        <f>'Excess GDP growth Trend'!F938</f>
        <v>-0.19999999999999885</v>
      </c>
      <c r="C740" s="2">
        <f>'Labor Market'!H938</f>
        <v>-0.29999999999999982</v>
      </c>
      <c r="D740" s="2">
        <f>'Labor Market'!G938</f>
        <v>-4.9999999999999822E-2</v>
      </c>
      <c r="E740" s="2">
        <v>-9.8945119115918509E-2</v>
      </c>
      <c r="F740">
        <f>Inflation!L951</f>
        <v>-5.3841627581746598E-4</v>
      </c>
      <c r="G740">
        <f>Inflation!S950</f>
        <v>1.6677372268844998E-2</v>
      </c>
      <c r="H740">
        <f>Commodity!F806</f>
        <v>-0.10974285714285714</v>
      </c>
      <c r="I740">
        <f>Commodity!G806</f>
        <v>-5.5007142857142588E-2</v>
      </c>
    </row>
    <row r="741" spans="1:9" x14ac:dyDescent="0.45">
      <c r="A741" s="1">
        <v>46054</v>
      </c>
      <c r="B741" s="2">
        <f>'Excess GDP growth Trend'!F939</f>
        <v>-0.16666666666666563</v>
      </c>
      <c r="C741" s="2">
        <f>'Labor Market'!H939</f>
        <v>-0.26666666666666661</v>
      </c>
      <c r="D741" s="2">
        <f>'Labor Market'!G939</f>
        <v>8.3333333333333925E-2</v>
      </c>
      <c r="E741" s="2">
        <v>-6.847062869826219E-2</v>
      </c>
      <c r="F741">
        <f>Inflation!L952</f>
        <v>1.9268836848924664E-3</v>
      </c>
      <c r="G741">
        <f>Inflation!S951</f>
        <v>1.5858544048984506E-2</v>
      </c>
      <c r="H741">
        <f>Commodity!F807</f>
        <v>-0.10985000000000023</v>
      </c>
      <c r="I741">
        <f>Commodity!G807</f>
        <v>-2.961999999999998E-2</v>
      </c>
    </row>
    <row r="742" spans="1:9" x14ac:dyDescent="0.45">
      <c r="A742" s="1">
        <v>46082</v>
      </c>
      <c r="B742" s="2">
        <f>'Excess GDP growth Trend'!F940</f>
        <v>-0.10000000000000009</v>
      </c>
      <c r="C742" s="2">
        <f>'Labor Market'!H940</f>
        <v>-0.23333333333333339</v>
      </c>
      <c r="D742" s="2">
        <f>'Labor Market'!G940</f>
        <v>0.11666666666666714</v>
      </c>
      <c r="E742" s="2">
        <v>-2.327779980658129E-2</v>
      </c>
      <c r="F742">
        <f>Inflation!L953</f>
        <v>5.5420067167029075E-3</v>
      </c>
      <c r="G742">
        <f>Inflation!S952</f>
        <v>1.4471026522205353E-2</v>
      </c>
      <c r="H742">
        <f>Commodity!F808</f>
        <v>-8.5004285714285643E-2</v>
      </c>
      <c r="I742">
        <f>Commodity!G808</f>
        <v>2.2281428571428785E-2</v>
      </c>
    </row>
    <row r="743" spans="1:9" x14ac:dyDescent="0.45">
      <c r="A743" s="1">
        <v>46113</v>
      </c>
      <c r="B743" s="2">
        <f>'Excess GDP growth Trend'!F941</f>
        <v>-3.3333333333332771E-2</v>
      </c>
      <c r="C743" s="2">
        <f>'Labor Market'!H941</f>
        <v>-0.23333333333333339</v>
      </c>
      <c r="D743" s="2">
        <f>'Labor Market'!G941</f>
        <v>6.666666666666643E-2</v>
      </c>
      <c r="E743" s="2">
        <v>6.1841931351554469E-3</v>
      </c>
      <c r="F743">
        <f>Inflation!L954</f>
        <v>0</v>
      </c>
      <c r="G743">
        <f>Inflation!S953</f>
        <v>1.2235365552142094E-2</v>
      </c>
      <c r="H743">
        <f>Commodity!F809</f>
        <v>-3.6382857142856828E-2</v>
      </c>
      <c r="I743">
        <f>Commodity!G809</f>
        <v>9.0114285714286257E-2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9A47-E6D2-4A2D-86D1-51A49620225C}">
  <dimension ref="A1:F941"/>
  <sheetViews>
    <sheetView workbookViewId="0">
      <selection activeCell="E16" sqref="E16"/>
    </sheetView>
  </sheetViews>
  <sheetFormatPr defaultRowHeight="14.25" x14ac:dyDescent="0.45"/>
  <cols>
    <col min="1" max="1" width="15.06640625" bestFit="1" customWidth="1"/>
  </cols>
  <sheetData>
    <row r="1" spans="1:6" x14ac:dyDescent="0.45">
      <c r="A1" t="s">
        <v>0</v>
      </c>
      <c r="B1" t="s">
        <v>1</v>
      </c>
      <c r="C1" t="s">
        <v>2</v>
      </c>
      <c r="E1" t="s">
        <v>3</v>
      </c>
    </row>
    <row r="2" spans="1:6" x14ac:dyDescent="0.45">
      <c r="A2" s="1">
        <v>17533</v>
      </c>
      <c r="B2">
        <v>3.4</v>
      </c>
    </row>
    <row r="3" spans="1:6" x14ac:dyDescent="0.45">
      <c r="A3" s="1">
        <v>17564</v>
      </c>
      <c r="B3">
        <v>3.8</v>
      </c>
    </row>
    <row r="4" spans="1:6" x14ac:dyDescent="0.45">
      <c r="A4" s="1">
        <v>17593</v>
      </c>
      <c r="B4">
        <v>4</v>
      </c>
      <c r="C4" s="2">
        <f>AVERAGE(B2:B4)</f>
        <v>3.7333333333333329</v>
      </c>
    </row>
    <row r="5" spans="1:6" x14ac:dyDescent="0.45">
      <c r="A5" s="1">
        <v>17624</v>
      </c>
      <c r="B5">
        <v>3.9</v>
      </c>
      <c r="C5" s="2">
        <f t="shared" ref="C5:C68" si="0">AVERAGE(B3:B5)</f>
        <v>3.9</v>
      </c>
    </row>
    <row r="6" spans="1:6" x14ac:dyDescent="0.45">
      <c r="A6" s="1">
        <v>17654</v>
      </c>
      <c r="B6">
        <v>3.5</v>
      </c>
      <c r="C6" s="2">
        <f t="shared" si="0"/>
        <v>3.8000000000000003</v>
      </c>
    </row>
    <row r="7" spans="1:6" x14ac:dyDescent="0.45">
      <c r="A7" s="1">
        <v>17685</v>
      </c>
      <c r="B7">
        <v>3.6</v>
      </c>
      <c r="C7" s="2">
        <f t="shared" si="0"/>
        <v>3.6666666666666665</v>
      </c>
    </row>
    <row r="8" spans="1:6" x14ac:dyDescent="0.45">
      <c r="A8" s="1">
        <v>17715</v>
      </c>
      <c r="B8">
        <v>3.6</v>
      </c>
      <c r="C8" s="2">
        <f t="shared" si="0"/>
        <v>3.5666666666666664</v>
      </c>
    </row>
    <row r="9" spans="1:6" x14ac:dyDescent="0.45">
      <c r="A9" s="1">
        <v>17746</v>
      </c>
      <c r="B9">
        <v>3.9</v>
      </c>
      <c r="C9" s="2">
        <f t="shared" si="0"/>
        <v>3.6999999999999997</v>
      </c>
    </row>
    <row r="10" spans="1:6" x14ac:dyDescent="0.45">
      <c r="A10" s="1">
        <v>17777</v>
      </c>
      <c r="B10">
        <v>3.8</v>
      </c>
      <c r="C10" s="2">
        <f t="shared" si="0"/>
        <v>3.7666666666666671</v>
      </c>
    </row>
    <row r="11" spans="1:6" x14ac:dyDescent="0.45">
      <c r="A11" s="1">
        <v>17807</v>
      </c>
      <c r="B11">
        <v>3.7</v>
      </c>
      <c r="C11" s="2">
        <f t="shared" si="0"/>
        <v>3.7999999999999994</v>
      </c>
    </row>
    <row r="12" spans="1:6" x14ac:dyDescent="0.45">
      <c r="A12" s="1">
        <v>17838</v>
      </c>
      <c r="B12">
        <v>3.8</v>
      </c>
      <c r="C12" s="2">
        <f t="shared" si="0"/>
        <v>3.7666666666666671</v>
      </c>
    </row>
    <row r="13" spans="1:6" x14ac:dyDescent="0.45">
      <c r="A13" s="1">
        <v>17868</v>
      </c>
      <c r="B13">
        <v>4</v>
      </c>
      <c r="C13" s="2">
        <f t="shared" si="0"/>
        <v>3.8333333333333335</v>
      </c>
    </row>
    <row r="14" spans="1:6" x14ac:dyDescent="0.45">
      <c r="A14" s="1">
        <v>17899</v>
      </c>
      <c r="B14">
        <v>4.3</v>
      </c>
      <c r="C14" s="2">
        <f t="shared" si="0"/>
        <v>4.0333333333333332</v>
      </c>
    </row>
    <row r="15" spans="1:6" x14ac:dyDescent="0.45">
      <c r="A15" s="1">
        <v>17930</v>
      </c>
      <c r="B15">
        <v>4.7</v>
      </c>
      <c r="C15" s="2">
        <f t="shared" si="0"/>
        <v>4.333333333333333</v>
      </c>
    </row>
    <row r="16" spans="1:6" x14ac:dyDescent="0.45">
      <c r="A16" s="1">
        <v>17958</v>
      </c>
      <c r="B16">
        <v>5</v>
      </c>
      <c r="C16" s="2">
        <f t="shared" si="0"/>
        <v>4.666666666666667</v>
      </c>
      <c r="E16" s="2">
        <f>C4-C16</f>
        <v>-0.93333333333333401</v>
      </c>
      <c r="F16" s="2"/>
    </row>
    <row r="17" spans="1:6" x14ac:dyDescent="0.45">
      <c r="A17" s="1">
        <v>17989</v>
      </c>
      <c r="B17">
        <v>5.3</v>
      </c>
      <c r="C17" s="2">
        <f t="shared" si="0"/>
        <v>5</v>
      </c>
      <c r="E17" s="2">
        <f t="shared" ref="E17:E80" si="1">C5-C17</f>
        <v>-1.1000000000000001</v>
      </c>
      <c r="F17" s="2"/>
    </row>
    <row r="18" spans="1:6" x14ac:dyDescent="0.45">
      <c r="A18" s="1">
        <v>18019</v>
      </c>
      <c r="B18">
        <v>6.1</v>
      </c>
      <c r="C18" s="2">
        <f t="shared" si="0"/>
        <v>5.4666666666666659</v>
      </c>
      <c r="E18" s="2">
        <f t="shared" si="1"/>
        <v>-1.6666666666666656</v>
      </c>
      <c r="F18" s="2"/>
    </row>
    <row r="19" spans="1:6" x14ac:dyDescent="0.45">
      <c r="A19" s="1">
        <v>18050</v>
      </c>
      <c r="B19">
        <v>6.2</v>
      </c>
      <c r="C19" s="2">
        <f t="shared" si="0"/>
        <v>5.8666666666666663</v>
      </c>
      <c r="E19" s="2">
        <f t="shared" si="1"/>
        <v>-2.1999999999999997</v>
      </c>
      <c r="F19" s="2"/>
    </row>
    <row r="20" spans="1:6" x14ac:dyDescent="0.45">
      <c r="A20" s="1">
        <v>18080</v>
      </c>
      <c r="B20">
        <v>6.7</v>
      </c>
      <c r="C20" s="2">
        <f t="shared" si="0"/>
        <v>6.333333333333333</v>
      </c>
      <c r="E20" s="2">
        <f t="shared" si="1"/>
        <v>-2.7666666666666666</v>
      </c>
      <c r="F20" s="2"/>
    </row>
    <row r="21" spans="1:6" x14ac:dyDescent="0.45">
      <c r="A21" s="1">
        <v>18111</v>
      </c>
      <c r="B21">
        <v>6.8</v>
      </c>
      <c r="C21" s="2">
        <f t="shared" si="0"/>
        <v>6.5666666666666664</v>
      </c>
      <c r="E21" s="2">
        <f t="shared" si="1"/>
        <v>-2.8666666666666667</v>
      </c>
      <c r="F21" s="2"/>
    </row>
    <row r="22" spans="1:6" x14ac:dyDescent="0.45">
      <c r="A22" s="1">
        <v>18142</v>
      </c>
      <c r="B22">
        <v>6.6</v>
      </c>
      <c r="C22" s="2">
        <f t="shared" si="0"/>
        <v>6.7</v>
      </c>
      <c r="E22" s="2">
        <f t="shared" si="1"/>
        <v>-2.9333333333333331</v>
      </c>
      <c r="F22" s="2"/>
    </row>
    <row r="23" spans="1:6" x14ac:dyDescent="0.45">
      <c r="A23" s="1">
        <v>18172</v>
      </c>
      <c r="B23">
        <v>7.9</v>
      </c>
      <c r="C23" s="2">
        <f t="shared" si="0"/>
        <v>7.0999999999999988</v>
      </c>
      <c r="E23" s="2">
        <f t="shared" si="1"/>
        <v>-3.2999999999999994</v>
      </c>
      <c r="F23" s="2"/>
    </row>
    <row r="24" spans="1:6" x14ac:dyDescent="0.45">
      <c r="A24" s="1">
        <v>18203</v>
      </c>
      <c r="B24">
        <v>6.4</v>
      </c>
      <c r="C24" s="2">
        <f t="shared" si="0"/>
        <v>6.9666666666666659</v>
      </c>
      <c r="E24" s="2">
        <f t="shared" si="1"/>
        <v>-3.1999999999999988</v>
      </c>
      <c r="F24" s="2"/>
    </row>
    <row r="25" spans="1:6" x14ac:dyDescent="0.45">
      <c r="A25" s="1">
        <v>18233</v>
      </c>
      <c r="B25">
        <v>6.6</v>
      </c>
      <c r="C25" s="2">
        <f t="shared" si="0"/>
        <v>6.9666666666666659</v>
      </c>
      <c r="E25" s="2">
        <f t="shared" si="1"/>
        <v>-3.1333333333333324</v>
      </c>
      <c r="F25" s="2"/>
    </row>
    <row r="26" spans="1:6" x14ac:dyDescent="0.45">
      <c r="A26" s="1">
        <v>18264</v>
      </c>
      <c r="B26">
        <v>6.5</v>
      </c>
      <c r="C26" s="2">
        <f t="shared" si="0"/>
        <v>6.5</v>
      </c>
      <c r="E26" s="2">
        <f t="shared" si="1"/>
        <v>-2.4666666666666668</v>
      </c>
      <c r="F26" s="2"/>
    </row>
    <row r="27" spans="1:6" x14ac:dyDescent="0.45">
      <c r="A27" s="1">
        <v>18295</v>
      </c>
      <c r="B27">
        <v>6.4</v>
      </c>
      <c r="C27" s="2">
        <f t="shared" si="0"/>
        <v>6.5</v>
      </c>
      <c r="E27" s="2">
        <f t="shared" si="1"/>
        <v>-2.166666666666667</v>
      </c>
      <c r="F27" s="2"/>
    </row>
    <row r="28" spans="1:6" x14ac:dyDescent="0.45">
      <c r="A28" s="1">
        <v>18323</v>
      </c>
      <c r="B28">
        <v>6.3</v>
      </c>
      <c r="C28" s="2">
        <f t="shared" si="0"/>
        <v>6.3999999999999995</v>
      </c>
      <c r="E28" s="2">
        <f t="shared" si="1"/>
        <v>-1.7333333333333325</v>
      </c>
      <c r="F28" s="2"/>
    </row>
    <row r="29" spans="1:6" x14ac:dyDescent="0.45">
      <c r="A29" s="1">
        <v>18354</v>
      </c>
      <c r="B29">
        <v>5.8</v>
      </c>
      <c r="C29" s="2">
        <f t="shared" si="0"/>
        <v>6.166666666666667</v>
      </c>
      <c r="E29" s="2">
        <f t="shared" si="1"/>
        <v>-1.166666666666667</v>
      </c>
      <c r="F29" s="2"/>
    </row>
    <row r="30" spans="1:6" x14ac:dyDescent="0.45">
      <c r="A30" s="1">
        <v>18384</v>
      </c>
      <c r="B30">
        <v>5.5</v>
      </c>
      <c r="C30" s="2">
        <f t="shared" si="0"/>
        <v>5.8666666666666671</v>
      </c>
      <c r="E30" s="2">
        <f t="shared" si="1"/>
        <v>-0.40000000000000124</v>
      </c>
      <c r="F30" s="2"/>
    </row>
    <row r="31" spans="1:6" x14ac:dyDescent="0.45">
      <c r="A31" s="1">
        <v>18415</v>
      </c>
      <c r="B31">
        <v>5.4</v>
      </c>
      <c r="C31" s="2">
        <f t="shared" si="0"/>
        <v>5.5666666666666673</v>
      </c>
      <c r="E31" s="2">
        <f t="shared" si="1"/>
        <v>0.29999999999999893</v>
      </c>
      <c r="F31" s="2"/>
    </row>
    <row r="32" spans="1:6" x14ac:dyDescent="0.45">
      <c r="A32" s="1">
        <v>18445</v>
      </c>
      <c r="B32">
        <v>5</v>
      </c>
      <c r="C32" s="2">
        <f t="shared" si="0"/>
        <v>5.3</v>
      </c>
      <c r="E32" s="2">
        <f t="shared" si="1"/>
        <v>1.0333333333333332</v>
      </c>
      <c r="F32" s="2"/>
    </row>
    <row r="33" spans="1:6" x14ac:dyDescent="0.45">
      <c r="A33" s="1">
        <v>18476</v>
      </c>
      <c r="B33">
        <v>4.5</v>
      </c>
      <c r="C33" s="2">
        <f t="shared" si="0"/>
        <v>4.9666666666666668</v>
      </c>
      <c r="E33" s="2">
        <f t="shared" si="1"/>
        <v>1.5999999999999996</v>
      </c>
      <c r="F33" s="2"/>
    </row>
    <row r="34" spans="1:6" x14ac:dyDescent="0.45">
      <c r="A34" s="1">
        <v>18507</v>
      </c>
      <c r="B34">
        <v>4.4000000000000004</v>
      </c>
      <c r="C34" s="2">
        <f t="shared" si="0"/>
        <v>4.6333333333333337</v>
      </c>
      <c r="E34" s="2">
        <f t="shared" si="1"/>
        <v>2.0666666666666664</v>
      </c>
      <c r="F34" s="2"/>
    </row>
    <row r="35" spans="1:6" x14ac:dyDescent="0.45">
      <c r="A35" s="1">
        <v>18537</v>
      </c>
      <c r="B35">
        <v>4.2</v>
      </c>
      <c r="C35" s="2">
        <f t="shared" si="0"/>
        <v>4.3666666666666671</v>
      </c>
      <c r="E35" s="2">
        <f t="shared" si="1"/>
        <v>2.7333333333333316</v>
      </c>
      <c r="F35" s="2"/>
    </row>
    <row r="36" spans="1:6" x14ac:dyDescent="0.45">
      <c r="A36" s="1">
        <v>18568</v>
      </c>
      <c r="B36">
        <v>4.2</v>
      </c>
      <c r="C36" s="2">
        <f t="shared" si="0"/>
        <v>4.2666666666666666</v>
      </c>
      <c r="E36" s="2">
        <f t="shared" si="1"/>
        <v>2.6999999999999993</v>
      </c>
      <c r="F36" s="2"/>
    </row>
    <row r="37" spans="1:6" x14ac:dyDescent="0.45">
      <c r="A37" s="1">
        <v>18598</v>
      </c>
      <c r="B37">
        <v>4.3</v>
      </c>
      <c r="C37" s="2">
        <f t="shared" si="0"/>
        <v>4.2333333333333334</v>
      </c>
      <c r="E37" s="2">
        <f t="shared" si="1"/>
        <v>2.7333333333333325</v>
      </c>
      <c r="F37" s="2"/>
    </row>
    <row r="38" spans="1:6" x14ac:dyDescent="0.45">
      <c r="A38" s="1">
        <v>18629</v>
      </c>
      <c r="B38">
        <v>3.7</v>
      </c>
      <c r="C38" s="2">
        <f t="shared" si="0"/>
        <v>4.0666666666666664</v>
      </c>
      <c r="E38" s="2">
        <f t="shared" si="1"/>
        <v>2.4333333333333336</v>
      </c>
      <c r="F38" s="2"/>
    </row>
    <row r="39" spans="1:6" x14ac:dyDescent="0.45">
      <c r="A39" s="1">
        <v>18660</v>
      </c>
      <c r="B39">
        <v>3.4</v>
      </c>
      <c r="C39" s="2">
        <f t="shared" si="0"/>
        <v>3.8000000000000003</v>
      </c>
      <c r="E39" s="2">
        <f t="shared" si="1"/>
        <v>2.6999999999999997</v>
      </c>
      <c r="F39" s="2"/>
    </row>
    <row r="40" spans="1:6" x14ac:dyDescent="0.45">
      <c r="A40" s="1">
        <v>18688</v>
      </c>
      <c r="B40">
        <v>3.4</v>
      </c>
      <c r="C40" s="2">
        <f t="shared" si="0"/>
        <v>3.5</v>
      </c>
      <c r="E40" s="2">
        <f t="shared" si="1"/>
        <v>2.8999999999999995</v>
      </c>
      <c r="F40" s="2"/>
    </row>
    <row r="41" spans="1:6" x14ac:dyDescent="0.45">
      <c r="A41" s="1">
        <v>18719</v>
      </c>
      <c r="B41">
        <v>3.1</v>
      </c>
      <c r="C41" s="2">
        <f t="shared" si="0"/>
        <v>3.3000000000000003</v>
      </c>
      <c r="E41" s="2">
        <f t="shared" si="1"/>
        <v>2.8666666666666667</v>
      </c>
      <c r="F41" s="2"/>
    </row>
    <row r="42" spans="1:6" x14ac:dyDescent="0.45">
      <c r="A42" s="1">
        <v>18749</v>
      </c>
      <c r="B42">
        <v>3</v>
      </c>
      <c r="C42" s="2">
        <f t="shared" si="0"/>
        <v>3.1666666666666665</v>
      </c>
      <c r="E42" s="2">
        <f t="shared" si="1"/>
        <v>2.7000000000000006</v>
      </c>
      <c r="F42" s="2"/>
    </row>
    <row r="43" spans="1:6" x14ac:dyDescent="0.45">
      <c r="A43" s="1">
        <v>18780</v>
      </c>
      <c r="B43">
        <v>3.2</v>
      </c>
      <c r="C43" s="2">
        <f t="shared" si="0"/>
        <v>3.1</v>
      </c>
      <c r="E43" s="2">
        <f t="shared" si="1"/>
        <v>2.4666666666666672</v>
      </c>
      <c r="F43" s="2"/>
    </row>
    <row r="44" spans="1:6" x14ac:dyDescent="0.45">
      <c r="A44" s="1">
        <v>18810</v>
      </c>
      <c r="B44">
        <v>3.1</v>
      </c>
      <c r="C44" s="2">
        <f t="shared" si="0"/>
        <v>3.1</v>
      </c>
      <c r="E44" s="2">
        <f t="shared" si="1"/>
        <v>2.1999999999999997</v>
      </c>
      <c r="F44" s="2"/>
    </row>
    <row r="45" spans="1:6" x14ac:dyDescent="0.45">
      <c r="A45" s="1">
        <v>18841</v>
      </c>
      <c r="B45">
        <v>3.1</v>
      </c>
      <c r="C45" s="2">
        <f t="shared" si="0"/>
        <v>3.1333333333333333</v>
      </c>
      <c r="E45" s="2">
        <f t="shared" si="1"/>
        <v>1.8333333333333335</v>
      </c>
      <c r="F45" s="2"/>
    </row>
    <row r="46" spans="1:6" x14ac:dyDescent="0.45">
      <c r="A46" s="1">
        <v>18872</v>
      </c>
      <c r="B46">
        <v>3.3</v>
      </c>
      <c r="C46" s="2">
        <f t="shared" si="0"/>
        <v>3.1666666666666665</v>
      </c>
      <c r="E46" s="2">
        <f t="shared" si="1"/>
        <v>1.4666666666666672</v>
      </c>
      <c r="F46" s="2"/>
    </row>
    <row r="47" spans="1:6" x14ac:dyDescent="0.45">
      <c r="A47" s="1">
        <v>18902</v>
      </c>
      <c r="B47">
        <v>3.5</v>
      </c>
      <c r="C47" s="2">
        <f t="shared" si="0"/>
        <v>3.3000000000000003</v>
      </c>
      <c r="E47" s="2">
        <f t="shared" si="1"/>
        <v>1.0666666666666669</v>
      </c>
      <c r="F47" s="2"/>
    </row>
    <row r="48" spans="1:6" x14ac:dyDescent="0.45">
      <c r="A48" s="1">
        <v>18933</v>
      </c>
      <c r="B48">
        <v>3.5</v>
      </c>
      <c r="C48" s="2">
        <f t="shared" si="0"/>
        <v>3.4333333333333336</v>
      </c>
      <c r="E48" s="2">
        <f t="shared" si="1"/>
        <v>0.83333333333333304</v>
      </c>
      <c r="F48" s="2"/>
    </row>
    <row r="49" spans="1:6" x14ac:dyDescent="0.45">
      <c r="A49" s="1">
        <v>18963</v>
      </c>
      <c r="B49">
        <v>3.1</v>
      </c>
      <c r="C49" s="2">
        <f t="shared" si="0"/>
        <v>3.3666666666666667</v>
      </c>
      <c r="E49" s="2">
        <f t="shared" si="1"/>
        <v>0.8666666666666667</v>
      </c>
      <c r="F49" s="2"/>
    </row>
    <row r="50" spans="1:6" x14ac:dyDescent="0.45">
      <c r="A50" s="1">
        <v>18994</v>
      </c>
      <c r="B50">
        <v>3.2</v>
      </c>
      <c r="C50" s="2">
        <f t="shared" si="0"/>
        <v>3.2666666666666671</v>
      </c>
      <c r="E50" s="2">
        <f t="shared" si="1"/>
        <v>0.79999999999999938</v>
      </c>
      <c r="F50" s="2"/>
    </row>
    <row r="51" spans="1:6" x14ac:dyDescent="0.45">
      <c r="A51" s="1">
        <v>19025</v>
      </c>
      <c r="B51">
        <v>3.1</v>
      </c>
      <c r="C51" s="2">
        <f t="shared" si="0"/>
        <v>3.1333333333333333</v>
      </c>
      <c r="E51" s="2">
        <f t="shared" si="1"/>
        <v>0.66666666666666696</v>
      </c>
      <c r="F51" s="2"/>
    </row>
    <row r="52" spans="1:6" x14ac:dyDescent="0.45">
      <c r="A52" s="1">
        <v>19054</v>
      </c>
      <c r="B52">
        <v>2.9</v>
      </c>
      <c r="C52" s="2">
        <f t="shared" si="0"/>
        <v>3.0666666666666669</v>
      </c>
      <c r="E52" s="2">
        <f t="shared" si="1"/>
        <v>0.43333333333333313</v>
      </c>
      <c r="F52" s="2"/>
    </row>
    <row r="53" spans="1:6" x14ac:dyDescent="0.45">
      <c r="A53" s="1">
        <v>19085</v>
      </c>
      <c r="B53">
        <v>2.9</v>
      </c>
      <c r="C53" s="2">
        <f t="shared" si="0"/>
        <v>2.9666666666666668</v>
      </c>
      <c r="E53" s="2">
        <f t="shared" si="1"/>
        <v>0.33333333333333348</v>
      </c>
      <c r="F53" s="2"/>
    </row>
    <row r="54" spans="1:6" x14ac:dyDescent="0.45">
      <c r="A54" s="1">
        <v>19115</v>
      </c>
      <c r="B54">
        <v>3</v>
      </c>
      <c r="C54" s="2">
        <f t="shared" si="0"/>
        <v>2.9333333333333336</v>
      </c>
      <c r="E54" s="2">
        <f t="shared" si="1"/>
        <v>0.23333333333333295</v>
      </c>
      <c r="F54" s="2"/>
    </row>
    <row r="55" spans="1:6" x14ac:dyDescent="0.45">
      <c r="A55" s="1">
        <v>19146</v>
      </c>
      <c r="B55">
        <v>3</v>
      </c>
      <c r="C55" s="2">
        <f t="shared" si="0"/>
        <v>2.9666666666666668</v>
      </c>
      <c r="E55" s="2">
        <f t="shared" si="1"/>
        <v>0.1333333333333333</v>
      </c>
      <c r="F55" s="2"/>
    </row>
    <row r="56" spans="1:6" x14ac:dyDescent="0.45">
      <c r="A56" s="1">
        <v>19176</v>
      </c>
      <c r="B56">
        <v>3.2</v>
      </c>
      <c r="C56" s="2">
        <f t="shared" si="0"/>
        <v>3.0666666666666664</v>
      </c>
      <c r="E56" s="2">
        <f t="shared" si="1"/>
        <v>3.3333333333333659E-2</v>
      </c>
      <c r="F56" s="2"/>
    </row>
    <row r="57" spans="1:6" x14ac:dyDescent="0.45">
      <c r="A57" s="1">
        <v>19207</v>
      </c>
      <c r="B57">
        <v>3.4</v>
      </c>
      <c r="C57" s="2">
        <f t="shared" si="0"/>
        <v>3.1999999999999997</v>
      </c>
      <c r="E57" s="2">
        <f t="shared" si="1"/>
        <v>-6.666666666666643E-2</v>
      </c>
      <c r="F57" s="2"/>
    </row>
    <row r="58" spans="1:6" x14ac:dyDescent="0.45">
      <c r="A58" s="1">
        <v>19238</v>
      </c>
      <c r="B58">
        <v>3.1</v>
      </c>
      <c r="C58" s="2">
        <f t="shared" si="0"/>
        <v>3.2333333333333329</v>
      </c>
      <c r="E58" s="2">
        <f t="shared" si="1"/>
        <v>-6.666666666666643E-2</v>
      </c>
      <c r="F58" s="2"/>
    </row>
    <row r="59" spans="1:6" x14ac:dyDescent="0.45">
      <c r="A59" s="1">
        <v>19268</v>
      </c>
      <c r="B59">
        <v>3</v>
      </c>
      <c r="C59" s="2">
        <f t="shared" si="0"/>
        <v>3.1666666666666665</v>
      </c>
      <c r="E59" s="2">
        <f t="shared" si="1"/>
        <v>0.13333333333333375</v>
      </c>
      <c r="F59" s="2"/>
    </row>
    <row r="60" spans="1:6" x14ac:dyDescent="0.45">
      <c r="A60" s="1">
        <v>19299</v>
      </c>
      <c r="B60">
        <v>2.8</v>
      </c>
      <c r="C60" s="2">
        <f t="shared" si="0"/>
        <v>2.9666666666666663</v>
      </c>
      <c r="E60" s="2">
        <f t="shared" si="1"/>
        <v>0.46666666666666723</v>
      </c>
      <c r="F60" s="2"/>
    </row>
    <row r="61" spans="1:6" x14ac:dyDescent="0.45">
      <c r="A61" s="1">
        <v>19329</v>
      </c>
      <c r="B61">
        <v>2.7</v>
      </c>
      <c r="C61" s="2">
        <f t="shared" si="0"/>
        <v>2.8333333333333335</v>
      </c>
      <c r="E61" s="2">
        <f t="shared" si="1"/>
        <v>0.53333333333333321</v>
      </c>
      <c r="F61" s="2"/>
    </row>
    <row r="62" spans="1:6" x14ac:dyDescent="0.45">
      <c r="A62" s="1">
        <v>19360</v>
      </c>
      <c r="B62">
        <v>2.9</v>
      </c>
      <c r="C62" s="2">
        <f t="shared" si="0"/>
        <v>2.8000000000000003</v>
      </c>
      <c r="E62" s="2">
        <f t="shared" si="1"/>
        <v>0.46666666666666679</v>
      </c>
      <c r="F62" s="2"/>
    </row>
    <row r="63" spans="1:6" x14ac:dyDescent="0.45">
      <c r="A63" s="1">
        <v>19391</v>
      </c>
      <c r="B63">
        <v>2.6</v>
      </c>
      <c r="C63" s="2">
        <f t="shared" si="0"/>
        <v>2.7333333333333329</v>
      </c>
      <c r="E63" s="2">
        <f t="shared" si="1"/>
        <v>0.40000000000000036</v>
      </c>
      <c r="F63" s="2"/>
    </row>
    <row r="64" spans="1:6" x14ac:dyDescent="0.45">
      <c r="A64" s="1">
        <v>19419</v>
      </c>
      <c r="B64">
        <v>2.6</v>
      </c>
      <c r="C64" s="2">
        <f t="shared" si="0"/>
        <v>2.6999999999999997</v>
      </c>
      <c r="E64" s="2">
        <f t="shared" si="1"/>
        <v>0.36666666666666714</v>
      </c>
      <c r="F64" s="2"/>
    </row>
    <row r="65" spans="1:6" x14ac:dyDescent="0.45">
      <c r="A65" s="1">
        <v>19450</v>
      </c>
      <c r="B65">
        <v>2.7</v>
      </c>
      <c r="C65" s="2">
        <f t="shared" si="0"/>
        <v>2.6333333333333333</v>
      </c>
      <c r="E65" s="2">
        <f t="shared" si="1"/>
        <v>0.33333333333333348</v>
      </c>
      <c r="F65" s="2"/>
    </row>
    <row r="66" spans="1:6" x14ac:dyDescent="0.45">
      <c r="A66" s="1">
        <v>19480</v>
      </c>
      <c r="B66">
        <v>2.5</v>
      </c>
      <c r="C66" s="2">
        <f t="shared" si="0"/>
        <v>2.6</v>
      </c>
      <c r="E66" s="2">
        <f t="shared" si="1"/>
        <v>0.33333333333333348</v>
      </c>
      <c r="F66" s="2"/>
    </row>
    <row r="67" spans="1:6" x14ac:dyDescent="0.45">
      <c r="A67" s="1">
        <v>19511</v>
      </c>
      <c r="B67">
        <v>2.5</v>
      </c>
      <c r="C67" s="2">
        <f t="shared" si="0"/>
        <v>2.5666666666666669</v>
      </c>
      <c r="E67" s="2">
        <f t="shared" si="1"/>
        <v>0.39999999999999991</v>
      </c>
      <c r="F67" s="2"/>
    </row>
    <row r="68" spans="1:6" x14ac:dyDescent="0.45">
      <c r="A68" s="1">
        <v>19541</v>
      </c>
      <c r="B68">
        <v>2.6</v>
      </c>
      <c r="C68" s="2">
        <f t="shared" si="0"/>
        <v>2.5333333333333332</v>
      </c>
      <c r="E68" s="2">
        <f t="shared" si="1"/>
        <v>0.53333333333333321</v>
      </c>
      <c r="F68" s="2"/>
    </row>
    <row r="69" spans="1:6" x14ac:dyDescent="0.45">
      <c r="A69" s="1">
        <v>19572</v>
      </c>
      <c r="B69">
        <v>2.7</v>
      </c>
      <c r="C69" s="2">
        <f t="shared" ref="C69:C132" si="2">AVERAGE(B67:B69)</f>
        <v>2.6</v>
      </c>
      <c r="E69" s="2">
        <f t="shared" si="1"/>
        <v>0.59999999999999964</v>
      </c>
      <c r="F69" s="2"/>
    </row>
    <row r="70" spans="1:6" x14ac:dyDescent="0.45">
      <c r="A70" s="1">
        <v>19603</v>
      </c>
      <c r="B70">
        <v>2.9</v>
      </c>
      <c r="C70" s="2">
        <f t="shared" si="2"/>
        <v>2.7333333333333338</v>
      </c>
      <c r="E70" s="2">
        <f t="shared" si="1"/>
        <v>0.49999999999999911</v>
      </c>
      <c r="F70" s="2"/>
    </row>
    <row r="71" spans="1:6" x14ac:dyDescent="0.45">
      <c r="A71" s="1">
        <v>19633</v>
      </c>
      <c r="B71">
        <v>3.1</v>
      </c>
      <c r="C71" s="2">
        <f t="shared" si="2"/>
        <v>2.9</v>
      </c>
      <c r="E71" s="2">
        <f t="shared" si="1"/>
        <v>0.26666666666666661</v>
      </c>
      <c r="F71" s="2"/>
    </row>
    <row r="72" spans="1:6" x14ac:dyDescent="0.45">
      <c r="A72" s="1">
        <v>19664</v>
      </c>
      <c r="B72">
        <v>3.5</v>
      </c>
      <c r="C72" s="2">
        <f t="shared" si="2"/>
        <v>3.1666666666666665</v>
      </c>
      <c r="E72" s="2">
        <f t="shared" si="1"/>
        <v>-0.20000000000000018</v>
      </c>
      <c r="F72" s="2"/>
    </row>
    <row r="73" spans="1:6" x14ac:dyDescent="0.45">
      <c r="A73" s="1">
        <v>19694</v>
      </c>
      <c r="B73">
        <v>4.5</v>
      </c>
      <c r="C73" s="2">
        <f t="shared" si="2"/>
        <v>3.6999999999999997</v>
      </c>
      <c r="E73" s="2">
        <f t="shared" si="1"/>
        <v>-0.86666666666666625</v>
      </c>
      <c r="F73" s="2"/>
    </row>
    <row r="74" spans="1:6" x14ac:dyDescent="0.45">
      <c r="A74" s="1">
        <v>19725</v>
      </c>
      <c r="B74">
        <v>4.9000000000000004</v>
      </c>
      <c r="C74" s="2">
        <f t="shared" si="2"/>
        <v>4.3</v>
      </c>
      <c r="E74" s="2">
        <f t="shared" si="1"/>
        <v>-1.4999999999999996</v>
      </c>
      <c r="F74" s="2"/>
    </row>
    <row r="75" spans="1:6" x14ac:dyDescent="0.45">
      <c r="A75" s="1">
        <v>19756</v>
      </c>
      <c r="B75">
        <v>5.2</v>
      </c>
      <c r="C75" s="2">
        <f t="shared" si="2"/>
        <v>4.8666666666666671</v>
      </c>
      <c r="E75" s="2">
        <f t="shared" si="1"/>
        <v>-2.1333333333333342</v>
      </c>
      <c r="F75" s="2"/>
    </row>
    <row r="76" spans="1:6" x14ac:dyDescent="0.45">
      <c r="A76" s="1">
        <v>19784</v>
      </c>
      <c r="B76">
        <v>5.7</v>
      </c>
      <c r="C76" s="2">
        <f t="shared" si="2"/>
        <v>5.2666666666666666</v>
      </c>
      <c r="E76" s="2">
        <f t="shared" si="1"/>
        <v>-2.5666666666666669</v>
      </c>
      <c r="F76" s="2">
        <f t="shared" ref="F76:F92" si="3">E76-MEDIAN(E16:E76)</f>
        <v>-2.9000000000000004</v>
      </c>
    </row>
    <row r="77" spans="1:6" x14ac:dyDescent="0.45">
      <c r="A77" s="1">
        <v>19815</v>
      </c>
      <c r="B77">
        <v>5.9</v>
      </c>
      <c r="C77" s="2">
        <f t="shared" si="2"/>
        <v>5.6000000000000005</v>
      </c>
      <c r="E77" s="2">
        <f t="shared" si="1"/>
        <v>-2.9666666666666672</v>
      </c>
      <c r="F77" s="2">
        <f>E77-MEDIAN(E17:E77)</f>
        <v>-3.3000000000000007</v>
      </c>
    </row>
    <row r="78" spans="1:6" x14ac:dyDescent="0.45">
      <c r="A78" s="1">
        <v>19845</v>
      </c>
      <c r="B78">
        <v>5.9</v>
      </c>
      <c r="C78" s="2">
        <f t="shared" si="2"/>
        <v>5.833333333333333</v>
      </c>
      <c r="E78" s="2">
        <f t="shared" si="1"/>
        <v>-3.2333333333333329</v>
      </c>
      <c r="F78" s="2">
        <f t="shared" si="3"/>
        <v>-3.5666666666666664</v>
      </c>
    </row>
    <row r="79" spans="1:6" x14ac:dyDescent="0.45">
      <c r="A79" s="1">
        <v>19876</v>
      </c>
      <c r="B79">
        <v>5.6</v>
      </c>
      <c r="C79" s="2">
        <f t="shared" si="2"/>
        <v>5.8</v>
      </c>
      <c r="E79" s="2">
        <f t="shared" si="1"/>
        <v>-3.2333333333333329</v>
      </c>
      <c r="F79" s="2">
        <f t="shared" si="3"/>
        <v>-3.5666666666666664</v>
      </c>
    </row>
    <row r="80" spans="1:6" x14ac:dyDescent="0.45">
      <c r="A80" s="1">
        <v>19906</v>
      </c>
      <c r="B80">
        <v>5.8</v>
      </c>
      <c r="C80" s="2">
        <f t="shared" si="2"/>
        <v>5.7666666666666666</v>
      </c>
      <c r="E80" s="2">
        <f t="shared" si="1"/>
        <v>-3.2333333333333334</v>
      </c>
      <c r="F80" s="2">
        <f t="shared" si="3"/>
        <v>-3.5666666666666669</v>
      </c>
    </row>
    <row r="81" spans="1:6" x14ac:dyDescent="0.45">
      <c r="A81" s="1">
        <v>19937</v>
      </c>
      <c r="B81">
        <v>6</v>
      </c>
      <c r="C81" s="2">
        <f t="shared" si="2"/>
        <v>5.8</v>
      </c>
      <c r="E81" s="2">
        <f t="shared" ref="E81:E144" si="4">C69-C81</f>
        <v>-3.1999999999999997</v>
      </c>
      <c r="F81" s="2">
        <f t="shared" si="3"/>
        <v>-3.5333333333333332</v>
      </c>
    </row>
    <row r="82" spans="1:6" x14ac:dyDescent="0.45">
      <c r="A82" s="1">
        <v>19968</v>
      </c>
      <c r="B82">
        <v>6.1</v>
      </c>
      <c r="C82" s="2">
        <f t="shared" si="2"/>
        <v>5.9666666666666659</v>
      </c>
      <c r="E82" s="2">
        <f t="shared" si="4"/>
        <v>-3.2333333333333321</v>
      </c>
      <c r="F82" s="2">
        <f t="shared" si="3"/>
        <v>-3.5666666666666655</v>
      </c>
    </row>
    <row r="83" spans="1:6" x14ac:dyDescent="0.45">
      <c r="A83" s="1">
        <v>19998</v>
      </c>
      <c r="B83">
        <v>5.7</v>
      </c>
      <c r="C83" s="2">
        <f t="shared" si="2"/>
        <v>5.9333333333333336</v>
      </c>
      <c r="E83" s="2">
        <f t="shared" si="4"/>
        <v>-3.0333333333333337</v>
      </c>
      <c r="F83" s="2">
        <f t="shared" si="3"/>
        <v>-3.3666666666666671</v>
      </c>
    </row>
    <row r="84" spans="1:6" x14ac:dyDescent="0.45">
      <c r="A84" s="1">
        <v>20029</v>
      </c>
      <c r="B84">
        <v>5.3</v>
      </c>
      <c r="C84" s="2">
        <f t="shared" si="2"/>
        <v>5.7</v>
      </c>
      <c r="E84" s="2">
        <f t="shared" si="4"/>
        <v>-2.5333333333333337</v>
      </c>
      <c r="F84" s="2">
        <f t="shared" si="3"/>
        <v>-2.8666666666666671</v>
      </c>
    </row>
    <row r="85" spans="1:6" x14ac:dyDescent="0.45">
      <c r="A85" s="1">
        <v>20059</v>
      </c>
      <c r="B85">
        <v>5</v>
      </c>
      <c r="C85" s="2">
        <f t="shared" si="2"/>
        <v>5.333333333333333</v>
      </c>
      <c r="E85" s="2">
        <f t="shared" si="4"/>
        <v>-1.6333333333333333</v>
      </c>
      <c r="F85" s="2">
        <f t="shared" si="3"/>
        <v>-1.9666666666666668</v>
      </c>
    </row>
    <row r="86" spans="1:6" x14ac:dyDescent="0.45">
      <c r="A86" s="1">
        <v>20090</v>
      </c>
      <c r="B86">
        <v>4.9000000000000004</v>
      </c>
      <c r="C86" s="2">
        <f t="shared" si="2"/>
        <v>5.0666666666666673</v>
      </c>
      <c r="E86" s="2">
        <f t="shared" si="4"/>
        <v>-0.7666666666666675</v>
      </c>
      <c r="F86" s="2">
        <f t="shared" si="3"/>
        <v>-1.100000000000001</v>
      </c>
    </row>
    <row r="87" spans="1:6" x14ac:dyDescent="0.45">
      <c r="A87" s="1">
        <v>20121</v>
      </c>
      <c r="B87">
        <v>4.7</v>
      </c>
      <c r="C87" s="2">
        <f t="shared" si="2"/>
        <v>4.8666666666666671</v>
      </c>
      <c r="E87" s="2">
        <f t="shared" si="4"/>
        <v>0</v>
      </c>
      <c r="F87" s="2">
        <f t="shared" si="3"/>
        <v>-0.33333333333333348</v>
      </c>
    </row>
    <row r="88" spans="1:6" x14ac:dyDescent="0.45">
      <c r="A88" s="1">
        <v>20149</v>
      </c>
      <c r="B88">
        <v>4.5999999999999996</v>
      </c>
      <c r="C88" s="2">
        <f t="shared" si="2"/>
        <v>4.7333333333333334</v>
      </c>
      <c r="E88" s="2">
        <f t="shared" si="4"/>
        <v>0.53333333333333321</v>
      </c>
      <c r="F88" s="2">
        <f t="shared" si="3"/>
        <v>0.16666666666666607</v>
      </c>
    </row>
    <row r="89" spans="1:6" x14ac:dyDescent="0.45">
      <c r="A89" s="1">
        <v>20180</v>
      </c>
      <c r="B89">
        <v>4.7</v>
      </c>
      <c r="C89" s="2">
        <f t="shared" si="2"/>
        <v>4.666666666666667</v>
      </c>
      <c r="E89" s="2">
        <f t="shared" si="4"/>
        <v>0.93333333333333357</v>
      </c>
      <c r="F89" s="2">
        <f t="shared" si="3"/>
        <v>0.53333333333333366</v>
      </c>
    </row>
    <row r="90" spans="1:6" x14ac:dyDescent="0.45">
      <c r="A90" s="1">
        <v>20210</v>
      </c>
      <c r="B90">
        <v>4.3</v>
      </c>
      <c r="C90" s="2">
        <f t="shared" si="2"/>
        <v>4.5333333333333341</v>
      </c>
      <c r="E90" s="2">
        <f t="shared" si="4"/>
        <v>1.2999999999999989</v>
      </c>
      <c r="F90" s="2">
        <f t="shared" si="3"/>
        <v>0.89999999999999858</v>
      </c>
    </row>
    <row r="91" spans="1:6" x14ac:dyDescent="0.45">
      <c r="A91" s="1">
        <v>20241</v>
      </c>
      <c r="B91">
        <v>4.2</v>
      </c>
      <c r="C91" s="2">
        <f t="shared" si="2"/>
        <v>4.3999999999999995</v>
      </c>
      <c r="E91" s="2">
        <f t="shared" si="4"/>
        <v>1.4000000000000004</v>
      </c>
      <c r="F91" s="2">
        <f t="shared" si="3"/>
        <v>0.96666666666666723</v>
      </c>
    </row>
    <row r="92" spans="1:6" x14ac:dyDescent="0.45">
      <c r="A92" s="1">
        <v>20271</v>
      </c>
      <c r="B92">
        <v>4</v>
      </c>
      <c r="C92" s="2">
        <f t="shared" si="2"/>
        <v>4.166666666666667</v>
      </c>
      <c r="E92" s="2">
        <f t="shared" si="4"/>
        <v>1.5999999999999996</v>
      </c>
      <c r="F92" s="2">
        <f t="shared" si="3"/>
        <v>1.1333333333333329</v>
      </c>
    </row>
    <row r="93" spans="1:6" x14ac:dyDescent="0.45">
      <c r="A93" s="1">
        <v>20302</v>
      </c>
      <c r="B93">
        <v>4.2</v>
      </c>
      <c r="C93" s="2">
        <f t="shared" si="2"/>
        <v>4.1333333333333329</v>
      </c>
      <c r="E93" s="2">
        <f t="shared" si="4"/>
        <v>1.666666666666667</v>
      </c>
      <c r="F93" s="2">
        <f>E93-MEDIAN(E33:E93)</f>
        <v>1.2000000000000002</v>
      </c>
    </row>
    <row r="94" spans="1:6" x14ac:dyDescent="0.45">
      <c r="A94" s="1">
        <v>20333</v>
      </c>
      <c r="B94">
        <v>4.0999999999999996</v>
      </c>
      <c r="C94" s="2">
        <f t="shared" si="2"/>
        <v>4.0999999999999996</v>
      </c>
      <c r="E94" s="2">
        <f t="shared" si="4"/>
        <v>1.8666666666666663</v>
      </c>
      <c r="F94" s="2">
        <f t="shared" ref="F94:F123" si="5">E94-MEDIAN(E34:E94)</f>
        <v>1.3999999999999995</v>
      </c>
    </row>
    <row r="95" spans="1:6" x14ac:dyDescent="0.45">
      <c r="A95" s="1">
        <v>20363</v>
      </c>
      <c r="B95">
        <v>4.3</v>
      </c>
      <c r="C95" s="2">
        <f t="shared" si="2"/>
        <v>4.2</v>
      </c>
      <c r="E95" s="2">
        <f t="shared" si="4"/>
        <v>1.7333333333333334</v>
      </c>
      <c r="F95" s="2">
        <f t="shared" si="5"/>
        <v>1.2666666666666666</v>
      </c>
    </row>
    <row r="96" spans="1:6" x14ac:dyDescent="0.45">
      <c r="A96" s="1">
        <v>20394</v>
      </c>
      <c r="B96">
        <v>4.2</v>
      </c>
      <c r="C96" s="2">
        <f t="shared" si="2"/>
        <v>4.1999999999999993</v>
      </c>
      <c r="E96" s="2">
        <f t="shared" si="4"/>
        <v>1.5000000000000009</v>
      </c>
      <c r="F96" s="2">
        <f t="shared" si="5"/>
        <v>1.0333333333333341</v>
      </c>
    </row>
    <row r="97" spans="1:6" x14ac:dyDescent="0.45">
      <c r="A97" s="1">
        <v>20424</v>
      </c>
      <c r="B97">
        <v>4.2</v>
      </c>
      <c r="C97" s="2">
        <f t="shared" si="2"/>
        <v>4.2333333333333334</v>
      </c>
      <c r="E97" s="2">
        <f t="shared" si="4"/>
        <v>1.0999999999999996</v>
      </c>
      <c r="F97" s="2">
        <f t="shared" si="5"/>
        <v>0.63333333333333286</v>
      </c>
    </row>
    <row r="98" spans="1:6" x14ac:dyDescent="0.45">
      <c r="A98" s="1">
        <v>20455</v>
      </c>
      <c r="B98">
        <v>4</v>
      </c>
      <c r="C98" s="2">
        <f t="shared" si="2"/>
        <v>4.1333333333333337</v>
      </c>
      <c r="E98" s="2">
        <f t="shared" si="4"/>
        <v>0.93333333333333357</v>
      </c>
      <c r="F98" s="2">
        <f t="shared" si="5"/>
        <v>0.46666666666666679</v>
      </c>
    </row>
    <row r="99" spans="1:6" x14ac:dyDescent="0.45">
      <c r="A99" s="1">
        <v>20486</v>
      </c>
      <c r="B99">
        <v>3.9</v>
      </c>
      <c r="C99" s="2">
        <f t="shared" si="2"/>
        <v>4.0333333333333332</v>
      </c>
      <c r="E99" s="2">
        <f t="shared" si="4"/>
        <v>0.83333333333333393</v>
      </c>
      <c r="F99" s="2">
        <f t="shared" si="5"/>
        <v>0.36666666666666714</v>
      </c>
    </row>
    <row r="100" spans="1:6" x14ac:dyDescent="0.45">
      <c r="A100" s="1">
        <v>20515</v>
      </c>
      <c r="B100">
        <v>4.2</v>
      </c>
      <c r="C100" s="2">
        <f t="shared" si="2"/>
        <v>4.0333333333333341</v>
      </c>
      <c r="E100" s="2">
        <f t="shared" si="4"/>
        <v>0.69999999999999929</v>
      </c>
      <c r="F100" s="2">
        <f t="shared" si="5"/>
        <v>0.2333333333333325</v>
      </c>
    </row>
    <row r="101" spans="1:6" x14ac:dyDescent="0.45">
      <c r="A101" s="1">
        <v>20546</v>
      </c>
      <c r="B101">
        <v>4</v>
      </c>
      <c r="C101" s="2">
        <f t="shared" si="2"/>
        <v>4.0333333333333332</v>
      </c>
      <c r="E101" s="2">
        <f t="shared" si="4"/>
        <v>0.63333333333333375</v>
      </c>
      <c r="F101" s="2">
        <f t="shared" si="5"/>
        <v>0.16666666666666696</v>
      </c>
    </row>
    <row r="102" spans="1:6" x14ac:dyDescent="0.45">
      <c r="A102" s="1">
        <v>20576</v>
      </c>
      <c r="B102">
        <v>4.3</v>
      </c>
      <c r="C102" s="2">
        <f t="shared" si="2"/>
        <v>4.166666666666667</v>
      </c>
      <c r="E102" s="2">
        <f t="shared" si="4"/>
        <v>0.36666666666666714</v>
      </c>
      <c r="F102" s="2">
        <f t="shared" si="5"/>
        <v>-6.6666666666665986E-2</v>
      </c>
    </row>
    <row r="103" spans="1:6" x14ac:dyDescent="0.45">
      <c r="A103" s="1">
        <v>20607</v>
      </c>
      <c r="B103">
        <v>4.3</v>
      </c>
      <c r="C103" s="2">
        <f t="shared" si="2"/>
        <v>4.2</v>
      </c>
      <c r="E103" s="2">
        <f t="shared" si="4"/>
        <v>0.19999999999999929</v>
      </c>
      <c r="F103" s="2">
        <f t="shared" si="5"/>
        <v>-0.20000000000000107</v>
      </c>
    </row>
    <row r="104" spans="1:6" x14ac:dyDescent="0.45">
      <c r="A104" s="1">
        <v>20637</v>
      </c>
      <c r="B104">
        <v>4.4000000000000004</v>
      </c>
      <c r="C104" s="2">
        <f t="shared" si="2"/>
        <v>4.333333333333333</v>
      </c>
      <c r="E104" s="2">
        <f t="shared" si="4"/>
        <v>-0.16666666666666607</v>
      </c>
      <c r="F104" s="2">
        <f t="shared" si="5"/>
        <v>-0.56666666666666599</v>
      </c>
    </row>
    <row r="105" spans="1:6" x14ac:dyDescent="0.45">
      <c r="A105" s="1">
        <v>20668</v>
      </c>
      <c r="B105">
        <v>4.0999999999999996</v>
      </c>
      <c r="C105" s="2">
        <f t="shared" si="2"/>
        <v>4.2666666666666666</v>
      </c>
      <c r="E105" s="2">
        <f t="shared" si="4"/>
        <v>-0.13333333333333375</v>
      </c>
      <c r="F105" s="2">
        <f t="shared" si="5"/>
        <v>-0.50000000000000089</v>
      </c>
    </row>
    <row r="106" spans="1:6" x14ac:dyDescent="0.45">
      <c r="A106" s="1">
        <v>20699</v>
      </c>
      <c r="B106">
        <v>3.9</v>
      </c>
      <c r="C106" s="2">
        <f t="shared" si="2"/>
        <v>4.1333333333333337</v>
      </c>
      <c r="E106" s="2">
        <f t="shared" si="4"/>
        <v>-3.3333333333334103E-2</v>
      </c>
      <c r="F106" s="2">
        <f t="shared" si="5"/>
        <v>-0.40000000000000124</v>
      </c>
    </row>
    <row r="107" spans="1:6" x14ac:dyDescent="0.45">
      <c r="A107" s="1">
        <v>20729</v>
      </c>
      <c r="B107">
        <v>3.9</v>
      </c>
      <c r="C107" s="2">
        <f t="shared" si="2"/>
        <v>3.9666666666666668</v>
      </c>
      <c r="E107" s="2">
        <f t="shared" si="4"/>
        <v>0.23333333333333339</v>
      </c>
      <c r="F107" s="2">
        <f t="shared" si="5"/>
        <v>-0.10000000000000009</v>
      </c>
    </row>
    <row r="108" spans="1:6" x14ac:dyDescent="0.45">
      <c r="A108" s="1">
        <v>20760</v>
      </c>
      <c r="B108">
        <v>4.3</v>
      </c>
      <c r="C108" s="2">
        <f t="shared" si="2"/>
        <v>4.0333333333333332</v>
      </c>
      <c r="E108" s="2">
        <f t="shared" si="4"/>
        <v>0.16666666666666607</v>
      </c>
      <c r="F108" s="2">
        <f t="shared" si="5"/>
        <v>-0.16666666666666741</v>
      </c>
    </row>
    <row r="109" spans="1:6" x14ac:dyDescent="0.45">
      <c r="A109" s="1">
        <v>20790</v>
      </c>
      <c r="B109">
        <v>4.2</v>
      </c>
      <c r="C109" s="2">
        <f t="shared" si="2"/>
        <v>4.1333333333333329</v>
      </c>
      <c r="E109" s="2">
        <f t="shared" si="4"/>
        <v>0.10000000000000053</v>
      </c>
      <c r="F109" s="2">
        <f t="shared" si="5"/>
        <v>-0.23333333333333295</v>
      </c>
    </row>
    <row r="110" spans="1:6" x14ac:dyDescent="0.45">
      <c r="A110" s="1">
        <v>20821</v>
      </c>
      <c r="B110">
        <v>4.2</v>
      </c>
      <c r="C110" s="2">
        <f t="shared" si="2"/>
        <v>4.2333333333333334</v>
      </c>
      <c r="E110" s="2">
        <f t="shared" si="4"/>
        <v>-9.9999999999999645E-2</v>
      </c>
      <c r="F110" s="2">
        <f t="shared" si="5"/>
        <v>-0.36666666666666625</v>
      </c>
    </row>
    <row r="111" spans="1:6" x14ac:dyDescent="0.45">
      <c r="A111" s="1">
        <v>20852</v>
      </c>
      <c r="B111">
        <v>3.9</v>
      </c>
      <c r="C111" s="2">
        <f t="shared" si="2"/>
        <v>4.1000000000000005</v>
      </c>
      <c r="E111" s="2">
        <f t="shared" si="4"/>
        <v>-6.6666666666667318E-2</v>
      </c>
      <c r="F111" s="2">
        <f t="shared" si="5"/>
        <v>-0.30000000000000071</v>
      </c>
    </row>
    <row r="112" spans="1:6" x14ac:dyDescent="0.45">
      <c r="A112" s="1">
        <v>20880</v>
      </c>
      <c r="B112">
        <v>3.7</v>
      </c>
      <c r="C112" s="2">
        <f t="shared" si="2"/>
        <v>3.9333333333333336</v>
      </c>
      <c r="E112" s="2">
        <f t="shared" si="4"/>
        <v>0.10000000000000053</v>
      </c>
      <c r="F112" s="2">
        <f t="shared" si="5"/>
        <v>-0.13333333333333242</v>
      </c>
    </row>
    <row r="113" spans="1:6" x14ac:dyDescent="0.45">
      <c r="A113" s="1">
        <v>20911</v>
      </c>
      <c r="B113">
        <v>3.9</v>
      </c>
      <c r="C113" s="2">
        <f t="shared" si="2"/>
        <v>3.8333333333333335</v>
      </c>
      <c r="E113" s="2">
        <f t="shared" si="4"/>
        <v>0.19999999999999973</v>
      </c>
      <c r="F113" s="2">
        <f t="shared" si="5"/>
        <v>0</v>
      </c>
    </row>
    <row r="114" spans="1:6" x14ac:dyDescent="0.45">
      <c r="A114" s="1">
        <v>20941</v>
      </c>
      <c r="B114">
        <v>4.0999999999999996</v>
      </c>
      <c r="C114" s="2">
        <f t="shared" si="2"/>
        <v>3.9</v>
      </c>
      <c r="E114" s="2">
        <f t="shared" si="4"/>
        <v>0.26666666666666705</v>
      </c>
      <c r="F114" s="2">
        <f t="shared" si="5"/>
        <v>6.6666666666667318E-2</v>
      </c>
    </row>
    <row r="115" spans="1:6" x14ac:dyDescent="0.45">
      <c r="A115" s="1">
        <v>20972</v>
      </c>
      <c r="B115">
        <v>4.3</v>
      </c>
      <c r="C115" s="2">
        <f t="shared" si="2"/>
        <v>4.1000000000000005</v>
      </c>
      <c r="E115" s="2">
        <f t="shared" si="4"/>
        <v>9.9999999999999645E-2</v>
      </c>
      <c r="F115" s="2">
        <f t="shared" si="5"/>
        <v>-9.9999999999999645E-2</v>
      </c>
    </row>
    <row r="116" spans="1:6" x14ac:dyDescent="0.45">
      <c r="A116" s="1">
        <v>21002</v>
      </c>
      <c r="B116">
        <v>4.2</v>
      </c>
      <c r="C116" s="2">
        <f t="shared" si="2"/>
        <v>4.1999999999999993</v>
      </c>
      <c r="E116" s="2">
        <f t="shared" si="4"/>
        <v>0.13333333333333375</v>
      </c>
      <c r="F116" s="2">
        <f t="shared" si="5"/>
        <v>-6.6666666666665542E-2</v>
      </c>
    </row>
    <row r="117" spans="1:6" x14ac:dyDescent="0.45">
      <c r="A117" s="1">
        <v>21033</v>
      </c>
      <c r="B117">
        <v>4.0999999999999996</v>
      </c>
      <c r="C117" s="2">
        <f t="shared" si="2"/>
        <v>4.2</v>
      </c>
      <c r="E117" s="2">
        <f t="shared" si="4"/>
        <v>6.666666666666643E-2</v>
      </c>
      <c r="F117" s="2">
        <f t="shared" si="5"/>
        <v>-0.13333333333333286</v>
      </c>
    </row>
    <row r="118" spans="1:6" x14ac:dyDescent="0.45">
      <c r="A118" s="1">
        <v>21064</v>
      </c>
      <c r="B118">
        <v>4.4000000000000004</v>
      </c>
      <c r="C118" s="2">
        <f t="shared" si="2"/>
        <v>4.2333333333333334</v>
      </c>
      <c r="E118" s="2">
        <f t="shared" si="4"/>
        <v>-9.9999999999999645E-2</v>
      </c>
      <c r="F118" s="2">
        <f t="shared" si="5"/>
        <v>-0.29999999999999893</v>
      </c>
    </row>
    <row r="119" spans="1:6" x14ac:dyDescent="0.45">
      <c r="A119" s="1">
        <v>21094</v>
      </c>
      <c r="B119">
        <v>4.5</v>
      </c>
      <c r="C119" s="2">
        <f t="shared" si="2"/>
        <v>4.333333333333333</v>
      </c>
      <c r="E119" s="2">
        <f t="shared" si="4"/>
        <v>-0.36666666666666625</v>
      </c>
      <c r="F119" s="2">
        <f t="shared" si="5"/>
        <v>-0.56666666666666554</v>
      </c>
    </row>
    <row r="120" spans="1:6" x14ac:dyDescent="0.45">
      <c r="A120" s="1">
        <v>21125</v>
      </c>
      <c r="B120">
        <v>5.0999999999999996</v>
      </c>
      <c r="C120" s="2">
        <f t="shared" si="2"/>
        <v>4.666666666666667</v>
      </c>
      <c r="E120" s="2">
        <f t="shared" si="4"/>
        <v>-0.63333333333333375</v>
      </c>
      <c r="F120" s="2">
        <f t="shared" si="5"/>
        <v>-0.83333333333333304</v>
      </c>
    </row>
    <row r="121" spans="1:6" x14ac:dyDescent="0.45">
      <c r="A121" s="1">
        <v>21155</v>
      </c>
      <c r="B121">
        <v>5.2</v>
      </c>
      <c r="C121" s="2">
        <f t="shared" si="2"/>
        <v>4.9333333333333336</v>
      </c>
      <c r="E121" s="2">
        <f t="shared" si="4"/>
        <v>-0.80000000000000071</v>
      </c>
      <c r="F121" s="2">
        <f t="shared" si="5"/>
        <v>-0.96666666666666679</v>
      </c>
    </row>
    <row r="122" spans="1:6" x14ac:dyDescent="0.45">
      <c r="A122" s="1">
        <v>21186</v>
      </c>
      <c r="B122">
        <v>5.8</v>
      </c>
      <c r="C122" s="2">
        <f t="shared" si="2"/>
        <v>5.3666666666666671</v>
      </c>
      <c r="E122" s="2">
        <f t="shared" si="4"/>
        <v>-1.1333333333333337</v>
      </c>
      <c r="F122" s="2">
        <f t="shared" si="5"/>
        <v>-1.2666666666666675</v>
      </c>
    </row>
    <row r="123" spans="1:6" x14ac:dyDescent="0.45">
      <c r="A123" s="1">
        <v>21217</v>
      </c>
      <c r="B123">
        <v>6.4</v>
      </c>
      <c r="C123" s="2">
        <f t="shared" si="2"/>
        <v>5.8</v>
      </c>
      <c r="E123" s="2">
        <f t="shared" si="4"/>
        <v>-1.6999999999999993</v>
      </c>
      <c r="F123" s="2">
        <f t="shared" si="5"/>
        <v>-1.7999999999999998</v>
      </c>
    </row>
    <row r="124" spans="1:6" x14ac:dyDescent="0.45">
      <c r="A124" s="1">
        <v>21245</v>
      </c>
      <c r="B124">
        <v>6.7</v>
      </c>
      <c r="C124" s="2">
        <f t="shared" si="2"/>
        <v>6.3</v>
      </c>
      <c r="E124" s="2">
        <f t="shared" si="4"/>
        <v>-2.3666666666666663</v>
      </c>
      <c r="F124" s="2">
        <f>E124-MEDIAN(E64:E124)</f>
        <v>-2.4666666666666668</v>
      </c>
    </row>
    <row r="125" spans="1:6" x14ac:dyDescent="0.45">
      <c r="A125" s="1">
        <v>21276</v>
      </c>
      <c r="B125">
        <v>7.4</v>
      </c>
      <c r="C125" s="2">
        <f t="shared" si="2"/>
        <v>6.833333333333333</v>
      </c>
      <c r="E125" s="2">
        <f t="shared" si="4"/>
        <v>-2.9999999999999996</v>
      </c>
      <c r="F125" s="2">
        <f t="shared" ref="F125:F187" si="6">E125-MEDIAN(E65:E125)</f>
        <v>-3.0999999999999992</v>
      </c>
    </row>
    <row r="126" spans="1:6" x14ac:dyDescent="0.45">
      <c r="A126" s="1">
        <v>21306</v>
      </c>
      <c r="B126">
        <v>7.4</v>
      </c>
      <c r="C126" s="2">
        <f t="shared" si="2"/>
        <v>7.166666666666667</v>
      </c>
      <c r="E126" s="2">
        <f t="shared" si="4"/>
        <v>-3.2666666666666671</v>
      </c>
      <c r="F126" s="2">
        <f t="shared" si="6"/>
        <v>-3.3333333333333335</v>
      </c>
    </row>
    <row r="127" spans="1:6" x14ac:dyDescent="0.45">
      <c r="A127" s="1">
        <v>21337</v>
      </c>
      <c r="B127">
        <v>7.3</v>
      </c>
      <c r="C127" s="2">
        <f t="shared" si="2"/>
        <v>7.3666666666666671</v>
      </c>
      <c r="E127" s="2">
        <f t="shared" si="4"/>
        <v>-3.2666666666666666</v>
      </c>
      <c r="F127" s="2">
        <f t="shared" si="6"/>
        <v>-3.2666666666666666</v>
      </c>
    </row>
    <row r="128" spans="1:6" x14ac:dyDescent="0.45">
      <c r="A128" s="1">
        <v>21367</v>
      </c>
      <c r="B128">
        <v>7.5</v>
      </c>
      <c r="C128" s="2">
        <f t="shared" si="2"/>
        <v>7.3999999999999995</v>
      </c>
      <c r="E128" s="2">
        <f t="shared" si="4"/>
        <v>-3.2</v>
      </c>
      <c r="F128" s="2">
        <f t="shared" si="6"/>
        <v>-3.1666666666666661</v>
      </c>
    </row>
    <row r="129" spans="1:6" x14ac:dyDescent="0.45">
      <c r="A129" s="1">
        <v>21398</v>
      </c>
      <c r="B129">
        <v>7.4</v>
      </c>
      <c r="C129" s="2">
        <f t="shared" si="2"/>
        <v>7.4000000000000012</v>
      </c>
      <c r="E129" s="2">
        <f t="shared" si="4"/>
        <v>-3.2000000000000011</v>
      </c>
      <c r="F129" s="2">
        <f t="shared" si="6"/>
        <v>-3.1333333333333337</v>
      </c>
    </row>
    <row r="130" spans="1:6" x14ac:dyDescent="0.45">
      <c r="A130" s="1">
        <v>21429</v>
      </c>
      <c r="B130">
        <v>7.1</v>
      </c>
      <c r="C130" s="2">
        <f t="shared" si="2"/>
        <v>7.333333333333333</v>
      </c>
      <c r="E130" s="2">
        <f t="shared" si="4"/>
        <v>-3.0999999999999996</v>
      </c>
      <c r="F130" s="2">
        <f t="shared" si="6"/>
        <v>-3</v>
      </c>
    </row>
    <row r="131" spans="1:6" x14ac:dyDescent="0.45">
      <c r="A131" s="1">
        <v>21459</v>
      </c>
      <c r="B131">
        <v>6.7</v>
      </c>
      <c r="C131" s="2">
        <f t="shared" si="2"/>
        <v>7.0666666666666664</v>
      </c>
      <c r="E131" s="2">
        <f t="shared" si="4"/>
        <v>-2.7333333333333334</v>
      </c>
      <c r="F131" s="2">
        <f t="shared" si="6"/>
        <v>-2.6333333333333337</v>
      </c>
    </row>
    <row r="132" spans="1:6" x14ac:dyDescent="0.45">
      <c r="A132" s="1">
        <v>21490</v>
      </c>
      <c r="B132">
        <v>6.2</v>
      </c>
      <c r="C132" s="2">
        <f t="shared" si="2"/>
        <v>6.666666666666667</v>
      </c>
      <c r="E132" s="2">
        <f t="shared" si="4"/>
        <v>-2</v>
      </c>
      <c r="F132" s="2">
        <f t="shared" si="6"/>
        <v>-1.8666666666666663</v>
      </c>
    </row>
    <row r="133" spans="1:6" x14ac:dyDescent="0.45">
      <c r="A133" s="1">
        <v>21520</v>
      </c>
      <c r="B133">
        <v>6.2</v>
      </c>
      <c r="C133" s="2">
        <f t="shared" ref="C133:C196" si="7">AVERAGE(B131:B133)</f>
        <v>6.3666666666666671</v>
      </c>
      <c r="E133" s="2">
        <f t="shared" si="4"/>
        <v>-1.4333333333333336</v>
      </c>
      <c r="F133" s="2">
        <f t="shared" si="6"/>
        <v>-1.2999999999999998</v>
      </c>
    </row>
    <row r="134" spans="1:6" x14ac:dyDescent="0.45">
      <c r="A134" s="1">
        <v>21551</v>
      </c>
      <c r="B134">
        <v>6</v>
      </c>
      <c r="C134" s="2">
        <f t="shared" si="7"/>
        <v>6.1333333333333329</v>
      </c>
      <c r="E134" s="2">
        <f t="shared" si="4"/>
        <v>-0.76666666666666572</v>
      </c>
      <c r="F134" s="2">
        <f t="shared" si="6"/>
        <v>-0.63333333333333197</v>
      </c>
    </row>
    <row r="135" spans="1:6" x14ac:dyDescent="0.45">
      <c r="A135" s="1">
        <v>21582</v>
      </c>
      <c r="B135">
        <v>5.9</v>
      </c>
      <c r="C135" s="2">
        <f t="shared" si="7"/>
        <v>6.0333333333333341</v>
      </c>
      <c r="E135" s="2">
        <f t="shared" si="4"/>
        <v>-0.23333333333333428</v>
      </c>
      <c r="F135" s="2">
        <f t="shared" si="6"/>
        <v>-0.10000000000000053</v>
      </c>
    </row>
    <row r="136" spans="1:6" x14ac:dyDescent="0.45">
      <c r="A136" s="1">
        <v>21610</v>
      </c>
      <c r="B136">
        <v>5.6</v>
      </c>
      <c r="C136" s="2">
        <f t="shared" si="7"/>
        <v>5.833333333333333</v>
      </c>
      <c r="E136" s="2">
        <f t="shared" si="4"/>
        <v>0.46666666666666679</v>
      </c>
      <c r="F136" s="2">
        <f t="shared" si="6"/>
        <v>0.56666666666666643</v>
      </c>
    </row>
    <row r="137" spans="1:6" x14ac:dyDescent="0.45">
      <c r="A137" s="1">
        <v>21641</v>
      </c>
      <c r="B137">
        <v>5.2</v>
      </c>
      <c r="C137" s="2">
        <f t="shared" si="7"/>
        <v>5.5666666666666664</v>
      </c>
      <c r="E137" s="2">
        <f t="shared" si="4"/>
        <v>1.2666666666666666</v>
      </c>
      <c r="F137" s="2">
        <f t="shared" si="6"/>
        <v>1.3666666666666663</v>
      </c>
    </row>
    <row r="138" spans="1:6" x14ac:dyDescent="0.45">
      <c r="A138" s="1">
        <v>21671</v>
      </c>
      <c r="B138">
        <v>5.0999999999999996</v>
      </c>
      <c r="C138" s="2">
        <f t="shared" si="7"/>
        <v>5.3</v>
      </c>
      <c r="E138" s="2">
        <f t="shared" si="4"/>
        <v>1.8666666666666671</v>
      </c>
      <c r="F138" s="2">
        <f t="shared" si="6"/>
        <v>1.9333333333333345</v>
      </c>
    </row>
    <row r="139" spans="1:6" x14ac:dyDescent="0.45">
      <c r="A139" s="1">
        <v>21702</v>
      </c>
      <c r="B139">
        <v>5</v>
      </c>
      <c r="C139" s="2">
        <f t="shared" si="7"/>
        <v>5.1000000000000005</v>
      </c>
      <c r="E139" s="2">
        <f t="shared" si="4"/>
        <v>2.2666666666666666</v>
      </c>
      <c r="F139" s="2">
        <f t="shared" si="6"/>
        <v>2.3000000000000007</v>
      </c>
    </row>
    <row r="140" spans="1:6" x14ac:dyDescent="0.45">
      <c r="A140" s="1">
        <v>21732</v>
      </c>
      <c r="B140">
        <v>5.0999999999999996</v>
      </c>
      <c r="C140" s="2">
        <f t="shared" si="7"/>
        <v>5.0666666666666664</v>
      </c>
      <c r="E140" s="2">
        <f t="shared" si="4"/>
        <v>2.333333333333333</v>
      </c>
      <c r="F140" s="2">
        <f t="shared" si="6"/>
        <v>2.333333333333333</v>
      </c>
    </row>
    <row r="141" spans="1:6" x14ac:dyDescent="0.45">
      <c r="A141" s="1">
        <v>21763</v>
      </c>
      <c r="B141">
        <v>5.2</v>
      </c>
      <c r="C141" s="2">
        <f t="shared" si="7"/>
        <v>5.1000000000000005</v>
      </c>
      <c r="E141" s="2">
        <f t="shared" si="4"/>
        <v>2.3000000000000007</v>
      </c>
      <c r="F141" s="2">
        <f t="shared" si="6"/>
        <v>2.2333333333333343</v>
      </c>
    </row>
    <row r="142" spans="1:6" x14ac:dyDescent="0.45">
      <c r="A142" s="1">
        <v>21794</v>
      </c>
      <c r="B142">
        <v>5.5</v>
      </c>
      <c r="C142" s="2">
        <f t="shared" si="7"/>
        <v>5.2666666666666666</v>
      </c>
      <c r="E142" s="2">
        <f t="shared" si="4"/>
        <v>2.0666666666666664</v>
      </c>
      <c r="F142" s="2">
        <f t="shared" si="6"/>
        <v>1.9666666666666668</v>
      </c>
    </row>
    <row r="143" spans="1:6" x14ac:dyDescent="0.45">
      <c r="A143" s="1">
        <v>21824</v>
      </c>
      <c r="B143">
        <v>5.7</v>
      </c>
      <c r="C143" s="2">
        <f t="shared" si="7"/>
        <v>5.4666666666666659</v>
      </c>
      <c r="E143" s="2">
        <f t="shared" si="4"/>
        <v>1.6000000000000005</v>
      </c>
      <c r="F143" s="2">
        <f t="shared" si="6"/>
        <v>1.5</v>
      </c>
    </row>
    <row r="144" spans="1:6" x14ac:dyDescent="0.45">
      <c r="A144" s="1">
        <v>21855</v>
      </c>
      <c r="B144">
        <v>5.8</v>
      </c>
      <c r="C144" s="2">
        <f t="shared" si="7"/>
        <v>5.666666666666667</v>
      </c>
      <c r="E144" s="2">
        <f t="shared" si="4"/>
        <v>1</v>
      </c>
      <c r="F144" s="2">
        <f t="shared" si="6"/>
        <v>0.89999999999999947</v>
      </c>
    </row>
    <row r="145" spans="1:6" x14ac:dyDescent="0.45">
      <c r="A145" s="1">
        <v>21885</v>
      </c>
      <c r="B145">
        <v>5.3</v>
      </c>
      <c r="C145" s="2">
        <f t="shared" si="7"/>
        <v>5.6000000000000005</v>
      </c>
      <c r="E145" s="2">
        <f t="shared" ref="E145:E208" si="8">C133-C145</f>
        <v>0.76666666666666661</v>
      </c>
      <c r="F145" s="2">
        <f t="shared" si="6"/>
        <v>0.63333333333333286</v>
      </c>
    </row>
    <row r="146" spans="1:6" x14ac:dyDescent="0.45">
      <c r="A146" s="1">
        <v>21916</v>
      </c>
      <c r="B146">
        <v>5.2</v>
      </c>
      <c r="C146" s="2">
        <f t="shared" si="7"/>
        <v>5.4333333333333336</v>
      </c>
      <c r="E146" s="2">
        <f t="shared" si="8"/>
        <v>0.69999999999999929</v>
      </c>
      <c r="F146" s="2">
        <f t="shared" si="6"/>
        <v>0.53333333333333321</v>
      </c>
    </row>
    <row r="147" spans="1:6" x14ac:dyDescent="0.45">
      <c r="A147" s="1">
        <v>21947</v>
      </c>
      <c r="B147">
        <v>4.8</v>
      </c>
      <c r="C147" s="2">
        <f t="shared" si="7"/>
        <v>5.1000000000000005</v>
      </c>
      <c r="E147" s="2">
        <f t="shared" si="8"/>
        <v>0.93333333333333357</v>
      </c>
      <c r="F147" s="2">
        <f t="shared" si="6"/>
        <v>0.73333333333333428</v>
      </c>
    </row>
    <row r="148" spans="1:6" x14ac:dyDescent="0.45">
      <c r="A148" s="1">
        <v>21976</v>
      </c>
      <c r="B148">
        <v>5.4</v>
      </c>
      <c r="C148" s="2">
        <f t="shared" si="7"/>
        <v>5.1333333333333337</v>
      </c>
      <c r="E148" s="2">
        <f t="shared" si="8"/>
        <v>0.69999999999999929</v>
      </c>
      <c r="F148" s="2">
        <f t="shared" si="6"/>
        <v>0.49999999999999956</v>
      </c>
    </row>
    <row r="149" spans="1:6" x14ac:dyDescent="0.45">
      <c r="A149" s="1">
        <v>22007</v>
      </c>
      <c r="B149">
        <v>5.2</v>
      </c>
      <c r="C149" s="2">
        <f t="shared" si="7"/>
        <v>5.1333333333333329</v>
      </c>
      <c r="E149" s="2">
        <f t="shared" si="8"/>
        <v>0.43333333333333357</v>
      </c>
      <c r="F149" s="2">
        <f t="shared" si="6"/>
        <v>0.23333333333333384</v>
      </c>
    </row>
    <row r="150" spans="1:6" x14ac:dyDescent="0.45">
      <c r="A150" s="1">
        <v>22037</v>
      </c>
      <c r="B150">
        <v>5.0999999999999996</v>
      </c>
      <c r="C150" s="2">
        <f t="shared" si="7"/>
        <v>5.2333333333333334</v>
      </c>
      <c r="E150" s="2">
        <f t="shared" si="8"/>
        <v>6.666666666666643E-2</v>
      </c>
      <c r="F150" s="2">
        <f t="shared" si="6"/>
        <v>-0.13333333333333286</v>
      </c>
    </row>
    <row r="151" spans="1:6" x14ac:dyDescent="0.45">
      <c r="A151" s="1">
        <v>22068</v>
      </c>
      <c r="B151">
        <v>5.4</v>
      </c>
      <c r="C151" s="2">
        <f t="shared" si="7"/>
        <v>5.2333333333333334</v>
      </c>
      <c r="E151" s="2">
        <f t="shared" si="8"/>
        <v>-0.13333333333333286</v>
      </c>
      <c r="F151" s="2">
        <f t="shared" si="6"/>
        <v>-0.29999999999999893</v>
      </c>
    </row>
    <row r="152" spans="1:6" x14ac:dyDescent="0.45">
      <c r="A152" s="1">
        <v>22098</v>
      </c>
      <c r="B152">
        <v>5.5</v>
      </c>
      <c r="C152" s="2">
        <f t="shared" si="7"/>
        <v>5.333333333333333</v>
      </c>
      <c r="E152" s="2">
        <f t="shared" si="8"/>
        <v>-0.26666666666666661</v>
      </c>
      <c r="F152" s="2">
        <f t="shared" si="6"/>
        <v>-0.40000000000000036</v>
      </c>
    </row>
    <row r="153" spans="1:6" x14ac:dyDescent="0.45">
      <c r="A153" s="1">
        <v>22129</v>
      </c>
      <c r="B153">
        <v>5.6</v>
      </c>
      <c r="C153" s="2">
        <f t="shared" si="7"/>
        <v>5.5</v>
      </c>
      <c r="E153" s="2">
        <f t="shared" si="8"/>
        <v>-0.39999999999999947</v>
      </c>
      <c r="F153" s="2">
        <f t="shared" si="6"/>
        <v>-0.5</v>
      </c>
    </row>
    <row r="154" spans="1:6" x14ac:dyDescent="0.45">
      <c r="A154" s="1">
        <v>22160</v>
      </c>
      <c r="B154">
        <v>5.5</v>
      </c>
      <c r="C154" s="2">
        <f t="shared" si="7"/>
        <v>5.5333333333333341</v>
      </c>
      <c r="E154" s="2">
        <f t="shared" si="8"/>
        <v>-0.2666666666666675</v>
      </c>
      <c r="F154" s="2">
        <f t="shared" si="6"/>
        <v>-0.36666666666666803</v>
      </c>
    </row>
    <row r="155" spans="1:6" x14ac:dyDescent="0.45">
      <c r="A155" s="1">
        <v>22190</v>
      </c>
      <c r="B155">
        <v>6.1</v>
      </c>
      <c r="C155" s="2">
        <f t="shared" si="7"/>
        <v>5.7333333333333334</v>
      </c>
      <c r="E155" s="2">
        <f t="shared" si="8"/>
        <v>-0.2666666666666675</v>
      </c>
      <c r="F155" s="2">
        <f t="shared" si="6"/>
        <v>-0.36666666666666714</v>
      </c>
    </row>
    <row r="156" spans="1:6" x14ac:dyDescent="0.45">
      <c r="A156" s="1">
        <v>22221</v>
      </c>
      <c r="B156">
        <v>6.1</v>
      </c>
      <c r="C156" s="2">
        <f t="shared" si="7"/>
        <v>5.8999999999999995</v>
      </c>
      <c r="E156" s="2">
        <f t="shared" si="8"/>
        <v>-0.2333333333333325</v>
      </c>
      <c r="F156" s="2">
        <f t="shared" si="6"/>
        <v>-0.29999999999999893</v>
      </c>
    </row>
    <row r="157" spans="1:6" x14ac:dyDescent="0.45">
      <c r="A157" s="1">
        <v>22251</v>
      </c>
      <c r="B157">
        <v>6.6</v>
      </c>
      <c r="C157" s="2">
        <f t="shared" si="7"/>
        <v>6.2666666666666657</v>
      </c>
      <c r="E157" s="2">
        <f t="shared" si="8"/>
        <v>-0.66666666666666519</v>
      </c>
      <c r="F157" s="2">
        <f t="shared" si="6"/>
        <v>-0.73333333333333162</v>
      </c>
    </row>
    <row r="158" spans="1:6" x14ac:dyDescent="0.45">
      <c r="A158" s="1">
        <v>22282</v>
      </c>
      <c r="B158">
        <v>6.6</v>
      </c>
      <c r="C158" s="2">
        <f t="shared" si="7"/>
        <v>6.4333333333333327</v>
      </c>
      <c r="E158" s="2">
        <f t="shared" si="8"/>
        <v>-0.99999999999999911</v>
      </c>
      <c r="F158" s="2">
        <f t="shared" si="6"/>
        <v>-0.96666666666666501</v>
      </c>
    </row>
    <row r="159" spans="1:6" x14ac:dyDescent="0.45">
      <c r="A159" s="1">
        <v>22313</v>
      </c>
      <c r="B159">
        <v>6.9</v>
      </c>
      <c r="C159" s="2">
        <f t="shared" si="7"/>
        <v>6.7</v>
      </c>
      <c r="E159" s="2">
        <f t="shared" si="8"/>
        <v>-1.5999999999999996</v>
      </c>
      <c r="F159" s="2">
        <f t="shared" si="6"/>
        <v>-1.5333333333333323</v>
      </c>
    </row>
    <row r="160" spans="1:6" x14ac:dyDescent="0.45">
      <c r="A160" s="1">
        <v>22341</v>
      </c>
      <c r="B160">
        <v>6.9</v>
      </c>
      <c r="C160" s="2">
        <f t="shared" si="7"/>
        <v>6.8</v>
      </c>
      <c r="E160" s="2">
        <f t="shared" si="8"/>
        <v>-1.6666666666666661</v>
      </c>
      <c r="F160" s="2">
        <f t="shared" si="6"/>
        <v>-1.5666666666666664</v>
      </c>
    </row>
    <row r="161" spans="1:6" x14ac:dyDescent="0.45">
      <c r="A161" s="1">
        <v>22372</v>
      </c>
      <c r="B161">
        <v>7</v>
      </c>
      <c r="C161" s="2">
        <f t="shared" si="7"/>
        <v>6.9333333333333336</v>
      </c>
      <c r="E161" s="2">
        <f t="shared" si="8"/>
        <v>-1.8000000000000007</v>
      </c>
      <c r="F161" s="2">
        <f t="shared" si="6"/>
        <v>-1.7000000000000011</v>
      </c>
    </row>
    <row r="162" spans="1:6" x14ac:dyDescent="0.45">
      <c r="A162" s="1">
        <v>22402</v>
      </c>
      <c r="B162">
        <v>7.1</v>
      </c>
      <c r="C162" s="2">
        <f t="shared" si="7"/>
        <v>7</v>
      </c>
      <c r="E162" s="2">
        <f t="shared" si="8"/>
        <v>-1.7666666666666666</v>
      </c>
      <c r="F162" s="2">
        <f t="shared" si="6"/>
        <v>-1.6333333333333337</v>
      </c>
    </row>
    <row r="163" spans="1:6" x14ac:dyDescent="0.45">
      <c r="A163" s="1">
        <v>22433</v>
      </c>
      <c r="B163">
        <v>6.9</v>
      </c>
      <c r="C163" s="2">
        <f t="shared" si="7"/>
        <v>7</v>
      </c>
      <c r="E163" s="2">
        <f t="shared" si="8"/>
        <v>-1.7666666666666666</v>
      </c>
      <c r="F163" s="2">
        <f t="shared" si="6"/>
        <v>-1.6333333333333329</v>
      </c>
    </row>
    <row r="164" spans="1:6" x14ac:dyDescent="0.45">
      <c r="A164" s="1">
        <v>22463</v>
      </c>
      <c r="B164">
        <v>7</v>
      </c>
      <c r="C164" s="2">
        <f t="shared" si="7"/>
        <v>7</v>
      </c>
      <c r="E164" s="2">
        <f t="shared" si="8"/>
        <v>-1.666666666666667</v>
      </c>
      <c r="F164" s="2">
        <f t="shared" si="6"/>
        <v>-1.5000000000000009</v>
      </c>
    </row>
    <row r="165" spans="1:6" x14ac:dyDescent="0.45">
      <c r="A165" s="1">
        <v>22494</v>
      </c>
      <c r="B165">
        <v>6.6</v>
      </c>
      <c r="C165" s="2">
        <f t="shared" si="7"/>
        <v>6.833333333333333</v>
      </c>
      <c r="E165" s="2">
        <f t="shared" si="8"/>
        <v>-1.333333333333333</v>
      </c>
      <c r="F165" s="2">
        <f t="shared" si="6"/>
        <v>-1.1000000000000005</v>
      </c>
    </row>
    <row r="166" spans="1:6" x14ac:dyDescent="0.45">
      <c r="A166" s="1">
        <v>22525</v>
      </c>
      <c r="B166">
        <v>6.7</v>
      </c>
      <c r="C166" s="2">
        <f t="shared" si="7"/>
        <v>6.7666666666666666</v>
      </c>
      <c r="E166" s="2">
        <f t="shared" si="8"/>
        <v>-1.2333333333333325</v>
      </c>
      <c r="F166" s="2">
        <f t="shared" si="6"/>
        <v>-0.99999999999999822</v>
      </c>
    </row>
    <row r="167" spans="1:6" x14ac:dyDescent="0.45">
      <c r="A167" s="1">
        <v>22555</v>
      </c>
      <c r="B167">
        <v>6.5</v>
      </c>
      <c r="C167" s="2">
        <f t="shared" si="7"/>
        <v>6.6000000000000005</v>
      </c>
      <c r="E167" s="2">
        <f t="shared" si="8"/>
        <v>-0.86666666666666714</v>
      </c>
      <c r="F167" s="2">
        <f t="shared" si="6"/>
        <v>-0.60000000000000053</v>
      </c>
    </row>
    <row r="168" spans="1:6" x14ac:dyDescent="0.45">
      <c r="A168" s="1">
        <v>22586</v>
      </c>
      <c r="B168">
        <v>6.1</v>
      </c>
      <c r="C168" s="2">
        <f t="shared" si="7"/>
        <v>6.4333333333333327</v>
      </c>
      <c r="E168" s="2">
        <f t="shared" si="8"/>
        <v>-0.53333333333333321</v>
      </c>
      <c r="F168" s="2">
        <f t="shared" si="6"/>
        <v>-0.26666666666666572</v>
      </c>
    </row>
    <row r="169" spans="1:6" x14ac:dyDescent="0.45">
      <c r="A169" s="1">
        <v>22616</v>
      </c>
      <c r="B169">
        <v>6</v>
      </c>
      <c r="C169" s="2">
        <f t="shared" si="7"/>
        <v>6.2</v>
      </c>
      <c r="E169" s="2">
        <f t="shared" si="8"/>
        <v>6.6666666666665542E-2</v>
      </c>
      <c r="F169" s="2">
        <f t="shared" si="6"/>
        <v>0.33333333333333304</v>
      </c>
    </row>
    <row r="170" spans="1:6" x14ac:dyDescent="0.45">
      <c r="A170" s="1">
        <v>22647</v>
      </c>
      <c r="B170">
        <v>5.8</v>
      </c>
      <c r="C170" s="2">
        <f t="shared" si="7"/>
        <v>5.9666666666666659</v>
      </c>
      <c r="E170" s="2">
        <f t="shared" si="8"/>
        <v>0.46666666666666679</v>
      </c>
      <c r="F170" s="2">
        <f t="shared" si="6"/>
        <v>0.73333333333333428</v>
      </c>
    </row>
    <row r="171" spans="1:6" x14ac:dyDescent="0.45">
      <c r="A171" s="1">
        <v>22678</v>
      </c>
      <c r="B171">
        <v>5.5</v>
      </c>
      <c r="C171" s="2">
        <f t="shared" si="7"/>
        <v>5.7666666666666666</v>
      </c>
      <c r="E171" s="2">
        <f t="shared" si="8"/>
        <v>0.93333333333333357</v>
      </c>
      <c r="F171" s="2">
        <f t="shared" si="6"/>
        <v>1.2000000000000011</v>
      </c>
    </row>
    <row r="172" spans="1:6" x14ac:dyDescent="0.45">
      <c r="A172" s="1">
        <v>22706</v>
      </c>
      <c r="B172">
        <v>5.6</v>
      </c>
      <c r="C172" s="2">
        <f t="shared" si="7"/>
        <v>5.6333333333333329</v>
      </c>
      <c r="E172" s="2">
        <f t="shared" si="8"/>
        <v>1.166666666666667</v>
      </c>
      <c r="F172" s="2">
        <f t="shared" si="6"/>
        <v>1.4333333333333345</v>
      </c>
    </row>
    <row r="173" spans="1:6" x14ac:dyDescent="0.45">
      <c r="A173" s="1">
        <v>22737</v>
      </c>
      <c r="B173">
        <v>5.6</v>
      </c>
      <c r="C173" s="2">
        <f t="shared" si="7"/>
        <v>5.5666666666666664</v>
      </c>
      <c r="E173" s="2">
        <f t="shared" si="8"/>
        <v>1.3666666666666671</v>
      </c>
      <c r="F173" s="2">
        <f t="shared" si="6"/>
        <v>1.6333333333333346</v>
      </c>
    </row>
    <row r="174" spans="1:6" x14ac:dyDescent="0.45">
      <c r="A174" s="1">
        <v>22767</v>
      </c>
      <c r="B174">
        <v>5.5</v>
      </c>
      <c r="C174" s="2">
        <f t="shared" si="7"/>
        <v>5.5666666666666664</v>
      </c>
      <c r="E174" s="2">
        <f t="shared" si="8"/>
        <v>1.4333333333333336</v>
      </c>
      <c r="F174" s="2">
        <f t="shared" si="6"/>
        <v>1.7000000000000011</v>
      </c>
    </row>
    <row r="175" spans="1:6" x14ac:dyDescent="0.45">
      <c r="A175" s="1">
        <v>22798</v>
      </c>
      <c r="B175">
        <v>5.5</v>
      </c>
      <c r="C175" s="2">
        <f t="shared" si="7"/>
        <v>5.5333333333333341</v>
      </c>
      <c r="E175" s="2">
        <f t="shared" si="8"/>
        <v>1.4666666666666659</v>
      </c>
      <c r="F175" s="2">
        <f t="shared" si="6"/>
        <v>1.7333333333333334</v>
      </c>
    </row>
    <row r="176" spans="1:6" x14ac:dyDescent="0.45">
      <c r="A176" s="1">
        <v>22828</v>
      </c>
      <c r="B176">
        <v>5.4</v>
      </c>
      <c r="C176" s="2">
        <f t="shared" si="7"/>
        <v>5.4666666666666659</v>
      </c>
      <c r="E176" s="2">
        <f t="shared" si="8"/>
        <v>1.5333333333333341</v>
      </c>
      <c r="F176" s="2">
        <f t="shared" si="6"/>
        <v>1.8000000000000016</v>
      </c>
    </row>
    <row r="177" spans="1:6" x14ac:dyDescent="0.45">
      <c r="A177" s="1">
        <v>22859</v>
      </c>
      <c r="B177">
        <v>5.7</v>
      </c>
      <c r="C177" s="2">
        <f t="shared" si="7"/>
        <v>5.5333333333333341</v>
      </c>
      <c r="E177" s="2">
        <f t="shared" si="8"/>
        <v>1.2999999999999989</v>
      </c>
      <c r="F177" s="2">
        <f t="shared" si="6"/>
        <v>1.5666666666666664</v>
      </c>
    </row>
    <row r="178" spans="1:6" x14ac:dyDescent="0.45">
      <c r="A178" s="1">
        <v>22890</v>
      </c>
      <c r="B178">
        <v>5.6</v>
      </c>
      <c r="C178" s="2">
        <f t="shared" si="7"/>
        <v>5.5666666666666673</v>
      </c>
      <c r="E178" s="2">
        <f t="shared" si="8"/>
        <v>1.1999999999999993</v>
      </c>
      <c r="F178" s="2">
        <f t="shared" si="6"/>
        <v>1.4666666666666668</v>
      </c>
    </row>
    <row r="179" spans="1:6" x14ac:dyDescent="0.45">
      <c r="A179" s="1">
        <v>22920</v>
      </c>
      <c r="B179">
        <v>5.4</v>
      </c>
      <c r="C179" s="2">
        <f t="shared" si="7"/>
        <v>5.5666666666666673</v>
      </c>
      <c r="E179" s="2">
        <f t="shared" si="8"/>
        <v>1.0333333333333332</v>
      </c>
      <c r="F179" s="2">
        <f t="shared" si="6"/>
        <v>1.3000000000000007</v>
      </c>
    </row>
    <row r="180" spans="1:6" x14ac:dyDescent="0.45">
      <c r="A180" s="1">
        <v>22951</v>
      </c>
      <c r="B180">
        <v>5.7</v>
      </c>
      <c r="C180" s="2">
        <f t="shared" si="7"/>
        <v>5.5666666666666664</v>
      </c>
      <c r="E180" s="2">
        <f t="shared" si="8"/>
        <v>0.86666666666666625</v>
      </c>
      <c r="F180" s="2">
        <f t="shared" si="6"/>
        <v>1.1333333333333329</v>
      </c>
    </row>
    <row r="181" spans="1:6" x14ac:dyDescent="0.45">
      <c r="A181" s="1">
        <v>22981</v>
      </c>
      <c r="B181">
        <v>5.5</v>
      </c>
      <c r="C181" s="2">
        <f t="shared" si="7"/>
        <v>5.5333333333333341</v>
      </c>
      <c r="E181" s="2">
        <f t="shared" si="8"/>
        <v>0.66666666666666607</v>
      </c>
      <c r="F181" s="2">
        <f t="shared" si="6"/>
        <v>0.90000000000000036</v>
      </c>
    </row>
    <row r="182" spans="1:6" x14ac:dyDescent="0.45">
      <c r="A182" s="1">
        <v>23012</v>
      </c>
      <c r="B182">
        <v>5.7</v>
      </c>
      <c r="C182" s="2">
        <f t="shared" si="7"/>
        <v>5.6333333333333329</v>
      </c>
      <c r="E182" s="2">
        <f t="shared" si="8"/>
        <v>0.33333333333333304</v>
      </c>
      <c r="F182" s="2">
        <f t="shared" si="6"/>
        <v>0.56666666666666554</v>
      </c>
    </row>
    <row r="183" spans="1:6" x14ac:dyDescent="0.45">
      <c r="A183" s="1">
        <v>23043</v>
      </c>
      <c r="B183">
        <v>5.9</v>
      </c>
      <c r="C183" s="2">
        <f t="shared" si="7"/>
        <v>5.7</v>
      </c>
      <c r="E183" s="2">
        <f t="shared" si="8"/>
        <v>6.666666666666643E-2</v>
      </c>
      <c r="F183" s="2">
        <f t="shared" si="6"/>
        <v>0.19999999999999929</v>
      </c>
    </row>
    <row r="184" spans="1:6" x14ac:dyDescent="0.45">
      <c r="A184" s="1">
        <v>23071</v>
      </c>
      <c r="B184">
        <v>5.7</v>
      </c>
      <c r="C184" s="2">
        <f t="shared" si="7"/>
        <v>5.7666666666666666</v>
      </c>
      <c r="E184" s="2">
        <f t="shared" si="8"/>
        <v>-0.13333333333333375</v>
      </c>
      <c r="F184" s="2">
        <f t="shared" si="6"/>
        <v>-8.8817841970012523E-16</v>
      </c>
    </row>
    <row r="185" spans="1:6" x14ac:dyDescent="0.45">
      <c r="A185" s="1">
        <v>23102</v>
      </c>
      <c r="B185">
        <v>5.7</v>
      </c>
      <c r="C185" s="2">
        <f t="shared" si="7"/>
        <v>5.7666666666666666</v>
      </c>
      <c r="E185" s="2">
        <f t="shared" si="8"/>
        <v>-0.20000000000000018</v>
      </c>
      <c r="F185" s="2">
        <f t="shared" si="6"/>
        <v>-6.6666666666667318E-2</v>
      </c>
    </row>
    <row r="186" spans="1:6" x14ac:dyDescent="0.45">
      <c r="A186" s="1">
        <v>23132</v>
      </c>
      <c r="B186">
        <v>5.9</v>
      </c>
      <c r="C186" s="2">
        <f t="shared" si="7"/>
        <v>5.7666666666666666</v>
      </c>
      <c r="E186" s="2">
        <f t="shared" si="8"/>
        <v>-0.20000000000000018</v>
      </c>
      <c r="F186" s="2">
        <f t="shared" si="6"/>
        <v>-6.6666666666667318E-2</v>
      </c>
    </row>
    <row r="187" spans="1:6" x14ac:dyDescent="0.45">
      <c r="A187" s="1">
        <v>23163</v>
      </c>
      <c r="B187">
        <v>5.6</v>
      </c>
      <c r="C187" s="2">
        <f t="shared" si="7"/>
        <v>5.7333333333333343</v>
      </c>
      <c r="E187" s="2">
        <f t="shared" si="8"/>
        <v>-0.20000000000000018</v>
      </c>
      <c r="F187" s="2">
        <f t="shared" si="6"/>
        <v>-6.6666666666667318E-2</v>
      </c>
    </row>
    <row r="188" spans="1:6" x14ac:dyDescent="0.45">
      <c r="A188" s="1">
        <v>23193</v>
      </c>
      <c r="B188">
        <v>5.6</v>
      </c>
      <c r="C188" s="2">
        <f t="shared" si="7"/>
        <v>5.7</v>
      </c>
      <c r="E188" s="2">
        <f t="shared" si="8"/>
        <v>-0.23333333333333428</v>
      </c>
      <c r="F188" s="2">
        <f t="shared" ref="F188:F251" si="9">E188-MEDIAN(E128:E188)</f>
        <v>-0.10000000000000142</v>
      </c>
    </row>
    <row r="189" spans="1:6" x14ac:dyDescent="0.45">
      <c r="A189" s="1">
        <v>23224</v>
      </c>
      <c r="B189">
        <v>5.4</v>
      </c>
      <c r="C189" s="2">
        <f t="shared" si="7"/>
        <v>5.5333333333333341</v>
      </c>
      <c r="E189" s="2">
        <f t="shared" si="8"/>
        <v>0</v>
      </c>
      <c r="F189" s="2">
        <f t="shared" si="9"/>
        <v>0</v>
      </c>
    </row>
    <row r="190" spans="1:6" x14ac:dyDescent="0.45">
      <c r="A190" s="1">
        <v>23255</v>
      </c>
      <c r="B190">
        <v>5.5</v>
      </c>
      <c r="C190" s="2">
        <f t="shared" si="7"/>
        <v>5.5</v>
      </c>
      <c r="E190" s="2">
        <f t="shared" si="8"/>
        <v>6.6666666666667318E-2</v>
      </c>
      <c r="F190" s="2">
        <f t="shared" si="9"/>
        <v>1.7763568394002505E-15</v>
      </c>
    </row>
    <row r="191" spans="1:6" x14ac:dyDescent="0.45">
      <c r="A191" s="1">
        <v>23285</v>
      </c>
      <c r="B191">
        <v>5.5</v>
      </c>
      <c r="C191" s="2">
        <f t="shared" si="7"/>
        <v>5.4666666666666659</v>
      </c>
      <c r="E191" s="2">
        <f t="shared" si="8"/>
        <v>0.10000000000000142</v>
      </c>
      <c r="F191" s="2">
        <f t="shared" si="9"/>
        <v>3.3333333333334991E-2</v>
      </c>
    </row>
    <row r="192" spans="1:6" x14ac:dyDescent="0.45">
      <c r="A192" s="1">
        <v>23316</v>
      </c>
      <c r="B192">
        <v>5.7</v>
      </c>
      <c r="C192" s="2">
        <f t="shared" si="7"/>
        <v>5.5666666666666664</v>
      </c>
      <c r="E192" s="2">
        <f t="shared" si="8"/>
        <v>0</v>
      </c>
      <c r="F192" s="2">
        <f t="shared" si="9"/>
        <v>-6.666666666666643E-2</v>
      </c>
    </row>
    <row r="193" spans="1:6" x14ac:dyDescent="0.45">
      <c r="A193" s="1">
        <v>23346</v>
      </c>
      <c r="B193">
        <v>5.5</v>
      </c>
      <c r="C193" s="2">
        <f t="shared" si="7"/>
        <v>5.5666666666666664</v>
      </c>
      <c r="E193" s="2">
        <f t="shared" si="8"/>
        <v>-3.3333333333332327E-2</v>
      </c>
      <c r="F193" s="2">
        <f t="shared" si="9"/>
        <v>-9.9999999999998757E-2</v>
      </c>
    </row>
    <row r="194" spans="1:6" x14ac:dyDescent="0.45">
      <c r="A194" s="1">
        <v>23377</v>
      </c>
      <c r="B194">
        <v>5.6</v>
      </c>
      <c r="C194" s="2">
        <f t="shared" si="7"/>
        <v>5.5999999999999988</v>
      </c>
      <c r="E194" s="2">
        <f t="shared" si="8"/>
        <v>3.3333333333334103E-2</v>
      </c>
      <c r="F194" s="2">
        <f t="shared" si="9"/>
        <v>-3.3333333333332327E-2</v>
      </c>
    </row>
    <row r="195" spans="1:6" x14ac:dyDescent="0.45">
      <c r="A195" s="1">
        <v>23408</v>
      </c>
      <c r="B195">
        <v>5.4</v>
      </c>
      <c r="C195" s="2">
        <f t="shared" si="7"/>
        <v>5.5</v>
      </c>
      <c r="E195" s="2">
        <f t="shared" si="8"/>
        <v>0.20000000000000018</v>
      </c>
      <c r="F195" s="2">
        <f t="shared" si="9"/>
        <v>0.13333333333333375</v>
      </c>
    </row>
    <row r="196" spans="1:6" x14ac:dyDescent="0.45">
      <c r="A196" s="1">
        <v>23437</v>
      </c>
      <c r="B196">
        <v>5.4</v>
      </c>
      <c r="C196" s="2">
        <f t="shared" si="7"/>
        <v>5.4666666666666659</v>
      </c>
      <c r="E196" s="2">
        <f t="shared" si="8"/>
        <v>0.30000000000000071</v>
      </c>
      <c r="F196" s="2">
        <f t="shared" si="9"/>
        <v>0.23333333333333339</v>
      </c>
    </row>
    <row r="197" spans="1:6" x14ac:dyDescent="0.45">
      <c r="A197" s="1">
        <v>23468</v>
      </c>
      <c r="B197">
        <v>5.3</v>
      </c>
      <c r="C197" s="2">
        <f t="shared" ref="C197:C260" si="10">AVERAGE(B195:B197)</f>
        <v>5.3666666666666671</v>
      </c>
      <c r="E197" s="2">
        <f t="shared" si="8"/>
        <v>0.39999999999999947</v>
      </c>
      <c r="F197" s="2">
        <f t="shared" si="9"/>
        <v>0.33333333333333215</v>
      </c>
    </row>
    <row r="198" spans="1:6" x14ac:dyDescent="0.45">
      <c r="A198" s="1">
        <v>23498</v>
      </c>
      <c r="B198">
        <v>5.0999999999999996</v>
      </c>
      <c r="C198" s="2">
        <f t="shared" si="10"/>
        <v>5.2666666666666666</v>
      </c>
      <c r="E198" s="2">
        <f t="shared" si="8"/>
        <v>0.5</v>
      </c>
      <c r="F198" s="2">
        <f t="shared" si="9"/>
        <v>0.43333333333333268</v>
      </c>
    </row>
    <row r="199" spans="1:6" x14ac:dyDescent="0.45">
      <c r="A199" s="1">
        <v>23529</v>
      </c>
      <c r="B199">
        <v>5.2</v>
      </c>
      <c r="C199" s="2">
        <f t="shared" si="10"/>
        <v>5.1999999999999993</v>
      </c>
      <c r="E199" s="2">
        <f t="shared" si="8"/>
        <v>0.53333333333333499</v>
      </c>
      <c r="F199" s="2">
        <f t="shared" si="9"/>
        <v>0.46666666666666767</v>
      </c>
    </row>
    <row r="200" spans="1:6" x14ac:dyDescent="0.45">
      <c r="A200" s="1">
        <v>23559</v>
      </c>
      <c r="B200">
        <v>4.9000000000000004</v>
      </c>
      <c r="C200" s="2">
        <f t="shared" si="10"/>
        <v>5.0666666666666673</v>
      </c>
      <c r="E200" s="2">
        <f t="shared" si="8"/>
        <v>0.63333333333333286</v>
      </c>
      <c r="F200" s="2">
        <f t="shared" si="9"/>
        <v>0.56666666666666554</v>
      </c>
    </row>
    <row r="201" spans="1:6" x14ac:dyDescent="0.45">
      <c r="A201" s="1">
        <v>23590</v>
      </c>
      <c r="B201">
        <v>5</v>
      </c>
      <c r="C201" s="2">
        <f t="shared" si="10"/>
        <v>5.0333333333333341</v>
      </c>
      <c r="E201" s="2">
        <f t="shared" si="8"/>
        <v>0.5</v>
      </c>
      <c r="F201" s="2">
        <f t="shared" si="9"/>
        <v>0.43333333333333268</v>
      </c>
    </row>
    <row r="202" spans="1:6" x14ac:dyDescent="0.45">
      <c r="A202" s="1">
        <v>23621</v>
      </c>
      <c r="B202">
        <v>5.0999999999999996</v>
      </c>
      <c r="C202" s="2">
        <f t="shared" si="10"/>
        <v>5</v>
      </c>
      <c r="E202" s="2">
        <f t="shared" si="8"/>
        <v>0.5</v>
      </c>
      <c r="F202" s="2">
        <f t="shared" si="9"/>
        <v>0.43333333333333268</v>
      </c>
    </row>
    <row r="203" spans="1:6" x14ac:dyDescent="0.45">
      <c r="A203" s="1">
        <v>23651</v>
      </c>
      <c r="B203">
        <v>5.0999999999999996</v>
      </c>
      <c r="C203" s="2">
        <f t="shared" si="10"/>
        <v>5.0666666666666664</v>
      </c>
      <c r="E203" s="2">
        <f t="shared" si="8"/>
        <v>0.39999999999999947</v>
      </c>
      <c r="F203" s="2">
        <f t="shared" si="9"/>
        <v>0.33333333333333215</v>
      </c>
    </row>
    <row r="204" spans="1:6" x14ac:dyDescent="0.45">
      <c r="A204" s="1">
        <v>23682</v>
      </c>
      <c r="B204">
        <v>4.8</v>
      </c>
      <c r="C204" s="2">
        <f t="shared" si="10"/>
        <v>5</v>
      </c>
      <c r="E204" s="2">
        <f t="shared" si="8"/>
        <v>0.56666666666666643</v>
      </c>
      <c r="F204" s="2">
        <f t="shared" si="9"/>
        <v>0.49999999999999911</v>
      </c>
    </row>
    <row r="205" spans="1:6" x14ac:dyDescent="0.45">
      <c r="A205" s="1">
        <v>23712</v>
      </c>
      <c r="B205">
        <v>5</v>
      </c>
      <c r="C205" s="2">
        <f t="shared" si="10"/>
        <v>4.9666666666666659</v>
      </c>
      <c r="E205" s="2">
        <f t="shared" si="8"/>
        <v>0.60000000000000053</v>
      </c>
      <c r="F205" s="2">
        <f t="shared" si="9"/>
        <v>0.53333333333333321</v>
      </c>
    </row>
    <row r="206" spans="1:6" x14ac:dyDescent="0.45">
      <c r="A206" s="1">
        <v>23743</v>
      </c>
      <c r="B206">
        <v>4.9000000000000004</v>
      </c>
      <c r="C206" s="2">
        <f t="shared" si="10"/>
        <v>4.9000000000000004</v>
      </c>
      <c r="E206" s="2">
        <f t="shared" si="8"/>
        <v>0.6999999999999984</v>
      </c>
      <c r="F206" s="2">
        <f t="shared" si="9"/>
        <v>0.63333333333333108</v>
      </c>
    </row>
    <row r="207" spans="1:6" x14ac:dyDescent="0.45">
      <c r="A207" s="1">
        <v>23774</v>
      </c>
      <c r="B207">
        <v>5.0999999999999996</v>
      </c>
      <c r="C207" s="2">
        <f t="shared" si="10"/>
        <v>5</v>
      </c>
      <c r="E207" s="2">
        <f t="shared" si="8"/>
        <v>0.5</v>
      </c>
      <c r="F207" s="2">
        <f t="shared" si="9"/>
        <v>0.43333333333333268</v>
      </c>
    </row>
    <row r="208" spans="1:6" x14ac:dyDescent="0.45">
      <c r="A208" s="1">
        <v>23802</v>
      </c>
      <c r="B208">
        <v>4.7</v>
      </c>
      <c r="C208" s="2">
        <f t="shared" si="10"/>
        <v>4.8999999999999995</v>
      </c>
      <c r="E208" s="2">
        <f t="shared" si="8"/>
        <v>0.56666666666666643</v>
      </c>
      <c r="F208" s="2">
        <f t="shared" si="9"/>
        <v>0.49999999999999911</v>
      </c>
    </row>
    <row r="209" spans="1:6" x14ac:dyDescent="0.45">
      <c r="A209" s="1">
        <v>23833</v>
      </c>
      <c r="B209">
        <v>4.8</v>
      </c>
      <c r="C209" s="2">
        <f t="shared" si="10"/>
        <v>4.8666666666666671</v>
      </c>
      <c r="E209" s="2">
        <f t="shared" ref="E209:E272" si="11">C197-C209</f>
        <v>0.5</v>
      </c>
      <c r="F209" s="2">
        <f t="shared" si="9"/>
        <v>0.43333333333333268</v>
      </c>
    </row>
    <row r="210" spans="1:6" x14ac:dyDescent="0.45">
      <c r="A210" s="1">
        <v>23863</v>
      </c>
      <c r="B210">
        <v>4.5999999999999996</v>
      </c>
      <c r="C210" s="2">
        <f t="shared" si="10"/>
        <v>4.7</v>
      </c>
      <c r="E210" s="2">
        <f t="shared" si="11"/>
        <v>0.56666666666666643</v>
      </c>
      <c r="F210" s="2">
        <f t="shared" si="9"/>
        <v>0.49999999999999911</v>
      </c>
    </row>
    <row r="211" spans="1:6" x14ac:dyDescent="0.45">
      <c r="A211" s="1">
        <v>23894</v>
      </c>
      <c r="B211">
        <v>4.5999999999999996</v>
      </c>
      <c r="C211" s="2">
        <f t="shared" si="10"/>
        <v>4.6666666666666661</v>
      </c>
      <c r="E211" s="2">
        <f t="shared" si="11"/>
        <v>0.53333333333333321</v>
      </c>
      <c r="F211" s="2">
        <f t="shared" si="9"/>
        <v>0.43333333333333179</v>
      </c>
    </row>
    <row r="212" spans="1:6" x14ac:dyDescent="0.45">
      <c r="A212" s="1">
        <v>23924</v>
      </c>
      <c r="B212">
        <v>4.4000000000000004</v>
      </c>
      <c r="C212" s="2">
        <f t="shared" si="10"/>
        <v>4.5333333333333332</v>
      </c>
      <c r="E212" s="2">
        <f t="shared" si="11"/>
        <v>0.5333333333333341</v>
      </c>
      <c r="F212" s="2">
        <f t="shared" si="9"/>
        <v>0.33333333333333393</v>
      </c>
    </row>
    <row r="213" spans="1:6" x14ac:dyDescent="0.45">
      <c r="A213" s="1">
        <v>23955</v>
      </c>
      <c r="B213">
        <v>4.4000000000000004</v>
      </c>
      <c r="C213" s="2">
        <f t="shared" si="10"/>
        <v>4.4666666666666668</v>
      </c>
      <c r="E213" s="2">
        <f t="shared" si="11"/>
        <v>0.56666666666666732</v>
      </c>
      <c r="F213" s="2">
        <f t="shared" si="9"/>
        <v>0.26666666666666661</v>
      </c>
    </row>
    <row r="214" spans="1:6" x14ac:dyDescent="0.45">
      <c r="A214" s="1">
        <v>23986</v>
      </c>
      <c r="B214">
        <v>4.3</v>
      </c>
      <c r="C214" s="2">
        <f t="shared" si="10"/>
        <v>4.3666666666666671</v>
      </c>
      <c r="E214" s="2">
        <f t="shared" si="11"/>
        <v>0.63333333333333286</v>
      </c>
      <c r="F214" s="2">
        <f t="shared" si="9"/>
        <v>0.29999999999999982</v>
      </c>
    </row>
    <row r="215" spans="1:6" x14ac:dyDescent="0.45">
      <c r="A215" s="1">
        <v>24016</v>
      </c>
      <c r="B215">
        <v>4.2</v>
      </c>
      <c r="C215" s="2">
        <f t="shared" si="10"/>
        <v>4.3</v>
      </c>
      <c r="E215" s="2">
        <f t="shared" si="11"/>
        <v>0.76666666666666661</v>
      </c>
      <c r="F215" s="2">
        <f t="shared" si="9"/>
        <v>0.36666666666666714</v>
      </c>
    </row>
    <row r="216" spans="1:6" x14ac:dyDescent="0.45">
      <c r="A216" s="1">
        <v>24047</v>
      </c>
      <c r="B216">
        <v>4.0999999999999996</v>
      </c>
      <c r="C216" s="2">
        <f t="shared" si="10"/>
        <v>4.2</v>
      </c>
      <c r="E216" s="2">
        <f t="shared" si="11"/>
        <v>0.79999999999999982</v>
      </c>
      <c r="F216" s="2">
        <f t="shared" si="9"/>
        <v>0.40000000000000036</v>
      </c>
    </row>
    <row r="217" spans="1:6" x14ac:dyDescent="0.45">
      <c r="A217" s="1">
        <v>24077</v>
      </c>
      <c r="B217">
        <v>4</v>
      </c>
      <c r="C217" s="2">
        <f t="shared" si="10"/>
        <v>4.1000000000000005</v>
      </c>
      <c r="E217" s="2">
        <f t="shared" si="11"/>
        <v>0.86666666666666536</v>
      </c>
      <c r="F217" s="2">
        <f t="shared" si="9"/>
        <v>0.39999999999999858</v>
      </c>
    </row>
    <row r="218" spans="1:6" x14ac:dyDescent="0.45">
      <c r="A218" s="1">
        <v>24108</v>
      </c>
      <c r="B218">
        <v>4</v>
      </c>
      <c r="C218" s="2">
        <f t="shared" si="10"/>
        <v>4.0333333333333332</v>
      </c>
      <c r="E218" s="2">
        <f t="shared" si="11"/>
        <v>0.86666666666666714</v>
      </c>
      <c r="F218" s="2">
        <f t="shared" si="9"/>
        <v>0.36666666666666714</v>
      </c>
    </row>
    <row r="219" spans="1:6" x14ac:dyDescent="0.45">
      <c r="A219" s="1">
        <v>24139</v>
      </c>
      <c r="B219">
        <v>3.8</v>
      </c>
      <c r="C219" s="2">
        <f t="shared" si="10"/>
        <v>3.9333333333333336</v>
      </c>
      <c r="E219" s="2">
        <f t="shared" si="11"/>
        <v>1.0666666666666664</v>
      </c>
      <c r="F219" s="2">
        <f t="shared" si="9"/>
        <v>0.56666666666666643</v>
      </c>
    </row>
    <row r="220" spans="1:6" x14ac:dyDescent="0.45">
      <c r="A220" s="1">
        <v>24167</v>
      </c>
      <c r="B220">
        <v>3.8</v>
      </c>
      <c r="C220" s="2">
        <f t="shared" si="10"/>
        <v>3.8666666666666667</v>
      </c>
      <c r="E220" s="2">
        <f t="shared" si="11"/>
        <v>1.0333333333333328</v>
      </c>
      <c r="F220" s="2">
        <f t="shared" si="9"/>
        <v>0.53333333333333277</v>
      </c>
    </row>
    <row r="221" spans="1:6" x14ac:dyDescent="0.45">
      <c r="A221" s="1">
        <v>24198</v>
      </c>
      <c r="B221">
        <v>3.8</v>
      </c>
      <c r="C221" s="2">
        <f t="shared" si="10"/>
        <v>3.7999999999999994</v>
      </c>
      <c r="E221" s="2">
        <f t="shared" si="11"/>
        <v>1.0666666666666678</v>
      </c>
      <c r="F221" s="2">
        <f t="shared" si="9"/>
        <v>0.56666666666666776</v>
      </c>
    </row>
    <row r="222" spans="1:6" x14ac:dyDescent="0.45">
      <c r="A222" s="1">
        <v>24228</v>
      </c>
      <c r="B222">
        <v>3.9</v>
      </c>
      <c r="C222" s="2">
        <f t="shared" si="10"/>
        <v>3.8333333333333335</v>
      </c>
      <c r="E222" s="2">
        <f t="shared" si="11"/>
        <v>0.8666666666666667</v>
      </c>
      <c r="F222" s="2">
        <f t="shared" si="9"/>
        <v>0.3666666666666667</v>
      </c>
    </row>
    <row r="223" spans="1:6" x14ac:dyDescent="0.45">
      <c r="A223" s="1">
        <v>24259</v>
      </c>
      <c r="B223">
        <v>3.8</v>
      </c>
      <c r="C223" s="2">
        <f t="shared" si="10"/>
        <v>3.8333333333333335</v>
      </c>
      <c r="E223" s="2">
        <f t="shared" si="11"/>
        <v>0.83333333333333259</v>
      </c>
      <c r="F223" s="2">
        <f t="shared" si="9"/>
        <v>0.29999999999999938</v>
      </c>
    </row>
    <row r="224" spans="1:6" x14ac:dyDescent="0.45">
      <c r="A224" s="1">
        <v>24289</v>
      </c>
      <c r="B224">
        <v>3.8</v>
      </c>
      <c r="C224" s="2">
        <f t="shared" si="10"/>
        <v>3.8333333333333335</v>
      </c>
      <c r="E224" s="2">
        <f t="shared" si="11"/>
        <v>0.69999999999999973</v>
      </c>
      <c r="F224" s="2">
        <f t="shared" si="9"/>
        <v>0.16666666666666563</v>
      </c>
    </row>
    <row r="225" spans="1:6" x14ac:dyDescent="0.45">
      <c r="A225" s="1">
        <v>24320</v>
      </c>
      <c r="B225">
        <v>3.8</v>
      </c>
      <c r="C225" s="2">
        <f t="shared" si="10"/>
        <v>3.7999999999999994</v>
      </c>
      <c r="E225" s="2">
        <f t="shared" si="11"/>
        <v>0.66666666666666741</v>
      </c>
      <c r="F225" s="2">
        <f t="shared" si="9"/>
        <v>0.13333333333333242</v>
      </c>
    </row>
    <row r="226" spans="1:6" x14ac:dyDescent="0.45">
      <c r="A226" s="1">
        <v>24351</v>
      </c>
      <c r="B226">
        <v>3.7</v>
      </c>
      <c r="C226" s="2">
        <f t="shared" si="10"/>
        <v>3.7666666666666671</v>
      </c>
      <c r="E226" s="2">
        <f t="shared" si="11"/>
        <v>0.60000000000000009</v>
      </c>
      <c r="F226" s="2">
        <f t="shared" si="9"/>
        <v>3.3333333333333659E-2</v>
      </c>
    </row>
    <row r="227" spans="1:6" x14ac:dyDescent="0.45">
      <c r="A227" s="1">
        <v>24381</v>
      </c>
      <c r="B227">
        <v>3.7</v>
      </c>
      <c r="C227" s="2">
        <f t="shared" si="10"/>
        <v>3.7333333333333329</v>
      </c>
      <c r="E227" s="2">
        <f t="shared" si="11"/>
        <v>0.56666666666666687</v>
      </c>
      <c r="F227" s="2">
        <f t="shared" si="9"/>
        <v>0</v>
      </c>
    </row>
    <row r="228" spans="1:6" x14ac:dyDescent="0.45">
      <c r="A228" s="1">
        <v>24412</v>
      </c>
      <c r="B228">
        <v>3.6</v>
      </c>
      <c r="C228" s="2">
        <f t="shared" si="10"/>
        <v>3.6666666666666665</v>
      </c>
      <c r="E228" s="2">
        <f t="shared" si="11"/>
        <v>0.53333333333333366</v>
      </c>
      <c r="F228" s="2">
        <f t="shared" si="9"/>
        <v>-3.3333333333332771E-2</v>
      </c>
    </row>
    <row r="229" spans="1:6" x14ac:dyDescent="0.45">
      <c r="A229" s="1">
        <v>24442</v>
      </c>
      <c r="B229">
        <v>3.8</v>
      </c>
      <c r="C229" s="2">
        <f t="shared" si="10"/>
        <v>3.7000000000000006</v>
      </c>
      <c r="E229" s="2">
        <f t="shared" si="11"/>
        <v>0.39999999999999991</v>
      </c>
      <c r="F229" s="2">
        <f t="shared" si="9"/>
        <v>-0.16666666666666652</v>
      </c>
    </row>
    <row r="230" spans="1:6" x14ac:dyDescent="0.45">
      <c r="A230" s="1">
        <v>24473</v>
      </c>
      <c r="B230">
        <v>3.9</v>
      </c>
      <c r="C230" s="2">
        <f t="shared" si="10"/>
        <v>3.7666666666666671</v>
      </c>
      <c r="E230" s="2">
        <f t="shared" si="11"/>
        <v>0.26666666666666616</v>
      </c>
      <c r="F230" s="2">
        <f t="shared" si="9"/>
        <v>-0.30000000000000027</v>
      </c>
    </row>
    <row r="231" spans="1:6" x14ac:dyDescent="0.45">
      <c r="A231" s="1">
        <v>24504</v>
      </c>
      <c r="B231">
        <v>3.8</v>
      </c>
      <c r="C231" s="2">
        <f t="shared" si="10"/>
        <v>3.8333333333333335</v>
      </c>
      <c r="E231" s="2">
        <f t="shared" si="11"/>
        <v>0.10000000000000009</v>
      </c>
      <c r="F231" s="2">
        <f t="shared" si="9"/>
        <v>-0.46666666666666634</v>
      </c>
    </row>
    <row r="232" spans="1:6" x14ac:dyDescent="0.45">
      <c r="A232" s="1">
        <v>24532</v>
      </c>
      <c r="B232">
        <v>3.8</v>
      </c>
      <c r="C232" s="2">
        <f t="shared" si="10"/>
        <v>3.8333333333333335</v>
      </c>
      <c r="E232" s="2">
        <f t="shared" si="11"/>
        <v>3.3333333333333215E-2</v>
      </c>
      <c r="F232" s="2">
        <f t="shared" si="9"/>
        <v>-0.53333333333333321</v>
      </c>
    </row>
    <row r="233" spans="1:6" x14ac:dyDescent="0.45">
      <c r="A233" s="1">
        <v>24563</v>
      </c>
      <c r="B233">
        <v>3.8</v>
      </c>
      <c r="C233" s="2">
        <f t="shared" si="10"/>
        <v>3.7999999999999994</v>
      </c>
      <c r="E233" s="2">
        <f t="shared" si="11"/>
        <v>0</v>
      </c>
      <c r="F233" s="2">
        <f t="shared" si="9"/>
        <v>-0.53333333333333499</v>
      </c>
    </row>
    <row r="234" spans="1:6" x14ac:dyDescent="0.45">
      <c r="A234" s="1">
        <v>24593</v>
      </c>
      <c r="B234">
        <v>3.8</v>
      </c>
      <c r="C234" s="2">
        <f t="shared" si="10"/>
        <v>3.7999999999999994</v>
      </c>
      <c r="E234" s="2">
        <f t="shared" si="11"/>
        <v>3.3333333333334103E-2</v>
      </c>
      <c r="F234" s="2">
        <f t="shared" si="9"/>
        <v>-0.5</v>
      </c>
    </row>
    <row r="235" spans="1:6" x14ac:dyDescent="0.45">
      <c r="A235" s="1">
        <v>24624</v>
      </c>
      <c r="B235">
        <v>3.9</v>
      </c>
      <c r="C235" s="2">
        <f t="shared" si="10"/>
        <v>3.8333333333333335</v>
      </c>
      <c r="E235" s="2">
        <f t="shared" si="11"/>
        <v>0</v>
      </c>
      <c r="F235" s="2">
        <f t="shared" si="9"/>
        <v>-0.53333333333333366</v>
      </c>
    </row>
    <row r="236" spans="1:6" x14ac:dyDescent="0.45">
      <c r="A236" s="1">
        <v>24654</v>
      </c>
      <c r="B236">
        <v>3.8</v>
      </c>
      <c r="C236" s="2">
        <f t="shared" si="10"/>
        <v>3.8333333333333335</v>
      </c>
      <c r="E236" s="2">
        <f t="shared" si="11"/>
        <v>0</v>
      </c>
      <c r="F236" s="2">
        <f t="shared" si="9"/>
        <v>-0.53333333333333321</v>
      </c>
    </row>
    <row r="237" spans="1:6" x14ac:dyDescent="0.45">
      <c r="A237" s="1">
        <v>24685</v>
      </c>
      <c r="B237">
        <v>3.8</v>
      </c>
      <c r="C237" s="2">
        <f t="shared" si="10"/>
        <v>3.8333333333333335</v>
      </c>
      <c r="E237" s="2">
        <f t="shared" si="11"/>
        <v>-3.3333333333334103E-2</v>
      </c>
      <c r="F237" s="2">
        <f t="shared" si="9"/>
        <v>-0.5333333333333341</v>
      </c>
    </row>
    <row r="238" spans="1:6" x14ac:dyDescent="0.45">
      <c r="A238" s="1">
        <v>24716</v>
      </c>
      <c r="B238">
        <v>3.8</v>
      </c>
      <c r="C238" s="2">
        <f t="shared" si="10"/>
        <v>3.7999999999999994</v>
      </c>
      <c r="E238" s="2">
        <f t="shared" si="11"/>
        <v>-3.3333333333332327E-2</v>
      </c>
      <c r="F238" s="2">
        <f t="shared" si="9"/>
        <v>-0.53333333333333233</v>
      </c>
    </row>
    <row r="239" spans="1:6" x14ac:dyDescent="0.45">
      <c r="A239" s="1">
        <v>24746</v>
      </c>
      <c r="B239">
        <v>4</v>
      </c>
      <c r="C239" s="2">
        <f t="shared" si="10"/>
        <v>3.8666666666666667</v>
      </c>
      <c r="E239" s="2">
        <f t="shared" si="11"/>
        <v>-0.13333333333333375</v>
      </c>
      <c r="F239" s="2">
        <f t="shared" si="9"/>
        <v>-0.63333333333333375</v>
      </c>
    </row>
    <row r="240" spans="1:6" x14ac:dyDescent="0.45">
      <c r="A240" s="1">
        <v>24777</v>
      </c>
      <c r="B240">
        <v>3.9</v>
      </c>
      <c r="C240" s="2">
        <f t="shared" si="10"/>
        <v>3.9</v>
      </c>
      <c r="E240" s="2">
        <f t="shared" si="11"/>
        <v>-0.23333333333333339</v>
      </c>
      <c r="F240" s="2">
        <f t="shared" si="9"/>
        <v>-0.73333333333333339</v>
      </c>
    </row>
    <row r="241" spans="1:6" x14ac:dyDescent="0.45">
      <c r="A241" s="1">
        <v>24807</v>
      </c>
      <c r="B241">
        <v>3.8</v>
      </c>
      <c r="C241" s="2">
        <f t="shared" si="10"/>
        <v>3.9</v>
      </c>
      <c r="E241" s="2">
        <f t="shared" si="11"/>
        <v>-0.19999999999999929</v>
      </c>
      <c r="F241" s="2">
        <f t="shared" si="9"/>
        <v>-0.69999999999999929</v>
      </c>
    </row>
    <row r="242" spans="1:6" x14ac:dyDescent="0.45">
      <c r="A242" s="1">
        <v>24838</v>
      </c>
      <c r="B242">
        <v>3.7</v>
      </c>
      <c r="C242" s="2">
        <f t="shared" si="10"/>
        <v>3.7999999999999994</v>
      </c>
      <c r="E242" s="2">
        <f t="shared" si="11"/>
        <v>-3.3333333333332327E-2</v>
      </c>
      <c r="F242" s="2">
        <f t="shared" si="9"/>
        <v>-0.43333333333333224</v>
      </c>
    </row>
    <row r="243" spans="1:6" x14ac:dyDescent="0.45">
      <c r="A243" s="1">
        <v>24869</v>
      </c>
      <c r="B243">
        <v>3.8</v>
      </c>
      <c r="C243" s="2">
        <f t="shared" si="10"/>
        <v>3.7666666666666671</v>
      </c>
      <c r="E243" s="2">
        <f t="shared" si="11"/>
        <v>6.666666666666643E-2</v>
      </c>
      <c r="F243" s="2">
        <f t="shared" si="9"/>
        <v>-0.33333333333333348</v>
      </c>
    </row>
    <row r="244" spans="1:6" x14ac:dyDescent="0.45">
      <c r="A244" s="1">
        <v>24898</v>
      </c>
      <c r="B244">
        <v>3.7</v>
      </c>
      <c r="C244" s="2">
        <f t="shared" si="10"/>
        <v>3.7333333333333329</v>
      </c>
      <c r="E244" s="2">
        <f t="shared" si="11"/>
        <v>0.10000000000000053</v>
      </c>
      <c r="F244" s="2">
        <f t="shared" si="9"/>
        <v>-0.29999999999999938</v>
      </c>
    </row>
    <row r="245" spans="1:6" x14ac:dyDescent="0.45">
      <c r="A245" s="1">
        <v>24929</v>
      </c>
      <c r="B245">
        <v>3.5</v>
      </c>
      <c r="C245" s="2">
        <f t="shared" si="10"/>
        <v>3.6666666666666665</v>
      </c>
      <c r="E245" s="2">
        <f t="shared" si="11"/>
        <v>0.13333333333333286</v>
      </c>
      <c r="F245" s="2">
        <f t="shared" si="9"/>
        <v>-0.26666666666666705</v>
      </c>
    </row>
    <row r="246" spans="1:6" x14ac:dyDescent="0.45">
      <c r="A246" s="1">
        <v>24959</v>
      </c>
      <c r="B246">
        <v>3.5</v>
      </c>
      <c r="C246" s="2">
        <f t="shared" si="10"/>
        <v>3.5666666666666664</v>
      </c>
      <c r="E246" s="2">
        <f t="shared" si="11"/>
        <v>0.23333333333333295</v>
      </c>
      <c r="F246" s="2">
        <f t="shared" si="9"/>
        <v>-0.16666666666666696</v>
      </c>
    </row>
    <row r="247" spans="1:6" x14ac:dyDescent="0.45">
      <c r="A247" s="1">
        <v>24990</v>
      </c>
      <c r="B247">
        <v>3.7</v>
      </c>
      <c r="C247" s="2">
        <f t="shared" si="10"/>
        <v>3.5666666666666664</v>
      </c>
      <c r="E247" s="2">
        <f t="shared" si="11"/>
        <v>0.26666666666666705</v>
      </c>
      <c r="F247" s="2">
        <f t="shared" si="9"/>
        <v>-0.13333333333333286</v>
      </c>
    </row>
    <row r="248" spans="1:6" x14ac:dyDescent="0.45">
      <c r="A248" s="1">
        <v>25020</v>
      </c>
      <c r="B248">
        <v>3.7</v>
      </c>
      <c r="C248" s="2">
        <f t="shared" si="10"/>
        <v>3.6333333333333333</v>
      </c>
      <c r="E248" s="2">
        <f t="shared" si="11"/>
        <v>0.20000000000000018</v>
      </c>
      <c r="F248" s="2">
        <f t="shared" si="9"/>
        <v>-0.19999999999999973</v>
      </c>
    </row>
    <row r="249" spans="1:6" x14ac:dyDescent="0.45">
      <c r="A249" s="1">
        <v>25051</v>
      </c>
      <c r="B249">
        <v>3.5</v>
      </c>
      <c r="C249" s="2">
        <f t="shared" si="10"/>
        <v>3.6333333333333333</v>
      </c>
      <c r="E249" s="2">
        <f t="shared" si="11"/>
        <v>0.20000000000000018</v>
      </c>
      <c r="F249" s="2">
        <f t="shared" si="9"/>
        <v>-0.19999999999999973</v>
      </c>
    </row>
    <row r="250" spans="1:6" x14ac:dyDescent="0.45">
      <c r="A250" s="1">
        <v>25082</v>
      </c>
      <c r="B250">
        <v>3.4</v>
      </c>
      <c r="C250" s="2">
        <f t="shared" si="10"/>
        <v>3.5333333333333332</v>
      </c>
      <c r="E250" s="2">
        <f t="shared" si="11"/>
        <v>0.26666666666666616</v>
      </c>
      <c r="F250" s="2">
        <f t="shared" si="9"/>
        <v>-0.13333333333333375</v>
      </c>
    </row>
    <row r="251" spans="1:6" x14ac:dyDescent="0.45">
      <c r="A251" s="1">
        <v>25112</v>
      </c>
      <c r="B251">
        <v>3.4</v>
      </c>
      <c r="C251" s="2">
        <f t="shared" si="10"/>
        <v>3.4333333333333336</v>
      </c>
      <c r="E251" s="2">
        <f t="shared" si="11"/>
        <v>0.43333333333333313</v>
      </c>
      <c r="F251" s="2">
        <f t="shared" si="9"/>
        <v>0</v>
      </c>
    </row>
    <row r="252" spans="1:6" x14ac:dyDescent="0.45">
      <c r="A252" s="1">
        <v>25143</v>
      </c>
      <c r="B252">
        <v>3.4</v>
      </c>
      <c r="C252" s="2">
        <f t="shared" si="10"/>
        <v>3.4</v>
      </c>
      <c r="E252" s="2">
        <f t="shared" si="11"/>
        <v>0.5</v>
      </c>
      <c r="F252" s="2">
        <f t="shared" ref="F252:F315" si="12">E252-MEDIAN(E192:E252)</f>
        <v>0</v>
      </c>
    </row>
    <row r="253" spans="1:6" x14ac:dyDescent="0.45">
      <c r="A253" s="1">
        <v>25173</v>
      </c>
      <c r="B253">
        <v>3.4</v>
      </c>
      <c r="C253" s="2">
        <f t="shared" si="10"/>
        <v>3.4</v>
      </c>
      <c r="E253" s="2">
        <f t="shared" si="11"/>
        <v>0.5</v>
      </c>
      <c r="F253" s="2">
        <f t="shared" si="12"/>
        <v>0</v>
      </c>
    </row>
    <row r="254" spans="1:6" x14ac:dyDescent="0.45">
      <c r="A254" s="1">
        <v>25204</v>
      </c>
      <c r="B254">
        <v>3.4</v>
      </c>
      <c r="C254" s="2">
        <f t="shared" si="10"/>
        <v>3.4</v>
      </c>
      <c r="E254" s="2">
        <f t="shared" si="11"/>
        <v>0.39999999999999947</v>
      </c>
      <c r="F254" s="2">
        <f t="shared" si="12"/>
        <v>-0.10000000000000053</v>
      </c>
    </row>
    <row r="255" spans="1:6" x14ac:dyDescent="0.45">
      <c r="A255" s="1">
        <v>25235</v>
      </c>
      <c r="B255">
        <v>3.4</v>
      </c>
      <c r="C255" s="2">
        <f t="shared" si="10"/>
        <v>3.4</v>
      </c>
      <c r="E255" s="2">
        <f t="shared" si="11"/>
        <v>0.36666666666666714</v>
      </c>
      <c r="F255" s="2">
        <f t="shared" si="12"/>
        <v>-0.13333333333333286</v>
      </c>
    </row>
    <row r="256" spans="1:6" x14ac:dyDescent="0.45">
      <c r="A256" s="1">
        <v>25263</v>
      </c>
      <c r="B256">
        <v>3.4</v>
      </c>
      <c r="C256" s="2">
        <f t="shared" si="10"/>
        <v>3.4</v>
      </c>
      <c r="E256" s="2">
        <f t="shared" si="11"/>
        <v>0.33333333333333304</v>
      </c>
      <c r="F256" s="2">
        <f t="shared" si="12"/>
        <v>-0.16666666666666696</v>
      </c>
    </row>
    <row r="257" spans="1:6" x14ac:dyDescent="0.45">
      <c r="A257" s="1">
        <v>25294</v>
      </c>
      <c r="B257">
        <v>3.4</v>
      </c>
      <c r="C257" s="2">
        <f t="shared" si="10"/>
        <v>3.4</v>
      </c>
      <c r="E257" s="2">
        <f t="shared" si="11"/>
        <v>0.26666666666666661</v>
      </c>
      <c r="F257" s="2">
        <f t="shared" si="12"/>
        <v>-0.23333333333333339</v>
      </c>
    </row>
    <row r="258" spans="1:6" x14ac:dyDescent="0.45">
      <c r="A258" s="1">
        <v>25324</v>
      </c>
      <c r="B258">
        <v>3.4</v>
      </c>
      <c r="C258" s="2">
        <f t="shared" si="10"/>
        <v>3.4</v>
      </c>
      <c r="E258" s="2">
        <f t="shared" si="11"/>
        <v>0.16666666666666652</v>
      </c>
      <c r="F258" s="2">
        <f t="shared" si="12"/>
        <v>-0.33333333333333348</v>
      </c>
    </row>
    <row r="259" spans="1:6" x14ac:dyDescent="0.45">
      <c r="A259" s="1">
        <v>25355</v>
      </c>
      <c r="B259">
        <v>3.5</v>
      </c>
      <c r="C259" s="2">
        <f t="shared" si="10"/>
        <v>3.4333333333333336</v>
      </c>
      <c r="E259" s="2">
        <f t="shared" si="11"/>
        <v>0.13333333333333286</v>
      </c>
      <c r="F259" s="2">
        <f t="shared" si="12"/>
        <v>-0.36666666666666714</v>
      </c>
    </row>
    <row r="260" spans="1:6" x14ac:dyDescent="0.45">
      <c r="A260" s="1">
        <v>25385</v>
      </c>
      <c r="B260">
        <v>3.5</v>
      </c>
      <c r="C260" s="2">
        <f t="shared" si="10"/>
        <v>3.4666666666666668</v>
      </c>
      <c r="E260" s="2">
        <f t="shared" si="11"/>
        <v>0.16666666666666652</v>
      </c>
      <c r="F260" s="2">
        <f t="shared" si="12"/>
        <v>-0.26666666666666661</v>
      </c>
    </row>
    <row r="261" spans="1:6" x14ac:dyDescent="0.45">
      <c r="A261" s="1">
        <v>25416</v>
      </c>
      <c r="B261">
        <v>3.5</v>
      </c>
      <c r="C261" s="2">
        <f t="shared" ref="C261:C324" si="13">AVERAGE(B259:B261)</f>
        <v>3.5</v>
      </c>
      <c r="E261" s="2">
        <f t="shared" si="11"/>
        <v>0.1333333333333333</v>
      </c>
      <c r="F261" s="2">
        <f t="shared" si="12"/>
        <v>-0.26666666666666661</v>
      </c>
    </row>
    <row r="262" spans="1:6" x14ac:dyDescent="0.45">
      <c r="A262" s="1">
        <v>25447</v>
      </c>
      <c r="B262">
        <v>3.7</v>
      </c>
      <c r="C262" s="2">
        <f t="shared" si="13"/>
        <v>3.5666666666666664</v>
      </c>
      <c r="E262" s="2">
        <f t="shared" si="11"/>
        <v>-3.3333333333333215E-2</v>
      </c>
      <c r="F262" s="2">
        <f t="shared" si="12"/>
        <v>-0.43333333333333268</v>
      </c>
    </row>
    <row r="263" spans="1:6" x14ac:dyDescent="0.45">
      <c r="A263" s="1">
        <v>25477</v>
      </c>
      <c r="B263">
        <v>3.7</v>
      </c>
      <c r="C263" s="2">
        <f t="shared" si="13"/>
        <v>3.6333333333333333</v>
      </c>
      <c r="E263" s="2">
        <f t="shared" si="11"/>
        <v>-0.19999999999999973</v>
      </c>
      <c r="F263" s="2">
        <f t="shared" si="12"/>
        <v>-0.5999999999999992</v>
      </c>
    </row>
    <row r="264" spans="1:6" x14ac:dyDescent="0.45">
      <c r="A264" s="1">
        <v>25508</v>
      </c>
      <c r="B264">
        <v>3.5</v>
      </c>
      <c r="C264" s="2">
        <f t="shared" si="13"/>
        <v>3.6333333333333333</v>
      </c>
      <c r="E264" s="2">
        <f t="shared" si="11"/>
        <v>-0.23333333333333339</v>
      </c>
      <c r="F264" s="2">
        <f t="shared" si="12"/>
        <v>-0.60000000000000053</v>
      </c>
    </row>
    <row r="265" spans="1:6" x14ac:dyDescent="0.45">
      <c r="A265" s="1">
        <v>25538</v>
      </c>
      <c r="B265">
        <v>3.5</v>
      </c>
      <c r="C265" s="2">
        <f t="shared" si="13"/>
        <v>3.5666666666666664</v>
      </c>
      <c r="E265" s="2">
        <f t="shared" si="11"/>
        <v>-0.16666666666666652</v>
      </c>
      <c r="F265" s="2">
        <f t="shared" si="12"/>
        <v>-0.49999999999999956</v>
      </c>
    </row>
    <row r="266" spans="1:6" x14ac:dyDescent="0.45">
      <c r="A266" s="1">
        <v>25569</v>
      </c>
      <c r="B266">
        <v>3.9</v>
      </c>
      <c r="C266" s="2">
        <f t="shared" si="13"/>
        <v>3.6333333333333333</v>
      </c>
      <c r="E266" s="2">
        <f t="shared" si="11"/>
        <v>-0.23333333333333339</v>
      </c>
      <c r="F266" s="2">
        <f t="shared" si="12"/>
        <v>-0.50000000000000044</v>
      </c>
    </row>
    <row r="267" spans="1:6" x14ac:dyDescent="0.45">
      <c r="A267" s="1">
        <v>25600</v>
      </c>
      <c r="B267">
        <v>4.2</v>
      </c>
      <c r="C267" s="2">
        <f t="shared" si="13"/>
        <v>3.8666666666666671</v>
      </c>
      <c r="E267" s="2">
        <f t="shared" si="11"/>
        <v>-0.46666666666666723</v>
      </c>
      <c r="F267" s="2">
        <f t="shared" si="12"/>
        <v>-0.73333333333333384</v>
      </c>
    </row>
    <row r="268" spans="1:6" x14ac:dyDescent="0.45">
      <c r="A268" s="1">
        <v>25628</v>
      </c>
      <c r="B268">
        <v>4.4000000000000004</v>
      </c>
      <c r="C268" s="2">
        <f t="shared" si="13"/>
        <v>4.166666666666667</v>
      </c>
      <c r="E268" s="2">
        <f t="shared" si="11"/>
        <v>-0.76666666666666705</v>
      </c>
      <c r="F268" s="2">
        <f t="shared" si="12"/>
        <v>-1.0333333333333332</v>
      </c>
    </row>
    <row r="269" spans="1:6" x14ac:dyDescent="0.45">
      <c r="A269" s="1">
        <v>25659</v>
      </c>
      <c r="B269">
        <v>4.5999999999999996</v>
      </c>
      <c r="C269" s="2">
        <f t="shared" si="13"/>
        <v>4.4000000000000004</v>
      </c>
      <c r="E269" s="2">
        <f t="shared" si="11"/>
        <v>-1.0000000000000004</v>
      </c>
      <c r="F269" s="2">
        <f t="shared" si="12"/>
        <v>-1.2666666666666666</v>
      </c>
    </row>
    <row r="270" spans="1:6" x14ac:dyDescent="0.45">
      <c r="A270" s="1">
        <v>25689</v>
      </c>
      <c r="B270">
        <v>4.8</v>
      </c>
      <c r="C270" s="2">
        <f t="shared" si="13"/>
        <v>4.6000000000000005</v>
      </c>
      <c r="E270" s="2">
        <f t="shared" si="11"/>
        <v>-1.2000000000000006</v>
      </c>
      <c r="F270" s="2">
        <f t="shared" si="12"/>
        <v>-1.4333333333333336</v>
      </c>
    </row>
    <row r="271" spans="1:6" x14ac:dyDescent="0.45">
      <c r="A271" s="1">
        <v>25720</v>
      </c>
      <c r="B271">
        <v>4.9000000000000004</v>
      </c>
      <c r="C271" s="2">
        <f t="shared" si="13"/>
        <v>4.7666666666666666</v>
      </c>
      <c r="E271" s="2">
        <f t="shared" si="11"/>
        <v>-1.333333333333333</v>
      </c>
      <c r="F271" s="2">
        <f t="shared" si="12"/>
        <v>-1.5333333333333332</v>
      </c>
    </row>
    <row r="272" spans="1:6" x14ac:dyDescent="0.45">
      <c r="A272" s="1">
        <v>25750</v>
      </c>
      <c r="B272">
        <v>5</v>
      </c>
      <c r="C272" s="2">
        <f t="shared" si="13"/>
        <v>4.8999999999999995</v>
      </c>
      <c r="E272" s="2">
        <f t="shared" si="11"/>
        <v>-1.4333333333333327</v>
      </c>
      <c r="F272" s="2">
        <f t="shared" si="12"/>
        <v>-1.6333333333333329</v>
      </c>
    </row>
    <row r="273" spans="1:6" x14ac:dyDescent="0.45">
      <c r="A273" s="1">
        <v>25781</v>
      </c>
      <c r="B273">
        <v>5.0999999999999996</v>
      </c>
      <c r="C273" s="2">
        <f t="shared" si="13"/>
        <v>5</v>
      </c>
      <c r="E273" s="2">
        <f t="shared" ref="E273:E336" si="14">C261-C273</f>
        <v>-1.5</v>
      </c>
      <c r="F273" s="2">
        <f t="shared" si="12"/>
        <v>-1.6666666666666665</v>
      </c>
    </row>
    <row r="274" spans="1:6" x14ac:dyDescent="0.45">
      <c r="A274" s="1">
        <v>25812</v>
      </c>
      <c r="B274">
        <v>5.4</v>
      </c>
      <c r="C274" s="2">
        <f t="shared" si="13"/>
        <v>5.166666666666667</v>
      </c>
      <c r="E274" s="2">
        <f t="shared" si="14"/>
        <v>-1.6000000000000005</v>
      </c>
      <c r="F274" s="2">
        <f t="shared" si="12"/>
        <v>-1.7666666666666671</v>
      </c>
    </row>
    <row r="275" spans="1:6" x14ac:dyDescent="0.45">
      <c r="A275" s="1">
        <v>25842</v>
      </c>
      <c r="B275">
        <v>5.5</v>
      </c>
      <c r="C275" s="2">
        <f t="shared" si="13"/>
        <v>5.333333333333333</v>
      </c>
      <c r="E275" s="2">
        <f t="shared" si="14"/>
        <v>-1.6999999999999997</v>
      </c>
      <c r="F275" s="2">
        <f t="shared" si="12"/>
        <v>-1.833333333333333</v>
      </c>
    </row>
    <row r="276" spans="1:6" x14ac:dyDescent="0.45">
      <c r="A276" s="1">
        <v>25873</v>
      </c>
      <c r="B276">
        <v>5.9</v>
      </c>
      <c r="C276" s="2">
        <f t="shared" si="13"/>
        <v>5.6000000000000005</v>
      </c>
      <c r="E276" s="2">
        <f t="shared" si="14"/>
        <v>-1.9666666666666672</v>
      </c>
      <c r="F276" s="2">
        <f t="shared" si="12"/>
        <v>-2.1</v>
      </c>
    </row>
    <row r="277" spans="1:6" x14ac:dyDescent="0.45">
      <c r="A277" s="1">
        <v>25903</v>
      </c>
      <c r="B277">
        <v>6.1</v>
      </c>
      <c r="C277" s="2">
        <f t="shared" si="13"/>
        <v>5.833333333333333</v>
      </c>
      <c r="E277" s="2">
        <f t="shared" si="14"/>
        <v>-2.2666666666666666</v>
      </c>
      <c r="F277" s="2">
        <f t="shared" si="12"/>
        <v>-2.3999999999999995</v>
      </c>
    </row>
    <row r="278" spans="1:6" x14ac:dyDescent="0.45">
      <c r="A278" s="1">
        <v>25934</v>
      </c>
      <c r="B278">
        <v>5.9</v>
      </c>
      <c r="C278" s="2">
        <f t="shared" si="13"/>
        <v>5.9666666666666659</v>
      </c>
      <c r="E278" s="2">
        <f t="shared" si="14"/>
        <v>-2.3333333333333326</v>
      </c>
      <c r="F278" s="2">
        <f t="shared" si="12"/>
        <v>-2.4333333333333331</v>
      </c>
    </row>
    <row r="279" spans="1:6" x14ac:dyDescent="0.45">
      <c r="A279" s="1">
        <v>25965</v>
      </c>
      <c r="B279">
        <v>5.9</v>
      </c>
      <c r="C279" s="2">
        <f t="shared" si="13"/>
        <v>5.9666666666666659</v>
      </c>
      <c r="E279" s="2">
        <f t="shared" si="14"/>
        <v>-2.0999999999999988</v>
      </c>
      <c r="F279" s="2">
        <f t="shared" si="12"/>
        <v>-2.1999999999999988</v>
      </c>
    </row>
    <row r="280" spans="1:6" x14ac:dyDescent="0.45">
      <c r="A280" s="1">
        <v>25993</v>
      </c>
      <c r="B280">
        <v>6</v>
      </c>
      <c r="C280" s="2">
        <f t="shared" si="13"/>
        <v>5.9333333333333336</v>
      </c>
      <c r="E280" s="2">
        <f t="shared" si="14"/>
        <v>-1.7666666666666666</v>
      </c>
      <c r="F280" s="2">
        <f t="shared" si="12"/>
        <v>-1.833333333333333</v>
      </c>
    </row>
    <row r="281" spans="1:6" x14ac:dyDescent="0.45">
      <c r="A281" s="1">
        <v>26024</v>
      </c>
      <c r="B281">
        <v>5.9</v>
      </c>
      <c r="C281" s="2">
        <f t="shared" si="13"/>
        <v>5.9333333333333336</v>
      </c>
      <c r="E281" s="2">
        <f t="shared" si="14"/>
        <v>-1.5333333333333332</v>
      </c>
      <c r="F281" s="2">
        <f t="shared" si="12"/>
        <v>-1.5666666666666673</v>
      </c>
    </row>
    <row r="282" spans="1:6" x14ac:dyDescent="0.45">
      <c r="A282" s="1">
        <v>26054</v>
      </c>
      <c r="B282">
        <v>5.9</v>
      </c>
      <c r="C282" s="2">
        <f t="shared" si="13"/>
        <v>5.9333333333333336</v>
      </c>
      <c r="E282" s="2">
        <f t="shared" si="14"/>
        <v>-1.333333333333333</v>
      </c>
      <c r="F282" s="2">
        <f t="shared" si="12"/>
        <v>-1.3666666666666663</v>
      </c>
    </row>
    <row r="283" spans="1:6" x14ac:dyDescent="0.45">
      <c r="A283" s="1">
        <v>26085</v>
      </c>
      <c r="B283">
        <v>5.9</v>
      </c>
      <c r="C283" s="2">
        <f t="shared" si="13"/>
        <v>5.9000000000000012</v>
      </c>
      <c r="E283" s="2">
        <f t="shared" si="14"/>
        <v>-1.1333333333333346</v>
      </c>
      <c r="F283" s="2">
        <f t="shared" si="12"/>
        <v>-1.1333333333333346</v>
      </c>
    </row>
    <row r="284" spans="1:6" x14ac:dyDescent="0.45">
      <c r="A284" s="1">
        <v>26115</v>
      </c>
      <c r="B284">
        <v>6</v>
      </c>
      <c r="C284" s="2">
        <f t="shared" si="13"/>
        <v>5.9333333333333336</v>
      </c>
      <c r="E284" s="2">
        <f t="shared" si="14"/>
        <v>-1.0333333333333341</v>
      </c>
      <c r="F284" s="2">
        <f t="shared" si="12"/>
        <v>-1.0333333333333341</v>
      </c>
    </row>
    <row r="285" spans="1:6" x14ac:dyDescent="0.45">
      <c r="A285" s="1">
        <v>26146</v>
      </c>
      <c r="B285">
        <v>6.1</v>
      </c>
      <c r="C285" s="2">
        <f t="shared" si="13"/>
        <v>6</v>
      </c>
      <c r="E285" s="2">
        <f t="shared" si="14"/>
        <v>-1</v>
      </c>
      <c r="F285" s="2">
        <f t="shared" si="12"/>
        <v>-1</v>
      </c>
    </row>
    <row r="286" spans="1:6" x14ac:dyDescent="0.45">
      <c r="A286" s="1">
        <v>26177</v>
      </c>
      <c r="B286">
        <v>6</v>
      </c>
      <c r="C286" s="2">
        <f t="shared" si="13"/>
        <v>6.0333333333333341</v>
      </c>
      <c r="E286" s="2">
        <f t="shared" si="14"/>
        <v>-0.86666666666666714</v>
      </c>
      <c r="F286" s="2">
        <f t="shared" si="12"/>
        <v>-0.83333333333333481</v>
      </c>
    </row>
    <row r="287" spans="1:6" x14ac:dyDescent="0.45">
      <c r="A287" s="1">
        <v>26207</v>
      </c>
      <c r="B287">
        <v>5.8</v>
      </c>
      <c r="C287" s="2">
        <f t="shared" si="13"/>
        <v>5.9666666666666659</v>
      </c>
      <c r="E287" s="2">
        <f t="shared" si="14"/>
        <v>-0.63333333333333286</v>
      </c>
      <c r="F287" s="2">
        <f t="shared" si="12"/>
        <v>-0.60000000000000053</v>
      </c>
    </row>
    <row r="288" spans="1:6" x14ac:dyDescent="0.45">
      <c r="A288" s="1">
        <v>26238</v>
      </c>
      <c r="B288">
        <v>6</v>
      </c>
      <c r="C288" s="2">
        <f t="shared" si="13"/>
        <v>5.9333333333333336</v>
      </c>
      <c r="E288" s="2">
        <f t="shared" si="14"/>
        <v>-0.33333333333333304</v>
      </c>
      <c r="F288" s="2">
        <f t="shared" si="12"/>
        <v>-0.29999999999999982</v>
      </c>
    </row>
    <row r="289" spans="1:6" x14ac:dyDescent="0.45">
      <c r="A289" s="1">
        <v>26268</v>
      </c>
      <c r="B289">
        <v>6</v>
      </c>
      <c r="C289" s="2">
        <f t="shared" si="13"/>
        <v>5.9333333333333336</v>
      </c>
      <c r="E289" s="2">
        <f t="shared" si="14"/>
        <v>-0.10000000000000053</v>
      </c>
      <c r="F289" s="2">
        <f t="shared" si="12"/>
        <v>-6.666666666666643E-2</v>
      </c>
    </row>
    <row r="290" spans="1:6" x14ac:dyDescent="0.45">
      <c r="A290" s="1">
        <v>26299</v>
      </c>
      <c r="B290">
        <v>5.8</v>
      </c>
      <c r="C290" s="2">
        <f t="shared" si="13"/>
        <v>5.9333333333333336</v>
      </c>
      <c r="E290" s="2">
        <f t="shared" si="14"/>
        <v>3.3333333333332327E-2</v>
      </c>
      <c r="F290" s="2">
        <f t="shared" si="12"/>
        <v>6.666666666666643E-2</v>
      </c>
    </row>
    <row r="291" spans="1:6" x14ac:dyDescent="0.45">
      <c r="A291" s="1">
        <v>26330</v>
      </c>
      <c r="B291">
        <v>5.7</v>
      </c>
      <c r="C291" s="2">
        <f t="shared" si="13"/>
        <v>5.833333333333333</v>
      </c>
      <c r="E291" s="2">
        <f t="shared" si="14"/>
        <v>0.13333333333333286</v>
      </c>
      <c r="F291" s="2">
        <f t="shared" si="12"/>
        <v>0.16666666666666696</v>
      </c>
    </row>
    <row r="292" spans="1:6" x14ac:dyDescent="0.45">
      <c r="A292" s="1">
        <v>26359</v>
      </c>
      <c r="B292">
        <v>5.8</v>
      </c>
      <c r="C292" s="2">
        <f t="shared" si="13"/>
        <v>5.7666666666666666</v>
      </c>
      <c r="E292" s="2">
        <f t="shared" si="14"/>
        <v>0.16666666666666696</v>
      </c>
      <c r="F292" s="2">
        <f t="shared" si="12"/>
        <v>0.20000000000000107</v>
      </c>
    </row>
    <row r="293" spans="1:6" x14ac:dyDescent="0.45">
      <c r="A293" s="1">
        <v>26390</v>
      </c>
      <c r="B293">
        <v>5.7</v>
      </c>
      <c r="C293" s="2">
        <f t="shared" si="13"/>
        <v>5.7333333333333334</v>
      </c>
      <c r="E293" s="2">
        <f t="shared" si="14"/>
        <v>0.20000000000000018</v>
      </c>
      <c r="F293" s="2">
        <f t="shared" si="12"/>
        <v>0.23333333333333428</v>
      </c>
    </row>
    <row r="294" spans="1:6" x14ac:dyDescent="0.45">
      <c r="A294" s="1">
        <v>26420</v>
      </c>
      <c r="B294">
        <v>5.7</v>
      </c>
      <c r="C294" s="2">
        <f t="shared" si="13"/>
        <v>5.7333333333333334</v>
      </c>
      <c r="E294" s="2">
        <f t="shared" si="14"/>
        <v>0.20000000000000018</v>
      </c>
      <c r="F294" s="2">
        <f t="shared" si="12"/>
        <v>0.23333333333333428</v>
      </c>
    </row>
    <row r="295" spans="1:6" x14ac:dyDescent="0.45">
      <c r="A295" s="1">
        <v>26451</v>
      </c>
      <c r="B295">
        <v>5.7</v>
      </c>
      <c r="C295" s="2">
        <f t="shared" si="13"/>
        <v>5.7</v>
      </c>
      <c r="E295" s="2">
        <f t="shared" si="14"/>
        <v>0.20000000000000107</v>
      </c>
      <c r="F295" s="2">
        <f t="shared" si="12"/>
        <v>0.23333333333333517</v>
      </c>
    </row>
    <row r="296" spans="1:6" x14ac:dyDescent="0.45">
      <c r="A296" s="1">
        <v>26481</v>
      </c>
      <c r="B296">
        <v>5.6</v>
      </c>
      <c r="C296" s="2">
        <f t="shared" si="13"/>
        <v>5.666666666666667</v>
      </c>
      <c r="E296" s="2">
        <f t="shared" si="14"/>
        <v>0.26666666666666661</v>
      </c>
      <c r="F296" s="2">
        <f t="shared" si="12"/>
        <v>0.30000000000000071</v>
      </c>
    </row>
    <row r="297" spans="1:6" x14ac:dyDescent="0.45">
      <c r="A297" s="1">
        <v>26512</v>
      </c>
      <c r="B297">
        <v>5.6</v>
      </c>
      <c r="C297" s="2">
        <f t="shared" si="13"/>
        <v>5.6333333333333329</v>
      </c>
      <c r="E297" s="2">
        <f t="shared" si="14"/>
        <v>0.36666666666666714</v>
      </c>
      <c r="F297" s="2">
        <f t="shared" si="12"/>
        <v>0.40000000000000124</v>
      </c>
    </row>
    <row r="298" spans="1:6" x14ac:dyDescent="0.45">
      <c r="A298" s="1">
        <v>26543</v>
      </c>
      <c r="B298">
        <v>5.5</v>
      </c>
      <c r="C298" s="2">
        <f t="shared" si="13"/>
        <v>5.5666666666666664</v>
      </c>
      <c r="E298" s="2">
        <f t="shared" si="14"/>
        <v>0.46666666666666767</v>
      </c>
      <c r="F298" s="2">
        <f t="shared" si="12"/>
        <v>0.50000000000000089</v>
      </c>
    </row>
    <row r="299" spans="1:6" x14ac:dyDescent="0.45">
      <c r="A299" s="1">
        <v>26573</v>
      </c>
      <c r="B299">
        <v>5.6</v>
      </c>
      <c r="C299" s="2">
        <f t="shared" si="13"/>
        <v>5.5666666666666664</v>
      </c>
      <c r="E299" s="2">
        <f t="shared" si="14"/>
        <v>0.39999999999999947</v>
      </c>
      <c r="F299" s="2">
        <f t="shared" si="12"/>
        <v>0.43333333333333268</v>
      </c>
    </row>
    <row r="300" spans="1:6" x14ac:dyDescent="0.45">
      <c r="A300" s="1">
        <v>26604</v>
      </c>
      <c r="B300">
        <v>5.3</v>
      </c>
      <c r="C300" s="2">
        <f t="shared" si="13"/>
        <v>5.4666666666666659</v>
      </c>
      <c r="E300" s="2">
        <f t="shared" si="14"/>
        <v>0.46666666666666767</v>
      </c>
      <c r="F300" s="2">
        <f t="shared" si="12"/>
        <v>0.5</v>
      </c>
    </row>
    <row r="301" spans="1:6" x14ac:dyDescent="0.45">
      <c r="A301" s="1">
        <v>26634</v>
      </c>
      <c r="B301">
        <v>5.2</v>
      </c>
      <c r="C301" s="2">
        <f t="shared" si="13"/>
        <v>5.3666666666666663</v>
      </c>
      <c r="E301" s="2">
        <f t="shared" si="14"/>
        <v>0.56666666666666732</v>
      </c>
      <c r="F301" s="2">
        <f t="shared" si="12"/>
        <v>0.53333333333333499</v>
      </c>
    </row>
    <row r="302" spans="1:6" x14ac:dyDescent="0.45">
      <c r="A302" s="1">
        <v>26665</v>
      </c>
      <c r="B302">
        <v>4.9000000000000004</v>
      </c>
      <c r="C302" s="2">
        <f t="shared" si="13"/>
        <v>5.1333333333333337</v>
      </c>
      <c r="E302" s="2">
        <f t="shared" si="14"/>
        <v>0.79999999999999982</v>
      </c>
      <c r="F302" s="2">
        <f t="shared" si="12"/>
        <v>0.73333333333333339</v>
      </c>
    </row>
    <row r="303" spans="1:6" x14ac:dyDescent="0.45">
      <c r="A303" s="1">
        <v>26696</v>
      </c>
      <c r="B303">
        <v>5</v>
      </c>
      <c r="C303" s="2">
        <f t="shared" si="13"/>
        <v>5.0333333333333341</v>
      </c>
      <c r="E303" s="2">
        <f t="shared" si="14"/>
        <v>0.79999999999999893</v>
      </c>
      <c r="F303" s="2">
        <f t="shared" si="12"/>
        <v>0.6999999999999984</v>
      </c>
    </row>
    <row r="304" spans="1:6" x14ac:dyDescent="0.45">
      <c r="A304" s="1">
        <v>26724</v>
      </c>
      <c r="B304">
        <v>4.9000000000000004</v>
      </c>
      <c r="C304" s="2">
        <f t="shared" si="13"/>
        <v>4.9333333333333336</v>
      </c>
      <c r="E304" s="2">
        <f t="shared" si="14"/>
        <v>0.83333333333333304</v>
      </c>
      <c r="F304" s="2">
        <f t="shared" si="12"/>
        <v>0.70000000000000018</v>
      </c>
    </row>
    <row r="305" spans="1:6" x14ac:dyDescent="0.45">
      <c r="A305" s="1">
        <v>26755</v>
      </c>
      <c r="B305">
        <v>5</v>
      </c>
      <c r="C305" s="2">
        <f t="shared" si="13"/>
        <v>4.9666666666666668</v>
      </c>
      <c r="E305" s="2">
        <f t="shared" si="14"/>
        <v>0.76666666666666661</v>
      </c>
      <c r="F305" s="2">
        <f t="shared" si="12"/>
        <v>0.63333333333333375</v>
      </c>
    </row>
    <row r="306" spans="1:6" x14ac:dyDescent="0.45">
      <c r="A306" s="1">
        <v>26785</v>
      </c>
      <c r="B306">
        <v>4.9000000000000004</v>
      </c>
      <c r="C306" s="2">
        <f t="shared" si="13"/>
        <v>4.9333333333333336</v>
      </c>
      <c r="E306" s="2">
        <f t="shared" si="14"/>
        <v>0.79999999999999982</v>
      </c>
      <c r="F306" s="2">
        <f t="shared" si="12"/>
        <v>0.66666666666666696</v>
      </c>
    </row>
    <row r="307" spans="1:6" x14ac:dyDescent="0.45">
      <c r="A307" s="1">
        <v>26816</v>
      </c>
      <c r="B307">
        <v>4.9000000000000004</v>
      </c>
      <c r="C307" s="2">
        <f t="shared" si="13"/>
        <v>4.9333333333333336</v>
      </c>
      <c r="E307" s="2">
        <f t="shared" si="14"/>
        <v>0.76666666666666661</v>
      </c>
      <c r="F307" s="2">
        <f t="shared" si="12"/>
        <v>0.63333333333333375</v>
      </c>
    </row>
    <row r="308" spans="1:6" x14ac:dyDescent="0.45">
      <c r="A308" s="1">
        <v>26846</v>
      </c>
      <c r="B308">
        <v>4.8</v>
      </c>
      <c r="C308" s="2">
        <f t="shared" si="13"/>
        <v>4.8666666666666671</v>
      </c>
      <c r="E308" s="2">
        <f t="shared" si="14"/>
        <v>0.79999999999999982</v>
      </c>
      <c r="F308" s="2">
        <f t="shared" si="12"/>
        <v>0.66666666666666696</v>
      </c>
    </row>
    <row r="309" spans="1:6" x14ac:dyDescent="0.45">
      <c r="A309" s="1">
        <v>26877</v>
      </c>
      <c r="B309">
        <v>4.8</v>
      </c>
      <c r="C309" s="2">
        <f t="shared" si="13"/>
        <v>4.833333333333333</v>
      </c>
      <c r="E309" s="2">
        <f t="shared" si="14"/>
        <v>0.79999999999999982</v>
      </c>
      <c r="F309" s="2">
        <f t="shared" si="12"/>
        <v>0.66666666666666696</v>
      </c>
    </row>
    <row r="310" spans="1:6" x14ac:dyDescent="0.45">
      <c r="A310" s="1">
        <v>26908</v>
      </c>
      <c r="B310">
        <v>4.8</v>
      </c>
      <c r="C310" s="2">
        <f t="shared" si="13"/>
        <v>4.8</v>
      </c>
      <c r="E310" s="2">
        <f t="shared" si="14"/>
        <v>0.76666666666666661</v>
      </c>
      <c r="F310" s="2">
        <f t="shared" si="12"/>
        <v>0.63333333333333375</v>
      </c>
    </row>
    <row r="311" spans="1:6" x14ac:dyDescent="0.45">
      <c r="A311" s="1">
        <v>26938</v>
      </c>
      <c r="B311">
        <v>4.5999999999999996</v>
      </c>
      <c r="C311" s="2">
        <f t="shared" si="13"/>
        <v>4.7333333333333334</v>
      </c>
      <c r="E311" s="2">
        <f t="shared" si="14"/>
        <v>0.83333333333333304</v>
      </c>
      <c r="F311" s="2">
        <f t="shared" si="12"/>
        <v>0.70000000000000018</v>
      </c>
    </row>
    <row r="312" spans="1:6" x14ac:dyDescent="0.45">
      <c r="A312" s="1">
        <v>26969</v>
      </c>
      <c r="B312">
        <v>4.8</v>
      </c>
      <c r="C312" s="2">
        <f t="shared" si="13"/>
        <v>4.7333333333333334</v>
      </c>
      <c r="E312" s="2">
        <f t="shared" si="14"/>
        <v>0.7333333333333325</v>
      </c>
      <c r="F312" s="2">
        <f t="shared" si="12"/>
        <v>0.59999999999999964</v>
      </c>
    </row>
    <row r="313" spans="1:6" x14ac:dyDescent="0.45">
      <c r="A313" s="1">
        <v>26999</v>
      </c>
      <c r="B313">
        <v>4.9000000000000004</v>
      </c>
      <c r="C313" s="2">
        <f t="shared" si="13"/>
        <v>4.7666666666666666</v>
      </c>
      <c r="E313" s="2">
        <f t="shared" si="14"/>
        <v>0.59999999999999964</v>
      </c>
      <c r="F313" s="2">
        <f t="shared" si="12"/>
        <v>0.46666666666666679</v>
      </c>
    </row>
    <row r="314" spans="1:6" x14ac:dyDescent="0.45">
      <c r="A314" s="1">
        <v>27030</v>
      </c>
      <c r="B314">
        <v>5.0999999999999996</v>
      </c>
      <c r="C314" s="2">
        <f t="shared" si="13"/>
        <v>4.9333333333333327</v>
      </c>
      <c r="E314" s="2">
        <f t="shared" si="14"/>
        <v>0.20000000000000107</v>
      </c>
      <c r="F314" s="2">
        <f t="shared" si="12"/>
        <v>6.6666666666668206E-2</v>
      </c>
    </row>
    <row r="315" spans="1:6" x14ac:dyDescent="0.45">
      <c r="A315" s="1">
        <v>27061</v>
      </c>
      <c r="B315">
        <v>5.2</v>
      </c>
      <c r="C315" s="2">
        <f t="shared" si="13"/>
        <v>5.0666666666666664</v>
      </c>
      <c r="E315" s="2">
        <f t="shared" si="14"/>
        <v>-3.3333333333332327E-2</v>
      </c>
      <c r="F315" s="2">
        <f t="shared" si="12"/>
        <v>-0.16666666666666519</v>
      </c>
    </row>
    <row r="316" spans="1:6" x14ac:dyDescent="0.45">
      <c r="A316" s="1">
        <v>27089</v>
      </c>
      <c r="B316">
        <v>5.0999999999999996</v>
      </c>
      <c r="C316" s="2">
        <f t="shared" si="13"/>
        <v>5.1333333333333337</v>
      </c>
      <c r="E316" s="2">
        <f t="shared" si="14"/>
        <v>-0.20000000000000018</v>
      </c>
      <c r="F316" s="2">
        <f t="shared" ref="F316:F379" si="15">E316-MEDIAN(E256:E316)</f>
        <v>-0.2333333333333325</v>
      </c>
    </row>
    <row r="317" spans="1:6" x14ac:dyDescent="0.45">
      <c r="A317" s="1">
        <v>27120</v>
      </c>
      <c r="B317">
        <v>5.0999999999999996</v>
      </c>
      <c r="C317" s="2">
        <f t="shared" si="13"/>
        <v>5.1333333333333337</v>
      </c>
      <c r="E317" s="2">
        <f t="shared" si="14"/>
        <v>-0.16666666666666696</v>
      </c>
      <c r="F317" s="2">
        <f t="shared" si="15"/>
        <v>-0.13333333333333464</v>
      </c>
    </row>
    <row r="318" spans="1:6" x14ac:dyDescent="0.45">
      <c r="A318" s="1">
        <v>27150</v>
      </c>
      <c r="B318">
        <v>5.0999999999999996</v>
      </c>
      <c r="C318" s="2">
        <f t="shared" si="13"/>
        <v>5.0999999999999996</v>
      </c>
      <c r="E318" s="2">
        <f t="shared" si="14"/>
        <v>-0.16666666666666607</v>
      </c>
      <c r="F318" s="2">
        <f t="shared" si="15"/>
        <v>-0.13333333333333286</v>
      </c>
    </row>
    <row r="319" spans="1:6" x14ac:dyDescent="0.45">
      <c r="A319" s="1">
        <v>27181</v>
      </c>
      <c r="B319">
        <v>5.4</v>
      </c>
      <c r="C319" s="2">
        <f t="shared" si="13"/>
        <v>5.2</v>
      </c>
      <c r="E319" s="2">
        <f t="shared" si="14"/>
        <v>-0.26666666666666661</v>
      </c>
      <c r="F319" s="2">
        <f t="shared" si="15"/>
        <v>-0.16666666666666607</v>
      </c>
    </row>
    <row r="320" spans="1:6" x14ac:dyDescent="0.45">
      <c r="A320" s="1">
        <v>27211</v>
      </c>
      <c r="B320">
        <v>5.5</v>
      </c>
      <c r="C320" s="2">
        <f t="shared" si="13"/>
        <v>5.333333333333333</v>
      </c>
      <c r="E320" s="2">
        <f t="shared" si="14"/>
        <v>-0.4666666666666659</v>
      </c>
      <c r="F320" s="2">
        <f t="shared" si="15"/>
        <v>-0.29999999999999982</v>
      </c>
    </row>
    <row r="321" spans="1:6" x14ac:dyDescent="0.45">
      <c r="A321" s="1">
        <v>27242</v>
      </c>
      <c r="B321">
        <v>5.5</v>
      </c>
      <c r="C321" s="2">
        <f t="shared" si="13"/>
        <v>5.4666666666666659</v>
      </c>
      <c r="E321" s="2">
        <f t="shared" si="14"/>
        <v>-0.63333333333333286</v>
      </c>
      <c r="F321" s="2">
        <f t="shared" si="15"/>
        <v>-0.46666666666666634</v>
      </c>
    </row>
    <row r="322" spans="1:6" x14ac:dyDescent="0.45">
      <c r="A322" s="1">
        <v>27273</v>
      </c>
      <c r="B322">
        <v>5.9</v>
      </c>
      <c r="C322" s="2">
        <f t="shared" si="13"/>
        <v>5.6333333333333329</v>
      </c>
      <c r="E322" s="2">
        <f t="shared" si="14"/>
        <v>-0.83333333333333304</v>
      </c>
      <c r="F322" s="2">
        <f t="shared" si="15"/>
        <v>-0.66666666666666607</v>
      </c>
    </row>
    <row r="323" spans="1:6" x14ac:dyDescent="0.45">
      <c r="A323" s="1">
        <v>27303</v>
      </c>
      <c r="B323">
        <v>6</v>
      </c>
      <c r="C323" s="2">
        <f t="shared" si="13"/>
        <v>5.8</v>
      </c>
      <c r="E323" s="2">
        <f t="shared" si="14"/>
        <v>-1.0666666666666664</v>
      </c>
      <c r="F323" s="2">
        <f t="shared" si="15"/>
        <v>-0.8666666666666667</v>
      </c>
    </row>
    <row r="324" spans="1:6" x14ac:dyDescent="0.45">
      <c r="A324" s="1">
        <v>27334</v>
      </c>
      <c r="B324">
        <v>6.6</v>
      </c>
      <c r="C324" s="2">
        <f t="shared" si="13"/>
        <v>6.166666666666667</v>
      </c>
      <c r="E324" s="2">
        <f t="shared" si="14"/>
        <v>-1.4333333333333336</v>
      </c>
      <c r="F324" s="2">
        <f t="shared" si="15"/>
        <v>-1.2333333333333334</v>
      </c>
    </row>
    <row r="325" spans="1:6" x14ac:dyDescent="0.45">
      <c r="A325" s="1">
        <v>27364</v>
      </c>
      <c r="B325">
        <v>7.2</v>
      </c>
      <c r="C325" s="2">
        <f t="shared" ref="C325:C388" si="16">AVERAGE(B323:B325)</f>
        <v>6.6000000000000005</v>
      </c>
      <c r="E325" s="2">
        <f t="shared" si="14"/>
        <v>-1.8333333333333339</v>
      </c>
      <c r="F325" s="2">
        <f t="shared" si="15"/>
        <v>-1.6333333333333337</v>
      </c>
    </row>
    <row r="326" spans="1:6" x14ac:dyDescent="0.45">
      <c r="A326" s="1">
        <v>27395</v>
      </c>
      <c r="B326">
        <v>8.1</v>
      </c>
      <c r="C326" s="2">
        <f t="shared" si="16"/>
        <v>7.3</v>
      </c>
      <c r="E326" s="2">
        <f t="shared" si="14"/>
        <v>-2.3666666666666671</v>
      </c>
      <c r="F326" s="2">
        <f t="shared" si="15"/>
        <v>-2.1333333333333337</v>
      </c>
    </row>
    <row r="327" spans="1:6" x14ac:dyDescent="0.45">
      <c r="A327" s="1">
        <v>27426</v>
      </c>
      <c r="B327">
        <v>8.1</v>
      </c>
      <c r="C327" s="2">
        <f t="shared" si="16"/>
        <v>7.8</v>
      </c>
      <c r="E327" s="2">
        <f t="shared" si="14"/>
        <v>-2.7333333333333334</v>
      </c>
      <c r="F327" s="2">
        <f t="shared" si="15"/>
        <v>-2.4666666666666668</v>
      </c>
    </row>
    <row r="328" spans="1:6" x14ac:dyDescent="0.45">
      <c r="A328" s="1">
        <v>27454</v>
      </c>
      <c r="B328">
        <v>8.6</v>
      </c>
      <c r="C328" s="2">
        <f t="shared" si="16"/>
        <v>8.2666666666666657</v>
      </c>
      <c r="E328" s="2">
        <f t="shared" si="14"/>
        <v>-3.133333333333332</v>
      </c>
      <c r="F328" s="2">
        <f t="shared" si="15"/>
        <v>-2.8666666666666654</v>
      </c>
    </row>
    <row r="329" spans="1:6" x14ac:dyDescent="0.45">
      <c r="A329" s="1">
        <v>27485</v>
      </c>
      <c r="B329">
        <v>8.8000000000000007</v>
      </c>
      <c r="C329" s="2">
        <f t="shared" si="16"/>
        <v>8.5</v>
      </c>
      <c r="E329" s="2">
        <f t="shared" si="14"/>
        <v>-3.3666666666666663</v>
      </c>
      <c r="F329" s="2">
        <f t="shared" si="15"/>
        <v>-3.0999999999999996</v>
      </c>
    </row>
    <row r="330" spans="1:6" x14ac:dyDescent="0.45">
      <c r="A330" s="1">
        <v>27515</v>
      </c>
      <c r="B330">
        <v>9</v>
      </c>
      <c r="C330" s="2">
        <f t="shared" si="16"/>
        <v>8.7999999999999989</v>
      </c>
      <c r="E330" s="2">
        <f t="shared" si="14"/>
        <v>-3.6999999999999993</v>
      </c>
      <c r="F330" s="2">
        <f t="shared" si="15"/>
        <v>-3.4333333333333327</v>
      </c>
    </row>
    <row r="331" spans="1:6" x14ac:dyDescent="0.45">
      <c r="A331" s="1">
        <v>27546</v>
      </c>
      <c r="B331">
        <v>8.8000000000000007</v>
      </c>
      <c r="C331" s="2">
        <f t="shared" si="16"/>
        <v>8.8666666666666671</v>
      </c>
      <c r="E331" s="2">
        <f t="shared" si="14"/>
        <v>-3.666666666666667</v>
      </c>
      <c r="F331" s="2">
        <f t="shared" si="15"/>
        <v>-3.4000000000000004</v>
      </c>
    </row>
    <row r="332" spans="1:6" x14ac:dyDescent="0.45">
      <c r="A332" s="1">
        <v>27576</v>
      </c>
      <c r="B332">
        <v>8.6</v>
      </c>
      <c r="C332" s="2">
        <f t="shared" si="16"/>
        <v>8.7999999999999989</v>
      </c>
      <c r="E332" s="2">
        <f t="shared" si="14"/>
        <v>-3.4666666666666659</v>
      </c>
      <c r="F332" s="2">
        <f t="shared" si="15"/>
        <v>-3.1999999999999993</v>
      </c>
    </row>
    <row r="333" spans="1:6" x14ac:dyDescent="0.45">
      <c r="A333" s="1">
        <v>27607</v>
      </c>
      <c r="B333">
        <v>8.4</v>
      </c>
      <c r="C333" s="2">
        <f t="shared" si="16"/>
        <v>8.6</v>
      </c>
      <c r="E333" s="2">
        <f t="shared" si="14"/>
        <v>-3.1333333333333337</v>
      </c>
      <c r="F333" s="2">
        <f t="shared" si="15"/>
        <v>-2.8666666666666671</v>
      </c>
    </row>
    <row r="334" spans="1:6" x14ac:dyDescent="0.45">
      <c r="A334" s="1">
        <v>27638</v>
      </c>
      <c r="B334">
        <v>8.4</v>
      </c>
      <c r="C334" s="2">
        <f t="shared" si="16"/>
        <v>8.4666666666666668</v>
      </c>
      <c r="E334" s="2">
        <f t="shared" si="14"/>
        <v>-2.8333333333333339</v>
      </c>
      <c r="F334" s="2">
        <f t="shared" si="15"/>
        <v>-2.5666666666666673</v>
      </c>
    </row>
    <row r="335" spans="1:6" x14ac:dyDescent="0.45">
      <c r="A335" s="1">
        <v>27668</v>
      </c>
      <c r="B335">
        <v>8.4</v>
      </c>
      <c r="C335" s="2">
        <f t="shared" si="16"/>
        <v>8.4</v>
      </c>
      <c r="E335" s="2">
        <f t="shared" si="14"/>
        <v>-2.6000000000000005</v>
      </c>
      <c r="F335" s="2">
        <f t="shared" si="15"/>
        <v>-2.3333333333333339</v>
      </c>
    </row>
    <row r="336" spans="1:6" x14ac:dyDescent="0.45">
      <c r="A336" s="1">
        <v>27699</v>
      </c>
      <c r="B336">
        <v>8.3000000000000007</v>
      </c>
      <c r="C336" s="2">
        <f t="shared" si="16"/>
        <v>8.3666666666666671</v>
      </c>
      <c r="E336" s="2">
        <f t="shared" si="14"/>
        <v>-2.2000000000000002</v>
      </c>
      <c r="F336" s="2">
        <f t="shared" si="15"/>
        <v>-1.9333333333333336</v>
      </c>
    </row>
    <row r="337" spans="1:6" x14ac:dyDescent="0.45">
      <c r="A337" s="1">
        <v>27729</v>
      </c>
      <c r="B337">
        <v>8.1999999999999993</v>
      </c>
      <c r="C337" s="2">
        <f t="shared" si="16"/>
        <v>8.3000000000000007</v>
      </c>
      <c r="E337" s="2">
        <f t="shared" ref="E337:E400" si="17">C325-C337</f>
        <v>-1.7000000000000002</v>
      </c>
      <c r="F337" s="2">
        <f t="shared" si="15"/>
        <v>-1.4333333333333336</v>
      </c>
    </row>
    <row r="338" spans="1:6" x14ac:dyDescent="0.45">
      <c r="A338" s="1">
        <v>27760</v>
      </c>
      <c r="B338">
        <v>7.9</v>
      </c>
      <c r="C338" s="2">
        <f t="shared" si="16"/>
        <v>8.1333333333333329</v>
      </c>
      <c r="E338" s="2">
        <f t="shared" si="17"/>
        <v>-0.83333333333333304</v>
      </c>
      <c r="F338" s="2">
        <f t="shared" si="15"/>
        <v>-0.56666666666666643</v>
      </c>
    </row>
    <row r="339" spans="1:6" x14ac:dyDescent="0.45">
      <c r="A339" s="1">
        <v>27791</v>
      </c>
      <c r="B339">
        <v>7.7</v>
      </c>
      <c r="C339" s="2">
        <f t="shared" si="16"/>
        <v>7.9333333333333336</v>
      </c>
      <c r="E339" s="2">
        <f t="shared" si="17"/>
        <v>-0.13333333333333375</v>
      </c>
      <c r="F339" s="2">
        <f t="shared" si="15"/>
        <v>6.666666666666643E-2</v>
      </c>
    </row>
    <row r="340" spans="1:6" x14ac:dyDescent="0.45">
      <c r="A340" s="1">
        <v>27820</v>
      </c>
      <c r="B340">
        <v>7.6</v>
      </c>
      <c r="C340" s="2">
        <f t="shared" si="16"/>
        <v>7.7333333333333343</v>
      </c>
      <c r="E340" s="2">
        <f t="shared" si="17"/>
        <v>0.53333333333333144</v>
      </c>
      <c r="F340" s="2">
        <f t="shared" si="15"/>
        <v>0.6999999999999984</v>
      </c>
    </row>
    <row r="341" spans="1:6" x14ac:dyDescent="0.45">
      <c r="A341" s="1">
        <v>27851</v>
      </c>
      <c r="B341">
        <v>7.7</v>
      </c>
      <c r="C341" s="2">
        <f t="shared" si="16"/>
        <v>7.666666666666667</v>
      </c>
      <c r="E341" s="2">
        <f t="shared" si="17"/>
        <v>0.83333333333333304</v>
      </c>
      <c r="F341" s="2">
        <f t="shared" si="15"/>
        <v>0.99999999999999911</v>
      </c>
    </row>
    <row r="342" spans="1:6" x14ac:dyDescent="0.45">
      <c r="A342" s="1">
        <v>27881</v>
      </c>
      <c r="B342">
        <v>7.4</v>
      </c>
      <c r="C342" s="2">
        <f t="shared" si="16"/>
        <v>7.5666666666666673</v>
      </c>
      <c r="E342" s="2">
        <f t="shared" si="17"/>
        <v>1.2333333333333316</v>
      </c>
      <c r="F342" s="2">
        <f t="shared" si="15"/>
        <v>1.3666666666666654</v>
      </c>
    </row>
    <row r="343" spans="1:6" x14ac:dyDescent="0.45">
      <c r="A343" s="1">
        <v>27912</v>
      </c>
      <c r="B343">
        <v>7.6</v>
      </c>
      <c r="C343" s="2">
        <f t="shared" si="16"/>
        <v>7.5666666666666673</v>
      </c>
      <c r="E343" s="2">
        <f t="shared" si="17"/>
        <v>1.2999999999999998</v>
      </c>
      <c r="F343" s="2">
        <f t="shared" si="15"/>
        <v>1.4000000000000004</v>
      </c>
    </row>
    <row r="344" spans="1:6" x14ac:dyDescent="0.45">
      <c r="A344" s="1">
        <v>27942</v>
      </c>
      <c r="B344">
        <v>7.8</v>
      </c>
      <c r="C344" s="2">
        <f t="shared" si="16"/>
        <v>7.6000000000000005</v>
      </c>
      <c r="E344" s="2">
        <f t="shared" si="17"/>
        <v>1.1999999999999984</v>
      </c>
      <c r="F344" s="2">
        <f t="shared" si="15"/>
        <v>1.2333333333333307</v>
      </c>
    </row>
    <row r="345" spans="1:6" x14ac:dyDescent="0.45">
      <c r="A345" s="1">
        <v>27973</v>
      </c>
      <c r="B345">
        <v>7.8</v>
      </c>
      <c r="C345" s="2">
        <f t="shared" si="16"/>
        <v>7.7333333333333334</v>
      </c>
      <c r="E345" s="2">
        <f t="shared" si="17"/>
        <v>0.86666666666666625</v>
      </c>
      <c r="F345" s="2">
        <f t="shared" si="15"/>
        <v>0.83333333333333393</v>
      </c>
    </row>
    <row r="346" spans="1:6" x14ac:dyDescent="0.45">
      <c r="A346" s="1">
        <v>28004</v>
      </c>
      <c r="B346">
        <v>7.6</v>
      </c>
      <c r="C346" s="2">
        <f t="shared" si="16"/>
        <v>7.7333333333333334</v>
      </c>
      <c r="E346" s="2">
        <f t="shared" si="17"/>
        <v>0.73333333333333339</v>
      </c>
      <c r="F346" s="2">
        <f t="shared" si="15"/>
        <v>0.60000000000000053</v>
      </c>
    </row>
    <row r="347" spans="1:6" x14ac:dyDescent="0.45">
      <c r="A347" s="1">
        <v>28034</v>
      </c>
      <c r="B347">
        <v>7.7</v>
      </c>
      <c r="C347" s="2">
        <f t="shared" si="16"/>
        <v>7.6999999999999993</v>
      </c>
      <c r="E347" s="2">
        <f t="shared" si="17"/>
        <v>0.70000000000000107</v>
      </c>
      <c r="F347" s="2">
        <f t="shared" si="15"/>
        <v>0.5333333333333341</v>
      </c>
    </row>
    <row r="348" spans="1:6" x14ac:dyDescent="0.45">
      <c r="A348" s="1">
        <v>28065</v>
      </c>
      <c r="B348">
        <v>7.8</v>
      </c>
      <c r="C348" s="2">
        <f t="shared" si="16"/>
        <v>7.7</v>
      </c>
      <c r="E348" s="2">
        <f t="shared" si="17"/>
        <v>0.66666666666666696</v>
      </c>
      <c r="F348" s="2">
        <f t="shared" si="15"/>
        <v>0.46666666666666679</v>
      </c>
    </row>
    <row r="349" spans="1:6" x14ac:dyDescent="0.45">
      <c r="A349" s="1">
        <v>28095</v>
      </c>
      <c r="B349">
        <v>7.8</v>
      </c>
      <c r="C349" s="2">
        <f t="shared" si="16"/>
        <v>7.7666666666666666</v>
      </c>
      <c r="E349" s="2">
        <f t="shared" si="17"/>
        <v>0.5333333333333341</v>
      </c>
      <c r="F349" s="2">
        <f t="shared" si="15"/>
        <v>0.33333333333333393</v>
      </c>
    </row>
    <row r="350" spans="1:6" x14ac:dyDescent="0.45">
      <c r="A350" s="1">
        <v>28126</v>
      </c>
      <c r="B350">
        <v>7.5</v>
      </c>
      <c r="C350" s="2">
        <f t="shared" si="16"/>
        <v>7.7</v>
      </c>
      <c r="E350" s="2">
        <f t="shared" si="17"/>
        <v>0.43333333333333268</v>
      </c>
      <c r="F350" s="2">
        <f t="shared" si="15"/>
        <v>0.23333333333333162</v>
      </c>
    </row>
    <row r="351" spans="1:6" x14ac:dyDescent="0.45">
      <c r="A351" s="1">
        <v>28157</v>
      </c>
      <c r="B351">
        <v>7.6</v>
      </c>
      <c r="C351" s="2">
        <f t="shared" si="16"/>
        <v>7.6333333333333329</v>
      </c>
      <c r="E351" s="2">
        <f t="shared" si="17"/>
        <v>0.30000000000000071</v>
      </c>
      <c r="F351" s="2">
        <f t="shared" si="15"/>
        <v>9.9999999999999645E-2</v>
      </c>
    </row>
    <row r="352" spans="1:6" x14ac:dyDescent="0.45">
      <c r="A352" s="1">
        <v>28185</v>
      </c>
      <c r="B352">
        <v>7.4</v>
      </c>
      <c r="C352" s="2">
        <f t="shared" si="16"/>
        <v>7.5</v>
      </c>
      <c r="E352" s="2">
        <f t="shared" si="17"/>
        <v>0.23333333333333428</v>
      </c>
      <c r="F352" s="2">
        <f t="shared" si="15"/>
        <v>0</v>
      </c>
    </row>
    <row r="353" spans="1:6" x14ac:dyDescent="0.45">
      <c r="A353" s="1">
        <v>28216</v>
      </c>
      <c r="B353">
        <v>7.2</v>
      </c>
      <c r="C353" s="2">
        <f t="shared" si="16"/>
        <v>7.3999999999999995</v>
      </c>
      <c r="E353" s="2">
        <f t="shared" si="17"/>
        <v>0.2666666666666675</v>
      </c>
      <c r="F353" s="2">
        <f t="shared" si="15"/>
        <v>8.8817841970012523E-16</v>
      </c>
    </row>
    <row r="354" spans="1:6" x14ac:dyDescent="0.45">
      <c r="A354" s="1">
        <v>28246</v>
      </c>
      <c r="B354">
        <v>7</v>
      </c>
      <c r="C354" s="2">
        <f t="shared" si="16"/>
        <v>7.2</v>
      </c>
      <c r="E354" s="2">
        <f t="shared" si="17"/>
        <v>0.36666666666666714</v>
      </c>
      <c r="F354" s="2">
        <f t="shared" si="15"/>
        <v>9.9999999999999645E-2</v>
      </c>
    </row>
    <row r="355" spans="1:6" x14ac:dyDescent="0.45">
      <c r="A355" s="1">
        <v>28277</v>
      </c>
      <c r="B355">
        <v>7.2</v>
      </c>
      <c r="C355" s="2">
        <f t="shared" si="16"/>
        <v>7.1333333333333329</v>
      </c>
      <c r="E355" s="2">
        <f t="shared" si="17"/>
        <v>0.43333333333333446</v>
      </c>
      <c r="F355" s="2">
        <f t="shared" si="15"/>
        <v>0.13333333333333375</v>
      </c>
    </row>
    <row r="356" spans="1:6" x14ac:dyDescent="0.45">
      <c r="A356" s="1">
        <v>28307</v>
      </c>
      <c r="B356">
        <v>6.9</v>
      </c>
      <c r="C356" s="2">
        <f t="shared" si="16"/>
        <v>7.0333333333333341</v>
      </c>
      <c r="E356" s="2">
        <f t="shared" si="17"/>
        <v>0.56666666666666643</v>
      </c>
      <c r="F356" s="2">
        <f t="shared" si="15"/>
        <v>0.19999999999999929</v>
      </c>
    </row>
    <row r="357" spans="1:6" x14ac:dyDescent="0.45">
      <c r="A357" s="1">
        <v>28338</v>
      </c>
      <c r="B357">
        <v>7</v>
      </c>
      <c r="C357" s="2">
        <f t="shared" si="16"/>
        <v>7.0333333333333341</v>
      </c>
      <c r="E357" s="2">
        <f t="shared" si="17"/>
        <v>0.69999999999999929</v>
      </c>
      <c r="F357" s="2">
        <f t="shared" si="15"/>
        <v>0.33333333333333215</v>
      </c>
    </row>
    <row r="358" spans="1:6" x14ac:dyDescent="0.45">
      <c r="A358" s="1">
        <v>28369</v>
      </c>
      <c r="B358">
        <v>6.8</v>
      </c>
      <c r="C358" s="2">
        <f t="shared" si="16"/>
        <v>6.8999999999999995</v>
      </c>
      <c r="E358" s="2">
        <f t="shared" si="17"/>
        <v>0.83333333333333393</v>
      </c>
      <c r="F358" s="2">
        <f t="shared" si="15"/>
        <v>0.43333333333333446</v>
      </c>
    </row>
    <row r="359" spans="1:6" x14ac:dyDescent="0.45">
      <c r="A359" s="1">
        <v>28399</v>
      </c>
      <c r="B359">
        <v>6.8</v>
      </c>
      <c r="C359" s="2">
        <f t="shared" si="16"/>
        <v>6.8666666666666671</v>
      </c>
      <c r="E359" s="2">
        <f t="shared" si="17"/>
        <v>0.83333333333333215</v>
      </c>
      <c r="F359" s="2">
        <f t="shared" si="15"/>
        <v>0.43333333333333268</v>
      </c>
    </row>
    <row r="360" spans="1:6" x14ac:dyDescent="0.45">
      <c r="A360" s="1">
        <v>28430</v>
      </c>
      <c r="B360">
        <v>6.8</v>
      </c>
      <c r="C360" s="2">
        <f t="shared" si="16"/>
        <v>6.8</v>
      </c>
      <c r="E360" s="2">
        <f t="shared" si="17"/>
        <v>0.90000000000000036</v>
      </c>
      <c r="F360" s="2">
        <f t="shared" si="15"/>
        <v>0.46666666666666767</v>
      </c>
    </row>
    <row r="361" spans="1:6" x14ac:dyDescent="0.45">
      <c r="A361" s="1">
        <v>28460</v>
      </c>
      <c r="B361">
        <v>6.4</v>
      </c>
      <c r="C361" s="2">
        <f t="shared" si="16"/>
        <v>6.666666666666667</v>
      </c>
      <c r="E361" s="2">
        <f t="shared" si="17"/>
        <v>1.0999999999999996</v>
      </c>
      <c r="F361" s="2">
        <f t="shared" si="15"/>
        <v>0.66666666666666696</v>
      </c>
    </row>
    <row r="362" spans="1:6" x14ac:dyDescent="0.45">
      <c r="A362" s="1">
        <v>28491</v>
      </c>
      <c r="B362">
        <v>6.4</v>
      </c>
      <c r="C362" s="2">
        <f t="shared" si="16"/>
        <v>6.5333333333333341</v>
      </c>
      <c r="E362" s="2">
        <f t="shared" si="17"/>
        <v>1.1666666666666661</v>
      </c>
      <c r="F362" s="2">
        <f t="shared" si="15"/>
        <v>0.73333333333333339</v>
      </c>
    </row>
    <row r="363" spans="1:6" x14ac:dyDescent="0.45">
      <c r="A363" s="1">
        <v>28522</v>
      </c>
      <c r="B363">
        <v>6.3</v>
      </c>
      <c r="C363" s="2">
        <f t="shared" si="16"/>
        <v>6.3666666666666671</v>
      </c>
      <c r="E363" s="2">
        <f t="shared" si="17"/>
        <v>1.2666666666666657</v>
      </c>
      <c r="F363" s="2">
        <f t="shared" si="15"/>
        <v>0.83333333333333304</v>
      </c>
    </row>
    <row r="364" spans="1:6" x14ac:dyDescent="0.45">
      <c r="A364" s="1">
        <v>28550</v>
      </c>
      <c r="B364">
        <v>6.3</v>
      </c>
      <c r="C364" s="2">
        <f t="shared" si="16"/>
        <v>6.333333333333333</v>
      </c>
      <c r="E364" s="2">
        <f t="shared" si="17"/>
        <v>1.166666666666667</v>
      </c>
      <c r="F364" s="2">
        <f t="shared" si="15"/>
        <v>0.73333333333333428</v>
      </c>
    </row>
    <row r="365" spans="1:6" x14ac:dyDescent="0.45">
      <c r="A365" s="1">
        <v>28581</v>
      </c>
      <c r="B365">
        <v>6.1</v>
      </c>
      <c r="C365" s="2">
        <f t="shared" si="16"/>
        <v>6.2333333333333334</v>
      </c>
      <c r="E365" s="2">
        <f t="shared" si="17"/>
        <v>1.1666666666666661</v>
      </c>
      <c r="F365" s="2">
        <f t="shared" si="15"/>
        <v>0.73333333333333339</v>
      </c>
    </row>
    <row r="366" spans="1:6" x14ac:dyDescent="0.45">
      <c r="A366" s="1">
        <v>28611</v>
      </c>
      <c r="B366">
        <v>6</v>
      </c>
      <c r="C366" s="2">
        <f t="shared" si="16"/>
        <v>6.1333333333333329</v>
      </c>
      <c r="E366" s="2">
        <f t="shared" si="17"/>
        <v>1.0666666666666673</v>
      </c>
      <c r="F366" s="2">
        <f t="shared" si="15"/>
        <v>0.63333333333333464</v>
      </c>
    </row>
    <row r="367" spans="1:6" x14ac:dyDescent="0.45">
      <c r="A367" s="1">
        <v>28642</v>
      </c>
      <c r="B367">
        <v>5.9</v>
      </c>
      <c r="C367" s="2">
        <f t="shared" si="16"/>
        <v>6</v>
      </c>
      <c r="E367" s="2">
        <f t="shared" si="17"/>
        <v>1.1333333333333329</v>
      </c>
      <c r="F367" s="2">
        <f t="shared" si="15"/>
        <v>0.70000000000000018</v>
      </c>
    </row>
    <row r="368" spans="1:6" x14ac:dyDescent="0.45">
      <c r="A368" s="1">
        <v>28672</v>
      </c>
      <c r="B368">
        <v>6.2</v>
      </c>
      <c r="C368" s="2">
        <f t="shared" si="16"/>
        <v>6.0333333333333341</v>
      </c>
      <c r="E368" s="2">
        <f t="shared" si="17"/>
        <v>1</v>
      </c>
      <c r="F368" s="2">
        <f t="shared" si="15"/>
        <v>0.56666666666666732</v>
      </c>
    </row>
    <row r="369" spans="1:6" x14ac:dyDescent="0.45">
      <c r="A369" s="1">
        <v>28703</v>
      </c>
      <c r="B369">
        <v>5.9</v>
      </c>
      <c r="C369" s="2">
        <f t="shared" si="16"/>
        <v>6</v>
      </c>
      <c r="E369" s="2">
        <f t="shared" si="17"/>
        <v>1.0333333333333341</v>
      </c>
      <c r="F369" s="2">
        <f t="shared" si="15"/>
        <v>0.60000000000000142</v>
      </c>
    </row>
    <row r="370" spans="1:6" x14ac:dyDescent="0.45">
      <c r="A370" s="1">
        <v>28734</v>
      </c>
      <c r="B370">
        <v>6</v>
      </c>
      <c r="C370" s="2">
        <f t="shared" si="16"/>
        <v>6.0333333333333341</v>
      </c>
      <c r="E370" s="2">
        <f t="shared" si="17"/>
        <v>0.86666666666666536</v>
      </c>
      <c r="F370" s="2">
        <f t="shared" si="15"/>
        <v>0.43333333333333268</v>
      </c>
    </row>
    <row r="371" spans="1:6" x14ac:dyDescent="0.45">
      <c r="A371" s="1">
        <v>28764</v>
      </c>
      <c r="B371">
        <v>5.8</v>
      </c>
      <c r="C371" s="2">
        <f t="shared" si="16"/>
        <v>5.8999999999999995</v>
      </c>
      <c r="E371" s="2">
        <f t="shared" si="17"/>
        <v>0.96666666666666767</v>
      </c>
      <c r="F371" s="2">
        <f t="shared" si="15"/>
        <v>0.53333333333333499</v>
      </c>
    </row>
    <row r="372" spans="1:6" x14ac:dyDescent="0.45">
      <c r="A372" s="1">
        <v>28795</v>
      </c>
      <c r="B372">
        <v>5.9</v>
      </c>
      <c r="C372" s="2">
        <f t="shared" si="16"/>
        <v>5.9000000000000012</v>
      </c>
      <c r="E372" s="2">
        <f t="shared" si="17"/>
        <v>0.89999999999999858</v>
      </c>
      <c r="F372" s="2">
        <f t="shared" si="15"/>
        <v>0.4666666666666659</v>
      </c>
    </row>
    <row r="373" spans="1:6" x14ac:dyDescent="0.45">
      <c r="A373" s="1">
        <v>28825</v>
      </c>
      <c r="B373">
        <v>6</v>
      </c>
      <c r="C373" s="2">
        <f t="shared" si="16"/>
        <v>5.8999999999999995</v>
      </c>
      <c r="E373" s="2">
        <f t="shared" si="17"/>
        <v>0.7666666666666675</v>
      </c>
      <c r="F373" s="2">
        <f t="shared" si="15"/>
        <v>0.33333333333333481</v>
      </c>
    </row>
    <row r="374" spans="1:6" x14ac:dyDescent="0.45">
      <c r="A374" s="1">
        <v>28856</v>
      </c>
      <c r="B374">
        <v>5.9</v>
      </c>
      <c r="C374" s="2">
        <f t="shared" si="16"/>
        <v>5.9333333333333336</v>
      </c>
      <c r="E374" s="2">
        <f t="shared" si="17"/>
        <v>0.60000000000000053</v>
      </c>
      <c r="F374" s="2">
        <f t="shared" si="15"/>
        <v>0.16666666666666785</v>
      </c>
    </row>
    <row r="375" spans="1:6" x14ac:dyDescent="0.45">
      <c r="A375" s="1">
        <v>28887</v>
      </c>
      <c r="B375">
        <v>5.9</v>
      </c>
      <c r="C375" s="2">
        <f t="shared" si="16"/>
        <v>5.9333333333333336</v>
      </c>
      <c r="E375" s="2">
        <f t="shared" si="17"/>
        <v>0.43333333333333357</v>
      </c>
      <c r="F375" s="2">
        <f t="shared" si="15"/>
        <v>0</v>
      </c>
    </row>
    <row r="376" spans="1:6" x14ac:dyDescent="0.45">
      <c r="A376" s="1">
        <v>28915</v>
      </c>
      <c r="B376">
        <v>5.8</v>
      </c>
      <c r="C376" s="2">
        <f t="shared" si="16"/>
        <v>5.8666666666666671</v>
      </c>
      <c r="E376" s="2">
        <f t="shared" si="17"/>
        <v>0.4666666666666659</v>
      </c>
      <c r="F376" s="2">
        <f t="shared" si="15"/>
        <v>3.3333333333331439E-2</v>
      </c>
    </row>
    <row r="377" spans="1:6" x14ac:dyDescent="0.45">
      <c r="A377" s="1">
        <v>28946</v>
      </c>
      <c r="B377">
        <v>5.8</v>
      </c>
      <c r="C377" s="2">
        <f t="shared" si="16"/>
        <v>5.833333333333333</v>
      </c>
      <c r="E377" s="2">
        <f t="shared" si="17"/>
        <v>0.40000000000000036</v>
      </c>
      <c r="F377" s="2">
        <f t="shared" si="15"/>
        <v>-3.3333333333334103E-2</v>
      </c>
    </row>
    <row r="378" spans="1:6" x14ac:dyDescent="0.45">
      <c r="A378" s="1">
        <v>28976</v>
      </c>
      <c r="B378">
        <v>5.6</v>
      </c>
      <c r="C378" s="2">
        <f t="shared" si="16"/>
        <v>5.7333333333333334</v>
      </c>
      <c r="E378" s="2">
        <f t="shared" si="17"/>
        <v>0.39999999999999947</v>
      </c>
      <c r="F378" s="2">
        <f t="shared" si="15"/>
        <v>-3.3333333333334991E-2</v>
      </c>
    </row>
    <row r="379" spans="1:6" x14ac:dyDescent="0.45">
      <c r="A379" s="1">
        <v>29007</v>
      </c>
      <c r="B379">
        <v>5.7</v>
      </c>
      <c r="C379" s="2">
        <f t="shared" si="16"/>
        <v>5.6999999999999993</v>
      </c>
      <c r="E379" s="2">
        <f t="shared" si="17"/>
        <v>0.30000000000000071</v>
      </c>
      <c r="F379" s="2">
        <f t="shared" si="15"/>
        <v>-0.13333333333333375</v>
      </c>
    </row>
    <row r="380" spans="1:6" x14ac:dyDescent="0.45">
      <c r="A380" s="1">
        <v>29037</v>
      </c>
      <c r="B380">
        <v>5.7</v>
      </c>
      <c r="C380" s="2">
        <f t="shared" si="16"/>
        <v>5.666666666666667</v>
      </c>
      <c r="E380" s="2">
        <f t="shared" si="17"/>
        <v>0.36666666666666714</v>
      </c>
      <c r="F380" s="2">
        <f t="shared" ref="F380:F443" si="18">E380-MEDIAN(E320:E380)</f>
        <v>-6.6666666666667318E-2</v>
      </c>
    </row>
    <row r="381" spans="1:6" x14ac:dyDescent="0.45">
      <c r="A381" s="1">
        <v>29068</v>
      </c>
      <c r="B381">
        <v>6</v>
      </c>
      <c r="C381" s="2">
        <f t="shared" si="16"/>
        <v>5.8</v>
      </c>
      <c r="E381" s="2">
        <f t="shared" si="17"/>
        <v>0.20000000000000018</v>
      </c>
      <c r="F381" s="2">
        <f t="shared" si="18"/>
        <v>-0.23333333333333428</v>
      </c>
    </row>
    <row r="382" spans="1:6" x14ac:dyDescent="0.45">
      <c r="A382" s="1">
        <v>29099</v>
      </c>
      <c r="B382">
        <v>5.9</v>
      </c>
      <c r="C382" s="2">
        <f t="shared" si="16"/>
        <v>5.8666666666666671</v>
      </c>
      <c r="E382" s="2">
        <f t="shared" si="17"/>
        <v>0.16666666666666696</v>
      </c>
      <c r="F382" s="2">
        <f t="shared" si="18"/>
        <v>-0.2666666666666675</v>
      </c>
    </row>
    <row r="383" spans="1:6" x14ac:dyDescent="0.45">
      <c r="A383" s="1">
        <v>29129</v>
      </c>
      <c r="B383">
        <v>6</v>
      </c>
      <c r="C383" s="2">
        <f t="shared" si="16"/>
        <v>5.9666666666666659</v>
      </c>
      <c r="E383" s="2">
        <f t="shared" si="17"/>
        <v>-6.666666666666643E-2</v>
      </c>
      <c r="F383" s="2">
        <f t="shared" si="18"/>
        <v>-0.50000000000000089</v>
      </c>
    </row>
    <row r="384" spans="1:6" x14ac:dyDescent="0.45">
      <c r="A384" s="1">
        <v>29160</v>
      </c>
      <c r="B384">
        <v>5.9</v>
      </c>
      <c r="C384" s="2">
        <f t="shared" si="16"/>
        <v>5.9333333333333336</v>
      </c>
      <c r="E384" s="2">
        <f t="shared" si="17"/>
        <v>-3.3333333333332327E-2</v>
      </c>
      <c r="F384" s="2">
        <f t="shared" si="18"/>
        <v>-0.46666666666666679</v>
      </c>
    </row>
    <row r="385" spans="1:6" x14ac:dyDescent="0.45">
      <c r="A385" s="1">
        <v>29190</v>
      </c>
      <c r="B385">
        <v>6</v>
      </c>
      <c r="C385" s="2">
        <f t="shared" si="16"/>
        <v>5.9666666666666659</v>
      </c>
      <c r="E385" s="2">
        <f t="shared" si="17"/>
        <v>-6.666666666666643E-2</v>
      </c>
      <c r="F385" s="2">
        <f t="shared" si="18"/>
        <v>-0.50000000000000089</v>
      </c>
    </row>
    <row r="386" spans="1:6" x14ac:dyDescent="0.45">
      <c r="A386" s="1">
        <v>29221</v>
      </c>
      <c r="B386">
        <v>6.3</v>
      </c>
      <c r="C386" s="2">
        <f t="shared" si="16"/>
        <v>6.0666666666666664</v>
      </c>
      <c r="E386" s="2">
        <f t="shared" si="17"/>
        <v>-0.13333333333333286</v>
      </c>
      <c r="F386" s="2">
        <f t="shared" si="18"/>
        <v>-0.56666666666666732</v>
      </c>
    </row>
    <row r="387" spans="1:6" x14ac:dyDescent="0.45">
      <c r="A387" s="1">
        <v>29252</v>
      </c>
      <c r="B387">
        <v>6.3</v>
      </c>
      <c r="C387" s="2">
        <f t="shared" si="16"/>
        <v>6.2</v>
      </c>
      <c r="E387" s="2">
        <f t="shared" si="17"/>
        <v>-0.26666666666666661</v>
      </c>
      <c r="F387" s="2">
        <f t="shared" si="18"/>
        <v>-0.70000000000000107</v>
      </c>
    </row>
    <row r="388" spans="1:6" x14ac:dyDescent="0.45">
      <c r="A388" s="1">
        <v>29281</v>
      </c>
      <c r="B388">
        <v>6.3</v>
      </c>
      <c r="C388" s="2">
        <f t="shared" si="16"/>
        <v>6.3</v>
      </c>
      <c r="E388" s="2">
        <f t="shared" si="17"/>
        <v>-0.43333333333333268</v>
      </c>
      <c r="F388" s="2">
        <f t="shared" si="18"/>
        <v>-0.86666666666666714</v>
      </c>
    </row>
    <row r="389" spans="1:6" x14ac:dyDescent="0.45">
      <c r="A389" s="1">
        <v>29312</v>
      </c>
      <c r="B389">
        <v>6.9</v>
      </c>
      <c r="C389" s="2">
        <f t="shared" ref="C389:C452" si="19">AVERAGE(B387:B389)</f>
        <v>6.5</v>
      </c>
      <c r="E389" s="2">
        <f t="shared" si="17"/>
        <v>-0.66666666666666696</v>
      </c>
      <c r="F389" s="2">
        <f t="shared" si="18"/>
        <v>-1.1000000000000014</v>
      </c>
    </row>
    <row r="390" spans="1:6" x14ac:dyDescent="0.45">
      <c r="A390" s="1">
        <v>29342</v>
      </c>
      <c r="B390">
        <v>7.5</v>
      </c>
      <c r="C390" s="2">
        <f t="shared" si="19"/>
        <v>6.8999999999999995</v>
      </c>
      <c r="E390" s="2">
        <f t="shared" si="17"/>
        <v>-1.1666666666666661</v>
      </c>
      <c r="F390" s="2">
        <f t="shared" si="18"/>
        <v>-1.6000000000000005</v>
      </c>
    </row>
    <row r="391" spans="1:6" x14ac:dyDescent="0.45">
      <c r="A391" s="1">
        <v>29373</v>
      </c>
      <c r="B391">
        <v>7.6</v>
      </c>
      <c r="C391" s="2">
        <f t="shared" si="19"/>
        <v>7.333333333333333</v>
      </c>
      <c r="E391" s="2">
        <f t="shared" si="17"/>
        <v>-1.6333333333333337</v>
      </c>
      <c r="F391" s="2">
        <f t="shared" si="18"/>
        <v>-2.0666666666666682</v>
      </c>
    </row>
    <row r="392" spans="1:6" x14ac:dyDescent="0.45">
      <c r="A392" s="1">
        <v>29403</v>
      </c>
      <c r="B392">
        <v>7.8</v>
      </c>
      <c r="C392" s="2">
        <f t="shared" si="19"/>
        <v>7.6333333333333329</v>
      </c>
      <c r="E392" s="2">
        <f t="shared" si="17"/>
        <v>-1.9666666666666659</v>
      </c>
      <c r="F392" s="2">
        <f t="shared" si="18"/>
        <v>-2.4000000000000004</v>
      </c>
    </row>
    <row r="393" spans="1:6" x14ac:dyDescent="0.45">
      <c r="A393" s="1">
        <v>29434</v>
      </c>
      <c r="B393">
        <v>7.7</v>
      </c>
      <c r="C393" s="2">
        <f t="shared" si="19"/>
        <v>7.6999999999999993</v>
      </c>
      <c r="E393" s="2">
        <f t="shared" si="17"/>
        <v>-1.8999999999999995</v>
      </c>
      <c r="F393" s="2">
        <f t="shared" si="18"/>
        <v>-2.3333333333333339</v>
      </c>
    </row>
    <row r="394" spans="1:6" x14ac:dyDescent="0.45">
      <c r="A394" s="1">
        <v>29465</v>
      </c>
      <c r="B394">
        <v>7.5</v>
      </c>
      <c r="C394" s="2">
        <f t="shared" si="19"/>
        <v>7.666666666666667</v>
      </c>
      <c r="E394" s="2">
        <f t="shared" si="17"/>
        <v>-1.7999999999999998</v>
      </c>
      <c r="F394" s="2">
        <f t="shared" si="18"/>
        <v>-2.2333333333333343</v>
      </c>
    </row>
    <row r="395" spans="1:6" x14ac:dyDescent="0.45">
      <c r="A395" s="1">
        <v>29495</v>
      </c>
      <c r="B395">
        <v>7.5</v>
      </c>
      <c r="C395" s="2">
        <f t="shared" si="19"/>
        <v>7.5666666666666664</v>
      </c>
      <c r="E395" s="2">
        <f t="shared" si="17"/>
        <v>-1.6000000000000005</v>
      </c>
      <c r="F395" s="2">
        <f t="shared" si="18"/>
        <v>-2.033333333333335</v>
      </c>
    </row>
    <row r="396" spans="1:6" x14ac:dyDescent="0.45">
      <c r="A396" s="1">
        <v>29526</v>
      </c>
      <c r="B396">
        <v>7.5</v>
      </c>
      <c r="C396" s="2">
        <f t="shared" si="19"/>
        <v>7.5</v>
      </c>
      <c r="E396" s="2">
        <f t="shared" si="17"/>
        <v>-1.5666666666666664</v>
      </c>
      <c r="F396" s="2">
        <f t="shared" si="18"/>
        <v>-2.0000000000000009</v>
      </c>
    </row>
    <row r="397" spans="1:6" x14ac:dyDescent="0.45">
      <c r="A397" s="1">
        <v>29556</v>
      </c>
      <c r="B397">
        <v>7.2</v>
      </c>
      <c r="C397" s="2">
        <f t="shared" si="19"/>
        <v>7.3999999999999995</v>
      </c>
      <c r="E397" s="2">
        <f t="shared" si="17"/>
        <v>-1.4333333333333336</v>
      </c>
      <c r="F397" s="2">
        <f t="shared" si="18"/>
        <v>-1.866666666666668</v>
      </c>
    </row>
    <row r="398" spans="1:6" x14ac:dyDescent="0.45">
      <c r="A398" s="1">
        <v>29587</v>
      </c>
      <c r="B398">
        <v>7.5</v>
      </c>
      <c r="C398" s="2">
        <f t="shared" si="19"/>
        <v>7.3999999999999995</v>
      </c>
      <c r="E398" s="2">
        <f t="shared" si="17"/>
        <v>-1.333333333333333</v>
      </c>
      <c r="F398" s="2">
        <f t="shared" si="18"/>
        <v>-1.7666666666666675</v>
      </c>
    </row>
    <row r="399" spans="1:6" x14ac:dyDescent="0.45">
      <c r="A399" s="1">
        <v>29618</v>
      </c>
      <c r="B399">
        <v>7.4</v>
      </c>
      <c r="C399" s="2">
        <f t="shared" si="19"/>
        <v>7.3666666666666671</v>
      </c>
      <c r="E399" s="2">
        <f t="shared" si="17"/>
        <v>-1.166666666666667</v>
      </c>
      <c r="F399" s="2">
        <f t="shared" si="18"/>
        <v>-1.6000000000000014</v>
      </c>
    </row>
    <row r="400" spans="1:6" x14ac:dyDescent="0.45">
      <c r="A400" s="1">
        <v>29646</v>
      </c>
      <c r="B400">
        <v>7.4</v>
      </c>
      <c r="C400" s="2">
        <f t="shared" si="19"/>
        <v>7.4333333333333336</v>
      </c>
      <c r="E400" s="2">
        <f t="shared" si="17"/>
        <v>-1.1333333333333337</v>
      </c>
      <c r="F400" s="2">
        <f t="shared" si="18"/>
        <v>-1.5666666666666682</v>
      </c>
    </row>
    <row r="401" spans="1:6" x14ac:dyDescent="0.45">
      <c r="A401" s="1">
        <v>29677</v>
      </c>
      <c r="B401">
        <v>7.2</v>
      </c>
      <c r="C401" s="2">
        <f t="shared" si="19"/>
        <v>7.333333333333333</v>
      </c>
      <c r="E401" s="2">
        <f t="shared" ref="E401:E464" si="20">C389-C401</f>
        <v>-0.83333333333333304</v>
      </c>
      <c r="F401" s="2">
        <f t="shared" si="18"/>
        <v>-1.2666666666666666</v>
      </c>
    </row>
    <row r="402" spans="1:6" x14ac:dyDescent="0.45">
      <c r="A402" s="1">
        <v>29707</v>
      </c>
      <c r="B402">
        <v>7.5</v>
      </c>
      <c r="C402" s="2">
        <f t="shared" si="19"/>
        <v>7.3666666666666671</v>
      </c>
      <c r="E402" s="2">
        <f t="shared" si="20"/>
        <v>-0.46666666666666767</v>
      </c>
      <c r="F402" s="2">
        <f t="shared" si="18"/>
        <v>-0.90000000000000036</v>
      </c>
    </row>
    <row r="403" spans="1:6" x14ac:dyDescent="0.45">
      <c r="A403" s="1">
        <v>29738</v>
      </c>
      <c r="B403">
        <v>7.5</v>
      </c>
      <c r="C403" s="2">
        <f t="shared" si="19"/>
        <v>7.3999999999999995</v>
      </c>
      <c r="E403" s="2">
        <f t="shared" si="20"/>
        <v>-6.666666666666643E-2</v>
      </c>
      <c r="F403" s="2">
        <f t="shared" si="18"/>
        <v>-0.46666666666666679</v>
      </c>
    </row>
    <row r="404" spans="1:6" x14ac:dyDescent="0.45">
      <c r="A404" s="1">
        <v>29768</v>
      </c>
      <c r="B404">
        <v>7.2</v>
      </c>
      <c r="C404" s="2">
        <f t="shared" si="19"/>
        <v>7.3999999999999995</v>
      </c>
      <c r="E404" s="2">
        <f t="shared" si="20"/>
        <v>0.23333333333333339</v>
      </c>
      <c r="F404" s="2">
        <f t="shared" si="18"/>
        <v>-0.16666666666666607</v>
      </c>
    </row>
    <row r="405" spans="1:6" x14ac:dyDescent="0.45">
      <c r="A405" s="1">
        <v>29799</v>
      </c>
      <c r="B405">
        <v>7.4</v>
      </c>
      <c r="C405" s="2">
        <f t="shared" si="19"/>
        <v>7.3666666666666671</v>
      </c>
      <c r="E405" s="2">
        <f t="shared" si="20"/>
        <v>0.33333333333333215</v>
      </c>
      <c r="F405" s="2">
        <f t="shared" si="18"/>
        <v>-3.3333333333334991E-2</v>
      </c>
    </row>
    <row r="406" spans="1:6" x14ac:dyDescent="0.45">
      <c r="A406" s="1">
        <v>29830</v>
      </c>
      <c r="B406">
        <v>7.6</v>
      </c>
      <c r="C406" s="2">
        <f t="shared" si="19"/>
        <v>7.4000000000000012</v>
      </c>
      <c r="E406" s="2">
        <f t="shared" si="20"/>
        <v>0.26666666666666572</v>
      </c>
      <c r="F406" s="2">
        <f t="shared" si="18"/>
        <v>-0.10000000000000142</v>
      </c>
    </row>
    <row r="407" spans="1:6" x14ac:dyDescent="0.45">
      <c r="A407" s="1">
        <v>29860</v>
      </c>
      <c r="B407">
        <v>7.9</v>
      </c>
      <c r="C407" s="2">
        <f t="shared" si="19"/>
        <v>7.6333333333333329</v>
      </c>
      <c r="E407" s="2">
        <f t="shared" si="20"/>
        <v>-6.666666666666643E-2</v>
      </c>
      <c r="F407" s="2">
        <f t="shared" si="18"/>
        <v>-0.39999999999999858</v>
      </c>
    </row>
    <row r="408" spans="1:6" x14ac:dyDescent="0.45">
      <c r="A408" s="1">
        <v>29891</v>
      </c>
      <c r="B408">
        <v>8.3000000000000007</v>
      </c>
      <c r="C408" s="2">
        <f t="shared" si="19"/>
        <v>7.9333333333333336</v>
      </c>
      <c r="E408" s="2">
        <f t="shared" si="20"/>
        <v>-0.43333333333333357</v>
      </c>
      <c r="F408" s="2">
        <f t="shared" si="18"/>
        <v>-0.73333333333333428</v>
      </c>
    </row>
    <row r="409" spans="1:6" x14ac:dyDescent="0.45">
      <c r="A409" s="1">
        <v>29921</v>
      </c>
      <c r="B409">
        <v>8.5</v>
      </c>
      <c r="C409" s="2">
        <f t="shared" si="19"/>
        <v>8.2333333333333343</v>
      </c>
      <c r="E409" s="2">
        <f t="shared" si="20"/>
        <v>-0.83333333333333481</v>
      </c>
      <c r="F409" s="2">
        <f t="shared" si="18"/>
        <v>-1.1333333333333355</v>
      </c>
    </row>
    <row r="410" spans="1:6" x14ac:dyDescent="0.45">
      <c r="A410" s="1">
        <v>29952</v>
      </c>
      <c r="B410">
        <v>8.6</v>
      </c>
      <c r="C410" s="2">
        <f t="shared" si="19"/>
        <v>8.4666666666666668</v>
      </c>
      <c r="E410" s="2">
        <f t="shared" si="20"/>
        <v>-1.0666666666666673</v>
      </c>
      <c r="F410" s="2">
        <f t="shared" si="18"/>
        <v>-1.3333333333333348</v>
      </c>
    </row>
    <row r="411" spans="1:6" x14ac:dyDescent="0.45">
      <c r="A411" s="1">
        <v>29983</v>
      </c>
      <c r="B411">
        <v>8.9</v>
      </c>
      <c r="C411" s="2">
        <f t="shared" si="19"/>
        <v>8.6666666666666661</v>
      </c>
      <c r="E411" s="2">
        <f t="shared" si="20"/>
        <v>-1.2999999999999989</v>
      </c>
      <c r="F411" s="2">
        <f t="shared" si="18"/>
        <v>-1.5666666666666647</v>
      </c>
    </row>
    <row r="412" spans="1:6" x14ac:dyDescent="0.45">
      <c r="A412" s="1">
        <v>30011</v>
      </c>
      <c r="B412">
        <v>9</v>
      </c>
      <c r="C412" s="2">
        <f t="shared" si="19"/>
        <v>8.8333333333333339</v>
      </c>
      <c r="E412" s="2">
        <f t="shared" si="20"/>
        <v>-1.4000000000000004</v>
      </c>
      <c r="F412" s="2">
        <f t="shared" si="18"/>
        <v>-1.6333333333333346</v>
      </c>
    </row>
    <row r="413" spans="1:6" x14ac:dyDescent="0.45">
      <c r="A413" s="1">
        <v>30042</v>
      </c>
      <c r="B413">
        <v>9.3000000000000007</v>
      </c>
      <c r="C413" s="2">
        <f t="shared" si="19"/>
        <v>9.0666666666666664</v>
      </c>
      <c r="E413" s="2">
        <f t="shared" si="20"/>
        <v>-1.7333333333333334</v>
      </c>
      <c r="F413" s="2">
        <f t="shared" si="18"/>
        <v>-1.9666666666666668</v>
      </c>
    </row>
    <row r="414" spans="1:6" x14ac:dyDescent="0.45">
      <c r="A414" s="1">
        <v>30072</v>
      </c>
      <c r="B414">
        <v>9.4</v>
      </c>
      <c r="C414" s="2">
        <f t="shared" si="19"/>
        <v>9.2333333333333343</v>
      </c>
      <c r="E414" s="2">
        <f t="shared" si="20"/>
        <v>-1.8666666666666671</v>
      </c>
      <c r="F414" s="2">
        <f t="shared" si="18"/>
        <v>-2.0666666666666673</v>
      </c>
    </row>
    <row r="415" spans="1:6" x14ac:dyDescent="0.45">
      <c r="A415" s="1">
        <v>30103</v>
      </c>
      <c r="B415">
        <v>9.6</v>
      </c>
      <c r="C415" s="2">
        <f t="shared" si="19"/>
        <v>9.4333333333333353</v>
      </c>
      <c r="E415" s="2">
        <f t="shared" si="20"/>
        <v>-2.0333333333333359</v>
      </c>
      <c r="F415" s="2">
        <f t="shared" si="18"/>
        <v>-2.2000000000000028</v>
      </c>
    </row>
    <row r="416" spans="1:6" x14ac:dyDescent="0.45">
      <c r="A416" s="1">
        <v>30133</v>
      </c>
      <c r="B416">
        <v>9.8000000000000007</v>
      </c>
      <c r="C416" s="2">
        <f t="shared" si="19"/>
        <v>9.6</v>
      </c>
      <c r="E416" s="2">
        <f t="shared" si="20"/>
        <v>-2.2000000000000002</v>
      </c>
      <c r="F416" s="2">
        <f t="shared" si="18"/>
        <v>-2.1666666666666679</v>
      </c>
    </row>
    <row r="417" spans="1:6" x14ac:dyDescent="0.45">
      <c r="A417" s="1">
        <v>30164</v>
      </c>
      <c r="B417">
        <v>9.8000000000000007</v>
      </c>
      <c r="C417" s="2">
        <f t="shared" si="19"/>
        <v>9.7333333333333325</v>
      </c>
      <c r="E417" s="2">
        <f t="shared" si="20"/>
        <v>-2.3666666666666654</v>
      </c>
      <c r="F417" s="2">
        <f t="shared" si="18"/>
        <v>-2.2999999999999989</v>
      </c>
    </row>
    <row r="418" spans="1:6" x14ac:dyDescent="0.45">
      <c r="A418" s="1">
        <v>30195</v>
      </c>
      <c r="B418">
        <v>10.1</v>
      </c>
      <c r="C418" s="2">
        <f t="shared" si="19"/>
        <v>9.9</v>
      </c>
      <c r="E418" s="2">
        <f t="shared" si="20"/>
        <v>-2.4999999999999991</v>
      </c>
      <c r="F418" s="2">
        <f t="shared" si="18"/>
        <v>-2.4333333333333327</v>
      </c>
    </row>
    <row r="419" spans="1:6" x14ac:dyDescent="0.45">
      <c r="A419" s="1">
        <v>30225</v>
      </c>
      <c r="B419">
        <v>10.4</v>
      </c>
      <c r="C419" s="2">
        <f t="shared" si="19"/>
        <v>10.1</v>
      </c>
      <c r="E419" s="2">
        <f t="shared" si="20"/>
        <v>-2.4666666666666668</v>
      </c>
      <c r="F419" s="2">
        <f t="shared" si="18"/>
        <v>-2.4000000000000004</v>
      </c>
    </row>
    <row r="420" spans="1:6" x14ac:dyDescent="0.45">
      <c r="A420" s="1">
        <v>30256</v>
      </c>
      <c r="B420">
        <v>10.8</v>
      </c>
      <c r="C420" s="2">
        <f t="shared" si="19"/>
        <v>10.433333333333334</v>
      </c>
      <c r="E420" s="2">
        <f t="shared" si="20"/>
        <v>-2.5</v>
      </c>
      <c r="F420" s="2">
        <f t="shared" si="18"/>
        <v>-2.4333333333333336</v>
      </c>
    </row>
    <row r="421" spans="1:6" x14ac:dyDescent="0.45">
      <c r="A421" s="1">
        <v>30286</v>
      </c>
      <c r="B421">
        <v>10.8</v>
      </c>
      <c r="C421" s="2">
        <f t="shared" si="19"/>
        <v>10.666666666666666</v>
      </c>
      <c r="E421" s="2">
        <f t="shared" si="20"/>
        <v>-2.4333333333333318</v>
      </c>
      <c r="F421" s="2">
        <f t="shared" si="18"/>
        <v>-2.2999999999999989</v>
      </c>
    </row>
    <row r="422" spans="1:6" x14ac:dyDescent="0.45">
      <c r="A422" s="1">
        <v>30317</v>
      </c>
      <c r="B422">
        <v>10.4</v>
      </c>
      <c r="C422" s="2">
        <f t="shared" si="19"/>
        <v>10.666666666666666</v>
      </c>
      <c r="E422" s="2">
        <f t="shared" si="20"/>
        <v>-2.1999999999999993</v>
      </c>
      <c r="F422" s="2">
        <f t="shared" si="18"/>
        <v>-1.9333333333333327</v>
      </c>
    </row>
    <row r="423" spans="1:6" x14ac:dyDescent="0.45">
      <c r="A423" s="1">
        <v>30348</v>
      </c>
      <c r="B423">
        <v>10.4</v>
      </c>
      <c r="C423" s="2">
        <f t="shared" si="19"/>
        <v>10.533333333333333</v>
      </c>
      <c r="E423" s="2">
        <f t="shared" si="20"/>
        <v>-1.8666666666666671</v>
      </c>
      <c r="F423" s="2">
        <f t="shared" si="18"/>
        <v>-1.4333333333333345</v>
      </c>
    </row>
    <row r="424" spans="1:6" x14ac:dyDescent="0.45">
      <c r="A424" s="1">
        <v>30376</v>
      </c>
      <c r="B424">
        <v>10.3</v>
      </c>
      <c r="C424" s="2">
        <f t="shared" si="19"/>
        <v>10.366666666666667</v>
      </c>
      <c r="E424" s="2">
        <f t="shared" si="20"/>
        <v>-1.5333333333333332</v>
      </c>
      <c r="F424" s="2">
        <f t="shared" si="18"/>
        <v>-1.0999999999999996</v>
      </c>
    </row>
    <row r="425" spans="1:6" x14ac:dyDescent="0.45">
      <c r="A425" s="1">
        <v>30407</v>
      </c>
      <c r="B425">
        <v>10.199999999999999</v>
      </c>
      <c r="C425" s="2">
        <f t="shared" si="19"/>
        <v>10.3</v>
      </c>
      <c r="E425" s="2">
        <f t="shared" si="20"/>
        <v>-1.2333333333333343</v>
      </c>
      <c r="F425" s="2">
        <f t="shared" si="18"/>
        <v>-0.76666666666666661</v>
      </c>
    </row>
    <row r="426" spans="1:6" x14ac:dyDescent="0.45">
      <c r="A426" s="1">
        <v>30437</v>
      </c>
      <c r="B426">
        <v>10.1</v>
      </c>
      <c r="C426" s="2">
        <f t="shared" si="19"/>
        <v>10.200000000000001</v>
      </c>
      <c r="E426" s="2">
        <f t="shared" si="20"/>
        <v>-0.96666666666666679</v>
      </c>
      <c r="F426" s="2">
        <f t="shared" si="18"/>
        <v>-0.29999999999999982</v>
      </c>
    </row>
    <row r="427" spans="1:6" x14ac:dyDescent="0.45">
      <c r="A427" s="1">
        <v>30468</v>
      </c>
      <c r="B427">
        <v>10.1</v>
      </c>
      <c r="C427" s="2">
        <f t="shared" si="19"/>
        <v>10.133333333333333</v>
      </c>
      <c r="E427" s="2">
        <f t="shared" si="20"/>
        <v>-0.69999999999999751</v>
      </c>
      <c r="F427" s="2">
        <f t="shared" si="18"/>
        <v>0</v>
      </c>
    </row>
    <row r="428" spans="1:6" x14ac:dyDescent="0.45">
      <c r="A428" s="1">
        <v>30498</v>
      </c>
      <c r="B428">
        <v>9.4</v>
      </c>
      <c r="C428" s="2">
        <f t="shared" si="19"/>
        <v>9.8666666666666671</v>
      </c>
      <c r="E428" s="2">
        <f t="shared" si="20"/>
        <v>-0.2666666666666675</v>
      </c>
      <c r="F428" s="2">
        <f t="shared" si="18"/>
        <v>0.43333333333333002</v>
      </c>
    </row>
    <row r="429" spans="1:6" x14ac:dyDescent="0.45">
      <c r="A429" s="1">
        <v>30529</v>
      </c>
      <c r="B429">
        <v>9.5</v>
      </c>
      <c r="C429" s="2">
        <f t="shared" si="19"/>
        <v>9.6666666666666661</v>
      </c>
      <c r="E429" s="2">
        <f t="shared" si="20"/>
        <v>6.666666666666643E-2</v>
      </c>
      <c r="F429" s="2">
        <f t="shared" si="18"/>
        <v>0.76666666666666394</v>
      </c>
    </row>
    <row r="430" spans="1:6" x14ac:dyDescent="0.45">
      <c r="A430" s="1">
        <v>30560</v>
      </c>
      <c r="B430">
        <v>9.1999999999999993</v>
      </c>
      <c r="C430" s="2">
        <f t="shared" si="19"/>
        <v>9.3666666666666654</v>
      </c>
      <c r="E430" s="2">
        <f t="shared" si="20"/>
        <v>0.53333333333333499</v>
      </c>
      <c r="F430" s="2">
        <f t="shared" si="18"/>
        <v>1.2333333333333325</v>
      </c>
    </row>
    <row r="431" spans="1:6" x14ac:dyDescent="0.45">
      <c r="A431" s="1">
        <v>30590</v>
      </c>
      <c r="B431">
        <v>8.8000000000000007</v>
      </c>
      <c r="C431" s="2">
        <f t="shared" si="19"/>
        <v>9.1666666666666661</v>
      </c>
      <c r="E431" s="2">
        <f t="shared" si="20"/>
        <v>0.93333333333333357</v>
      </c>
      <c r="F431" s="2">
        <f t="shared" si="18"/>
        <v>1.6333333333333311</v>
      </c>
    </row>
    <row r="432" spans="1:6" x14ac:dyDescent="0.45">
      <c r="A432" s="1">
        <v>30621</v>
      </c>
      <c r="B432">
        <v>8.5</v>
      </c>
      <c r="C432" s="2">
        <f t="shared" si="19"/>
        <v>8.8333333333333339</v>
      </c>
      <c r="E432" s="2">
        <f t="shared" si="20"/>
        <v>1.5999999999999996</v>
      </c>
      <c r="F432" s="2">
        <f t="shared" si="18"/>
        <v>2.2999999999999972</v>
      </c>
    </row>
    <row r="433" spans="1:6" x14ac:dyDescent="0.45">
      <c r="A433" s="1">
        <v>30651</v>
      </c>
      <c r="B433">
        <v>8.3000000000000007</v>
      </c>
      <c r="C433" s="2">
        <f t="shared" si="19"/>
        <v>8.5333333333333332</v>
      </c>
      <c r="E433" s="2">
        <f t="shared" si="20"/>
        <v>2.1333333333333329</v>
      </c>
      <c r="F433" s="2">
        <f t="shared" si="18"/>
        <v>2.8333333333333304</v>
      </c>
    </row>
    <row r="434" spans="1:6" x14ac:dyDescent="0.45">
      <c r="A434" s="1">
        <v>30682</v>
      </c>
      <c r="B434">
        <v>8</v>
      </c>
      <c r="C434" s="2">
        <f t="shared" si="19"/>
        <v>8.2666666666666675</v>
      </c>
      <c r="E434" s="2">
        <f t="shared" si="20"/>
        <v>2.3999999999999986</v>
      </c>
      <c r="F434" s="2">
        <f t="shared" si="18"/>
        <v>3.0999999999999961</v>
      </c>
    </row>
    <row r="435" spans="1:6" x14ac:dyDescent="0.45">
      <c r="A435" s="1">
        <v>30713</v>
      </c>
      <c r="B435">
        <v>7.8</v>
      </c>
      <c r="C435" s="2">
        <f t="shared" si="19"/>
        <v>8.0333333333333332</v>
      </c>
      <c r="E435" s="2">
        <f t="shared" si="20"/>
        <v>2.5</v>
      </c>
      <c r="F435" s="2">
        <f t="shared" si="18"/>
        <v>3.1999999999999975</v>
      </c>
    </row>
    <row r="436" spans="1:6" x14ac:dyDescent="0.45">
      <c r="A436" s="1">
        <v>30742</v>
      </c>
      <c r="B436">
        <v>7.8</v>
      </c>
      <c r="C436" s="2">
        <f t="shared" si="19"/>
        <v>7.8666666666666671</v>
      </c>
      <c r="E436" s="2">
        <f t="shared" si="20"/>
        <v>2.5</v>
      </c>
      <c r="F436" s="2">
        <f t="shared" si="18"/>
        <v>3.1999999999999975</v>
      </c>
    </row>
    <row r="437" spans="1:6" x14ac:dyDescent="0.45">
      <c r="A437" s="1">
        <v>30773</v>
      </c>
      <c r="B437">
        <v>7.7</v>
      </c>
      <c r="C437" s="2">
        <f t="shared" si="19"/>
        <v>7.7666666666666666</v>
      </c>
      <c r="E437" s="2">
        <f t="shared" si="20"/>
        <v>2.5333333333333341</v>
      </c>
      <c r="F437" s="2">
        <f t="shared" si="18"/>
        <v>3.2333333333333316</v>
      </c>
    </row>
    <row r="438" spans="1:6" x14ac:dyDescent="0.45">
      <c r="A438" s="1">
        <v>30803</v>
      </c>
      <c r="B438">
        <v>7.4</v>
      </c>
      <c r="C438" s="2">
        <f t="shared" si="19"/>
        <v>7.6333333333333329</v>
      </c>
      <c r="E438" s="2">
        <f t="shared" si="20"/>
        <v>2.5666666666666682</v>
      </c>
      <c r="F438" s="2">
        <f t="shared" si="18"/>
        <v>3.2666666666666657</v>
      </c>
    </row>
    <row r="439" spans="1:6" x14ac:dyDescent="0.45">
      <c r="A439" s="1">
        <v>30834</v>
      </c>
      <c r="B439">
        <v>7.2</v>
      </c>
      <c r="C439" s="2">
        <f t="shared" si="19"/>
        <v>7.4333333333333336</v>
      </c>
      <c r="E439" s="2">
        <f t="shared" si="20"/>
        <v>2.6999999999999993</v>
      </c>
      <c r="F439" s="2">
        <f t="shared" si="18"/>
        <v>3.3999999999999968</v>
      </c>
    </row>
    <row r="440" spans="1:6" x14ac:dyDescent="0.45">
      <c r="A440" s="1">
        <v>30864</v>
      </c>
      <c r="B440">
        <v>7.5</v>
      </c>
      <c r="C440" s="2">
        <f t="shared" si="19"/>
        <v>7.3666666666666671</v>
      </c>
      <c r="E440" s="2">
        <f t="shared" si="20"/>
        <v>2.5</v>
      </c>
      <c r="F440" s="2">
        <f t="shared" si="18"/>
        <v>3.1999999999999975</v>
      </c>
    </row>
    <row r="441" spans="1:6" x14ac:dyDescent="0.45">
      <c r="A441" s="1">
        <v>30895</v>
      </c>
      <c r="B441">
        <v>7.5</v>
      </c>
      <c r="C441" s="2">
        <f t="shared" si="19"/>
        <v>7.3999999999999995</v>
      </c>
      <c r="E441" s="2">
        <f t="shared" si="20"/>
        <v>2.2666666666666666</v>
      </c>
      <c r="F441" s="2">
        <f t="shared" si="18"/>
        <v>2.9666666666666641</v>
      </c>
    </row>
    <row r="442" spans="1:6" x14ac:dyDescent="0.45">
      <c r="A442" s="1">
        <v>30926</v>
      </c>
      <c r="B442">
        <v>7.3</v>
      </c>
      <c r="C442" s="2">
        <f t="shared" si="19"/>
        <v>7.4333333333333336</v>
      </c>
      <c r="E442" s="2">
        <f t="shared" si="20"/>
        <v>1.9333333333333318</v>
      </c>
      <c r="F442" s="2">
        <f t="shared" si="18"/>
        <v>2.6333333333333293</v>
      </c>
    </row>
    <row r="443" spans="1:6" x14ac:dyDescent="0.45">
      <c r="A443" s="1">
        <v>30956</v>
      </c>
      <c r="B443">
        <v>7.4</v>
      </c>
      <c r="C443" s="2">
        <f t="shared" si="19"/>
        <v>7.4000000000000012</v>
      </c>
      <c r="E443" s="2">
        <f t="shared" si="20"/>
        <v>1.7666666666666648</v>
      </c>
      <c r="F443" s="2">
        <f t="shared" si="18"/>
        <v>2.4666666666666623</v>
      </c>
    </row>
    <row r="444" spans="1:6" x14ac:dyDescent="0.45">
      <c r="A444" s="1">
        <v>30987</v>
      </c>
      <c r="B444">
        <v>7.2</v>
      </c>
      <c r="C444" s="2">
        <f t="shared" si="19"/>
        <v>7.3</v>
      </c>
      <c r="E444" s="2">
        <f t="shared" si="20"/>
        <v>1.5333333333333341</v>
      </c>
      <c r="F444" s="2">
        <f t="shared" ref="F444:F507" si="21">E444-MEDIAN(E384:E444)</f>
        <v>2.2333333333333316</v>
      </c>
    </row>
    <row r="445" spans="1:6" x14ac:dyDescent="0.45">
      <c r="A445" s="1">
        <v>31017</v>
      </c>
      <c r="B445">
        <v>7.3</v>
      </c>
      <c r="C445" s="2">
        <f t="shared" si="19"/>
        <v>7.3000000000000007</v>
      </c>
      <c r="E445" s="2">
        <f t="shared" si="20"/>
        <v>1.2333333333333325</v>
      </c>
      <c r="F445" s="2">
        <f t="shared" si="21"/>
        <v>1.93333333333333</v>
      </c>
    </row>
    <row r="446" spans="1:6" x14ac:dyDescent="0.45">
      <c r="A446" s="1">
        <v>31048</v>
      </c>
      <c r="B446">
        <v>7.3</v>
      </c>
      <c r="C446" s="2">
        <f t="shared" si="19"/>
        <v>7.2666666666666666</v>
      </c>
      <c r="E446" s="2">
        <f t="shared" si="20"/>
        <v>1.0000000000000009</v>
      </c>
      <c r="F446" s="2">
        <f t="shared" si="21"/>
        <v>1.6999999999999984</v>
      </c>
    </row>
    <row r="447" spans="1:6" x14ac:dyDescent="0.45">
      <c r="A447" s="1">
        <v>31079</v>
      </c>
      <c r="B447">
        <v>7.2</v>
      </c>
      <c r="C447" s="2">
        <f t="shared" si="19"/>
        <v>7.2666666666666666</v>
      </c>
      <c r="E447" s="2">
        <f t="shared" si="20"/>
        <v>0.76666666666666661</v>
      </c>
      <c r="F447" s="2">
        <f t="shared" si="21"/>
        <v>1.4666666666666641</v>
      </c>
    </row>
    <row r="448" spans="1:6" x14ac:dyDescent="0.45">
      <c r="A448" s="1">
        <v>31107</v>
      </c>
      <c r="B448">
        <v>7.2</v>
      </c>
      <c r="C448" s="2">
        <f t="shared" si="19"/>
        <v>7.2333333333333334</v>
      </c>
      <c r="E448" s="2">
        <f t="shared" si="20"/>
        <v>0.63333333333333375</v>
      </c>
      <c r="F448" s="2">
        <f t="shared" si="21"/>
        <v>1.3333333333333313</v>
      </c>
    </row>
    <row r="449" spans="1:6" x14ac:dyDescent="0.45">
      <c r="A449" s="1">
        <v>31138</v>
      </c>
      <c r="B449">
        <v>7.3</v>
      </c>
      <c r="C449" s="2">
        <f t="shared" si="19"/>
        <v>7.2333333333333334</v>
      </c>
      <c r="E449" s="2">
        <f t="shared" si="20"/>
        <v>0.53333333333333321</v>
      </c>
      <c r="F449" s="2">
        <f t="shared" si="21"/>
        <v>1.2333333333333307</v>
      </c>
    </row>
    <row r="450" spans="1:6" x14ac:dyDescent="0.45">
      <c r="A450" s="1">
        <v>31168</v>
      </c>
      <c r="B450">
        <v>7.2</v>
      </c>
      <c r="C450" s="2">
        <f t="shared" si="19"/>
        <v>7.2333333333333334</v>
      </c>
      <c r="E450" s="2">
        <f t="shared" si="20"/>
        <v>0.39999999999999947</v>
      </c>
      <c r="F450" s="2">
        <f t="shared" si="21"/>
        <v>1.099999999999997</v>
      </c>
    </row>
    <row r="451" spans="1:6" x14ac:dyDescent="0.45">
      <c r="A451" s="1">
        <v>31199</v>
      </c>
      <c r="B451">
        <v>7.4</v>
      </c>
      <c r="C451" s="2">
        <f t="shared" si="19"/>
        <v>7.3</v>
      </c>
      <c r="E451" s="2">
        <f t="shared" si="20"/>
        <v>0.13333333333333375</v>
      </c>
      <c r="F451" s="2">
        <f t="shared" si="21"/>
        <v>0.60000000000000142</v>
      </c>
    </row>
    <row r="452" spans="1:6" x14ac:dyDescent="0.45">
      <c r="A452" s="1">
        <v>31229</v>
      </c>
      <c r="B452">
        <v>7.4</v>
      </c>
      <c r="C452" s="2">
        <f t="shared" si="19"/>
        <v>7.333333333333333</v>
      </c>
      <c r="E452" s="2">
        <f t="shared" si="20"/>
        <v>3.3333333333334103E-2</v>
      </c>
      <c r="F452" s="2">
        <f t="shared" si="21"/>
        <v>0.46666666666666767</v>
      </c>
    </row>
    <row r="453" spans="1:6" x14ac:dyDescent="0.45">
      <c r="A453" s="1">
        <v>31260</v>
      </c>
      <c r="B453">
        <v>7.1</v>
      </c>
      <c r="C453" s="2">
        <f t="shared" ref="C453:C516" si="22">AVERAGE(B451:B453)</f>
        <v>7.3</v>
      </c>
      <c r="E453" s="2">
        <f t="shared" si="20"/>
        <v>9.9999999999999645E-2</v>
      </c>
      <c r="F453" s="2">
        <f t="shared" si="21"/>
        <v>0.36666666666666714</v>
      </c>
    </row>
    <row r="454" spans="1:6" x14ac:dyDescent="0.45">
      <c r="A454" s="1">
        <v>31291</v>
      </c>
      <c r="B454">
        <v>7.1</v>
      </c>
      <c r="C454" s="2">
        <f t="shared" si="22"/>
        <v>7.2</v>
      </c>
      <c r="E454" s="2">
        <f t="shared" si="20"/>
        <v>0.23333333333333339</v>
      </c>
      <c r="F454" s="2">
        <f t="shared" si="21"/>
        <v>0.29999999999999982</v>
      </c>
    </row>
    <row r="455" spans="1:6" x14ac:dyDescent="0.45">
      <c r="A455" s="1">
        <v>31321</v>
      </c>
      <c r="B455">
        <v>7.1</v>
      </c>
      <c r="C455" s="2">
        <f t="shared" si="22"/>
        <v>7.0999999999999988</v>
      </c>
      <c r="E455" s="2">
        <f t="shared" si="20"/>
        <v>0.30000000000000249</v>
      </c>
      <c r="F455" s="2">
        <f t="shared" si="21"/>
        <v>0.36666666666666892</v>
      </c>
    </row>
    <row r="456" spans="1:6" x14ac:dyDescent="0.45">
      <c r="A456" s="1">
        <v>31352</v>
      </c>
      <c r="B456">
        <v>7</v>
      </c>
      <c r="C456" s="2">
        <f t="shared" si="22"/>
        <v>7.0666666666666664</v>
      </c>
      <c r="E456" s="2">
        <f t="shared" si="20"/>
        <v>0.23333333333333339</v>
      </c>
      <c r="F456" s="2">
        <f t="shared" si="21"/>
        <v>0.19999999999999929</v>
      </c>
    </row>
    <row r="457" spans="1:6" x14ac:dyDescent="0.45">
      <c r="A457" s="1">
        <v>31382</v>
      </c>
      <c r="B457">
        <v>7</v>
      </c>
      <c r="C457" s="2">
        <f t="shared" si="22"/>
        <v>7.0333333333333341</v>
      </c>
      <c r="E457" s="2">
        <f t="shared" si="20"/>
        <v>0.26666666666666661</v>
      </c>
      <c r="F457" s="2">
        <f t="shared" si="21"/>
        <v>0.20000000000000018</v>
      </c>
    </row>
    <row r="458" spans="1:6" x14ac:dyDescent="0.45">
      <c r="A458" s="1">
        <v>31413</v>
      </c>
      <c r="B458">
        <v>6.7</v>
      </c>
      <c r="C458" s="2">
        <f t="shared" si="22"/>
        <v>6.8999999999999995</v>
      </c>
      <c r="E458" s="2">
        <f t="shared" si="20"/>
        <v>0.36666666666666714</v>
      </c>
      <c r="F458" s="2">
        <f t="shared" si="21"/>
        <v>0.2666666666666675</v>
      </c>
    </row>
    <row r="459" spans="1:6" x14ac:dyDescent="0.45">
      <c r="A459" s="1">
        <v>31444</v>
      </c>
      <c r="B459">
        <v>7.2</v>
      </c>
      <c r="C459" s="2">
        <f t="shared" si="22"/>
        <v>6.9666666666666659</v>
      </c>
      <c r="E459" s="2">
        <f t="shared" si="20"/>
        <v>0.30000000000000071</v>
      </c>
      <c r="F459" s="2">
        <f t="shared" si="21"/>
        <v>0.16666666666666696</v>
      </c>
    </row>
    <row r="460" spans="1:6" x14ac:dyDescent="0.45">
      <c r="A460" s="1">
        <v>31472</v>
      </c>
      <c r="B460">
        <v>7.2</v>
      </c>
      <c r="C460" s="2">
        <f t="shared" si="22"/>
        <v>7.0333333333333341</v>
      </c>
      <c r="E460" s="2">
        <f t="shared" si="20"/>
        <v>0.19999999999999929</v>
      </c>
      <c r="F460" s="2">
        <f t="shared" si="21"/>
        <v>0</v>
      </c>
    </row>
    <row r="461" spans="1:6" x14ac:dyDescent="0.45">
      <c r="A461" s="1">
        <v>31503</v>
      </c>
      <c r="B461">
        <v>7.1</v>
      </c>
      <c r="C461" s="2">
        <f t="shared" si="22"/>
        <v>7.166666666666667</v>
      </c>
      <c r="E461" s="2">
        <f t="shared" si="20"/>
        <v>6.666666666666643E-2</v>
      </c>
      <c r="F461" s="2">
        <f t="shared" si="21"/>
        <v>-0.13333333333333286</v>
      </c>
    </row>
    <row r="462" spans="1:6" x14ac:dyDescent="0.45">
      <c r="A462" s="1">
        <v>31533</v>
      </c>
      <c r="B462">
        <v>7.2</v>
      </c>
      <c r="C462" s="2">
        <f t="shared" si="22"/>
        <v>7.166666666666667</v>
      </c>
      <c r="E462" s="2">
        <f t="shared" si="20"/>
        <v>6.666666666666643E-2</v>
      </c>
      <c r="F462" s="2">
        <f t="shared" si="21"/>
        <v>-0.13333333333333286</v>
      </c>
    </row>
    <row r="463" spans="1:6" x14ac:dyDescent="0.45">
      <c r="A463" s="1">
        <v>31564</v>
      </c>
      <c r="B463">
        <v>7.2</v>
      </c>
      <c r="C463" s="2">
        <f t="shared" si="22"/>
        <v>7.166666666666667</v>
      </c>
      <c r="E463" s="2">
        <f t="shared" si="20"/>
        <v>0.13333333333333286</v>
      </c>
      <c r="F463" s="2">
        <f t="shared" si="21"/>
        <v>-6.666666666666643E-2</v>
      </c>
    </row>
    <row r="464" spans="1:6" x14ac:dyDescent="0.45">
      <c r="A464" s="1">
        <v>31594</v>
      </c>
      <c r="B464">
        <v>7</v>
      </c>
      <c r="C464" s="2">
        <f t="shared" si="22"/>
        <v>7.1333333333333329</v>
      </c>
      <c r="E464" s="2">
        <f t="shared" si="20"/>
        <v>0.20000000000000018</v>
      </c>
      <c r="F464" s="2">
        <f t="shared" si="21"/>
        <v>0</v>
      </c>
    </row>
    <row r="465" spans="1:6" x14ac:dyDescent="0.45">
      <c r="A465" s="1">
        <v>31625</v>
      </c>
      <c r="B465">
        <v>6.9</v>
      </c>
      <c r="C465" s="2">
        <f t="shared" si="22"/>
        <v>7.0333333333333341</v>
      </c>
      <c r="E465" s="2">
        <f t="shared" ref="E465:E528" si="23">C453-C465</f>
        <v>0.26666666666666572</v>
      </c>
      <c r="F465" s="2">
        <f t="shared" si="21"/>
        <v>6.6666666666665542E-2</v>
      </c>
    </row>
    <row r="466" spans="1:6" x14ac:dyDescent="0.45">
      <c r="A466" s="1">
        <v>31656</v>
      </c>
      <c r="B466">
        <v>7</v>
      </c>
      <c r="C466" s="2">
        <f t="shared" si="22"/>
        <v>6.9666666666666659</v>
      </c>
      <c r="E466" s="2">
        <f t="shared" si="23"/>
        <v>0.23333333333333428</v>
      </c>
      <c r="F466" s="2">
        <f t="shared" si="21"/>
        <v>3.3333333333334103E-2</v>
      </c>
    </row>
    <row r="467" spans="1:6" x14ac:dyDescent="0.45">
      <c r="A467" s="1">
        <v>31686</v>
      </c>
      <c r="B467">
        <v>7</v>
      </c>
      <c r="C467" s="2">
        <f t="shared" si="22"/>
        <v>6.9666666666666659</v>
      </c>
      <c r="E467" s="2">
        <f t="shared" si="23"/>
        <v>0.13333333333333286</v>
      </c>
      <c r="F467" s="2">
        <f t="shared" si="21"/>
        <v>-6.666666666666643E-2</v>
      </c>
    </row>
    <row r="468" spans="1:6" x14ac:dyDescent="0.45">
      <c r="A468" s="1">
        <v>31717</v>
      </c>
      <c r="B468">
        <v>6.9</v>
      </c>
      <c r="C468" s="2">
        <f t="shared" si="22"/>
        <v>6.9666666666666659</v>
      </c>
      <c r="E468" s="2">
        <f t="shared" si="23"/>
        <v>0.10000000000000053</v>
      </c>
      <c r="F468" s="2">
        <f t="shared" si="21"/>
        <v>-9.9999999999998757E-2</v>
      </c>
    </row>
    <row r="469" spans="1:6" x14ac:dyDescent="0.45">
      <c r="A469" s="1">
        <v>31747</v>
      </c>
      <c r="B469">
        <v>6.6</v>
      </c>
      <c r="C469" s="2">
        <f t="shared" si="22"/>
        <v>6.833333333333333</v>
      </c>
      <c r="E469" s="2">
        <f t="shared" si="23"/>
        <v>0.20000000000000107</v>
      </c>
      <c r="F469" s="2">
        <f t="shared" si="21"/>
        <v>8.8817841970012523E-16</v>
      </c>
    </row>
    <row r="470" spans="1:6" x14ac:dyDescent="0.45">
      <c r="A470" s="1">
        <v>31778</v>
      </c>
      <c r="B470">
        <v>6.6</v>
      </c>
      <c r="C470" s="2">
        <f t="shared" si="22"/>
        <v>6.7</v>
      </c>
      <c r="E470" s="2">
        <f t="shared" si="23"/>
        <v>0.19999999999999929</v>
      </c>
      <c r="F470" s="2">
        <f t="shared" si="21"/>
        <v>-8.8817841970012523E-16</v>
      </c>
    </row>
    <row r="471" spans="1:6" x14ac:dyDescent="0.45">
      <c r="A471" s="1">
        <v>31809</v>
      </c>
      <c r="B471">
        <v>6.6</v>
      </c>
      <c r="C471" s="2">
        <f t="shared" si="22"/>
        <v>6.5999999999999988</v>
      </c>
      <c r="E471" s="2">
        <f t="shared" si="23"/>
        <v>0.36666666666666714</v>
      </c>
      <c r="F471" s="2">
        <f t="shared" si="21"/>
        <v>0.16666666666666607</v>
      </c>
    </row>
    <row r="472" spans="1:6" x14ac:dyDescent="0.45">
      <c r="A472" s="1">
        <v>31837</v>
      </c>
      <c r="B472">
        <v>6.6</v>
      </c>
      <c r="C472" s="2">
        <f t="shared" si="22"/>
        <v>6.5999999999999988</v>
      </c>
      <c r="E472" s="2">
        <f t="shared" si="23"/>
        <v>0.43333333333333535</v>
      </c>
      <c r="F472" s="2">
        <f t="shared" si="21"/>
        <v>0.20000000000000195</v>
      </c>
    </row>
    <row r="473" spans="1:6" x14ac:dyDescent="0.45">
      <c r="A473" s="1">
        <v>31868</v>
      </c>
      <c r="B473">
        <v>6.3</v>
      </c>
      <c r="C473" s="2">
        <f t="shared" si="22"/>
        <v>6.5</v>
      </c>
      <c r="E473" s="2">
        <f t="shared" si="23"/>
        <v>0.66666666666666696</v>
      </c>
      <c r="F473" s="2">
        <f t="shared" si="21"/>
        <v>0.43333333333333357</v>
      </c>
    </row>
    <row r="474" spans="1:6" x14ac:dyDescent="0.45">
      <c r="A474" s="1">
        <v>31898</v>
      </c>
      <c r="B474">
        <v>6.3</v>
      </c>
      <c r="C474" s="2">
        <f t="shared" si="22"/>
        <v>6.3999999999999995</v>
      </c>
      <c r="E474" s="2">
        <f t="shared" si="23"/>
        <v>0.7666666666666675</v>
      </c>
      <c r="F474" s="2">
        <f t="shared" si="21"/>
        <v>0.53333333333333321</v>
      </c>
    </row>
    <row r="475" spans="1:6" x14ac:dyDescent="0.45">
      <c r="A475" s="1">
        <v>31929</v>
      </c>
      <c r="B475">
        <v>6.2</v>
      </c>
      <c r="C475" s="2">
        <f t="shared" si="22"/>
        <v>6.2666666666666666</v>
      </c>
      <c r="E475" s="2">
        <f t="shared" si="23"/>
        <v>0.90000000000000036</v>
      </c>
      <c r="F475" s="2">
        <f t="shared" si="21"/>
        <v>0.63333333333333464</v>
      </c>
    </row>
    <row r="476" spans="1:6" x14ac:dyDescent="0.45">
      <c r="A476" s="1">
        <v>31959</v>
      </c>
      <c r="B476">
        <v>6.1</v>
      </c>
      <c r="C476" s="2">
        <f t="shared" si="22"/>
        <v>6.2</v>
      </c>
      <c r="E476" s="2">
        <f t="shared" si="23"/>
        <v>0.93333333333333268</v>
      </c>
      <c r="F476" s="2">
        <f t="shared" si="21"/>
        <v>0.66666666666666607</v>
      </c>
    </row>
    <row r="477" spans="1:6" x14ac:dyDescent="0.45">
      <c r="A477" s="1">
        <v>31990</v>
      </c>
      <c r="B477">
        <v>6</v>
      </c>
      <c r="C477" s="2">
        <f t="shared" si="22"/>
        <v>6.1000000000000005</v>
      </c>
      <c r="E477" s="2">
        <f t="shared" si="23"/>
        <v>0.93333333333333357</v>
      </c>
      <c r="F477" s="2">
        <f t="shared" si="21"/>
        <v>0.63333333333333286</v>
      </c>
    </row>
    <row r="478" spans="1:6" x14ac:dyDescent="0.45">
      <c r="A478" s="1">
        <v>32021</v>
      </c>
      <c r="B478">
        <v>5.9</v>
      </c>
      <c r="C478" s="2">
        <f t="shared" si="22"/>
        <v>6</v>
      </c>
      <c r="E478" s="2">
        <f t="shared" si="23"/>
        <v>0.9666666666666659</v>
      </c>
      <c r="F478" s="2">
        <f t="shared" si="21"/>
        <v>0.66666666666666341</v>
      </c>
    </row>
    <row r="479" spans="1:6" x14ac:dyDescent="0.45">
      <c r="A479" s="1">
        <v>32051</v>
      </c>
      <c r="B479">
        <v>6</v>
      </c>
      <c r="C479" s="2">
        <f t="shared" si="22"/>
        <v>5.9666666666666659</v>
      </c>
      <c r="E479" s="2">
        <f t="shared" si="23"/>
        <v>1</v>
      </c>
      <c r="F479" s="2">
        <f t="shared" si="21"/>
        <v>0.63333333333333286</v>
      </c>
    </row>
    <row r="480" spans="1:6" x14ac:dyDescent="0.45">
      <c r="A480" s="1">
        <v>32082</v>
      </c>
      <c r="B480">
        <v>5.8</v>
      </c>
      <c r="C480" s="2">
        <f t="shared" si="22"/>
        <v>5.8999999999999995</v>
      </c>
      <c r="E480" s="2">
        <f t="shared" si="23"/>
        <v>1.0666666666666664</v>
      </c>
      <c r="F480" s="2">
        <f t="shared" si="21"/>
        <v>0.69999999999999929</v>
      </c>
    </row>
    <row r="481" spans="1:6" x14ac:dyDescent="0.45">
      <c r="A481" s="1">
        <v>32112</v>
      </c>
      <c r="B481">
        <v>5.7</v>
      </c>
      <c r="C481" s="2">
        <f t="shared" si="22"/>
        <v>5.833333333333333</v>
      </c>
      <c r="E481" s="2">
        <f t="shared" si="23"/>
        <v>1</v>
      </c>
      <c r="F481" s="2">
        <f t="shared" si="21"/>
        <v>0.60000000000000053</v>
      </c>
    </row>
    <row r="482" spans="1:6" x14ac:dyDescent="0.45">
      <c r="A482" s="1">
        <v>32143</v>
      </c>
      <c r="B482">
        <v>5.7</v>
      </c>
      <c r="C482" s="2">
        <f t="shared" si="22"/>
        <v>5.7333333333333334</v>
      </c>
      <c r="E482" s="2">
        <f t="shared" si="23"/>
        <v>0.96666666666666679</v>
      </c>
      <c r="F482" s="2">
        <f t="shared" si="21"/>
        <v>0.53333333333333144</v>
      </c>
    </row>
    <row r="483" spans="1:6" x14ac:dyDescent="0.45">
      <c r="A483" s="1">
        <v>32174</v>
      </c>
      <c r="B483">
        <v>5.7</v>
      </c>
      <c r="C483" s="2">
        <f t="shared" si="22"/>
        <v>5.7</v>
      </c>
      <c r="E483" s="2">
        <f t="shared" si="23"/>
        <v>0.89999999999999858</v>
      </c>
      <c r="F483" s="2">
        <f t="shared" si="21"/>
        <v>0.36666666666666536</v>
      </c>
    </row>
    <row r="484" spans="1:6" x14ac:dyDescent="0.45">
      <c r="A484" s="1">
        <v>32203</v>
      </c>
      <c r="B484">
        <v>5.7</v>
      </c>
      <c r="C484" s="2">
        <f t="shared" si="22"/>
        <v>5.7</v>
      </c>
      <c r="E484" s="2">
        <f t="shared" si="23"/>
        <v>0.89999999999999858</v>
      </c>
      <c r="F484" s="2">
        <f t="shared" si="21"/>
        <v>0.36666666666666359</v>
      </c>
    </row>
    <row r="485" spans="1:6" x14ac:dyDescent="0.45">
      <c r="A485" s="1">
        <v>32234</v>
      </c>
      <c r="B485">
        <v>5.4</v>
      </c>
      <c r="C485" s="2">
        <f t="shared" si="22"/>
        <v>5.6000000000000005</v>
      </c>
      <c r="E485" s="2">
        <f t="shared" si="23"/>
        <v>0.89999999999999947</v>
      </c>
      <c r="F485" s="2">
        <f t="shared" si="21"/>
        <v>0.26666666666666572</v>
      </c>
    </row>
    <row r="486" spans="1:6" x14ac:dyDescent="0.45">
      <c r="A486" s="1">
        <v>32264</v>
      </c>
      <c r="B486">
        <v>5.6</v>
      </c>
      <c r="C486" s="2">
        <f t="shared" si="22"/>
        <v>5.5666666666666673</v>
      </c>
      <c r="E486" s="2">
        <f t="shared" si="23"/>
        <v>0.83333333333333215</v>
      </c>
      <c r="F486" s="2">
        <f t="shared" si="21"/>
        <v>0.16666666666666519</v>
      </c>
    </row>
    <row r="487" spans="1:6" x14ac:dyDescent="0.45">
      <c r="A487" s="1">
        <v>32295</v>
      </c>
      <c r="B487">
        <v>5.4</v>
      </c>
      <c r="C487" s="2">
        <f t="shared" si="22"/>
        <v>5.4666666666666659</v>
      </c>
      <c r="E487" s="2">
        <f t="shared" si="23"/>
        <v>0.80000000000000071</v>
      </c>
      <c r="F487" s="2">
        <f t="shared" si="21"/>
        <v>3.3333333333334103E-2</v>
      </c>
    </row>
    <row r="488" spans="1:6" x14ac:dyDescent="0.45">
      <c r="A488" s="1">
        <v>32325</v>
      </c>
      <c r="B488">
        <v>5.4</v>
      </c>
      <c r="C488" s="2">
        <f t="shared" si="22"/>
        <v>5.4666666666666659</v>
      </c>
      <c r="E488" s="2">
        <f t="shared" si="23"/>
        <v>0.73333333333333428</v>
      </c>
      <c r="F488" s="2">
        <f t="shared" si="21"/>
        <v>-3.3333333333332327E-2</v>
      </c>
    </row>
    <row r="489" spans="1:6" x14ac:dyDescent="0.45">
      <c r="A489" s="1">
        <v>32356</v>
      </c>
      <c r="B489">
        <v>5.6</v>
      </c>
      <c r="C489" s="2">
        <f t="shared" si="22"/>
        <v>5.4666666666666659</v>
      </c>
      <c r="E489" s="2">
        <f t="shared" si="23"/>
        <v>0.63333333333333464</v>
      </c>
      <c r="F489" s="2">
        <f t="shared" si="21"/>
        <v>-0.13333333333333197</v>
      </c>
    </row>
    <row r="490" spans="1:6" x14ac:dyDescent="0.45">
      <c r="A490" s="1">
        <v>32387</v>
      </c>
      <c r="B490">
        <v>5.4</v>
      </c>
      <c r="C490" s="2">
        <f t="shared" si="22"/>
        <v>5.4666666666666659</v>
      </c>
      <c r="E490" s="2">
        <f t="shared" si="23"/>
        <v>0.5333333333333341</v>
      </c>
      <c r="F490" s="2">
        <f t="shared" si="21"/>
        <v>-0.2333333333333325</v>
      </c>
    </row>
    <row r="491" spans="1:6" x14ac:dyDescent="0.45">
      <c r="A491" s="1">
        <v>32417</v>
      </c>
      <c r="B491">
        <v>5.4</v>
      </c>
      <c r="C491" s="2">
        <f t="shared" si="22"/>
        <v>5.4666666666666659</v>
      </c>
      <c r="E491" s="2">
        <f t="shared" si="23"/>
        <v>0.5</v>
      </c>
      <c r="F491" s="2">
        <f t="shared" si="21"/>
        <v>-0.26666666666666661</v>
      </c>
    </row>
    <row r="492" spans="1:6" x14ac:dyDescent="0.45">
      <c r="A492" s="1">
        <v>32448</v>
      </c>
      <c r="B492">
        <v>5.3</v>
      </c>
      <c r="C492" s="2">
        <f t="shared" si="22"/>
        <v>5.3666666666666671</v>
      </c>
      <c r="E492" s="2">
        <f t="shared" si="23"/>
        <v>0.53333333333333233</v>
      </c>
      <c r="F492" s="2">
        <f t="shared" si="21"/>
        <v>-0.20000000000000195</v>
      </c>
    </row>
    <row r="493" spans="1:6" x14ac:dyDescent="0.45">
      <c r="A493" s="1">
        <v>32478</v>
      </c>
      <c r="B493">
        <v>5.3</v>
      </c>
      <c r="C493" s="2">
        <f t="shared" si="22"/>
        <v>5.333333333333333</v>
      </c>
      <c r="E493" s="2">
        <f t="shared" si="23"/>
        <v>0.5</v>
      </c>
      <c r="F493" s="2">
        <f t="shared" si="21"/>
        <v>-0.16666666666666696</v>
      </c>
    </row>
    <row r="494" spans="1:6" x14ac:dyDescent="0.45">
      <c r="A494" s="1">
        <v>32509</v>
      </c>
      <c r="B494">
        <v>5.4</v>
      </c>
      <c r="C494" s="2">
        <f t="shared" si="22"/>
        <v>5.333333333333333</v>
      </c>
      <c r="E494" s="2">
        <f t="shared" si="23"/>
        <v>0.40000000000000036</v>
      </c>
      <c r="F494" s="2">
        <f t="shared" si="21"/>
        <v>-0.23333333333333428</v>
      </c>
    </row>
    <row r="495" spans="1:6" x14ac:dyDescent="0.45">
      <c r="A495" s="1">
        <v>32540</v>
      </c>
      <c r="B495">
        <v>5.2</v>
      </c>
      <c r="C495" s="2">
        <f t="shared" si="22"/>
        <v>5.3</v>
      </c>
      <c r="E495" s="2">
        <f t="shared" si="23"/>
        <v>0.40000000000000036</v>
      </c>
      <c r="F495" s="2">
        <f t="shared" si="21"/>
        <v>-0.23333333333333339</v>
      </c>
    </row>
    <row r="496" spans="1:6" x14ac:dyDescent="0.45">
      <c r="A496" s="1">
        <v>32568</v>
      </c>
      <c r="B496">
        <v>5</v>
      </c>
      <c r="C496" s="2">
        <f t="shared" si="22"/>
        <v>5.2</v>
      </c>
      <c r="E496" s="2">
        <f t="shared" si="23"/>
        <v>0.5</v>
      </c>
      <c r="F496" s="2">
        <f t="shared" si="21"/>
        <v>-3.3333333333334103E-2</v>
      </c>
    </row>
    <row r="497" spans="1:6" x14ac:dyDescent="0.45">
      <c r="A497" s="1">
        <v>32599</v>
      </c>
      <c r="B497">
        <v>5.2</v>
      </c>
      <c r="C497" s="2">
        <f t="shared" si="22"/>
        <v>5.1333333333333329</v>
      </c>
      <c r="E497" s="2">
        <f t="shared" si="23"/>
        <v>0.46666666666666767</v>
      </c>
      <c r="F497" s="2">
        <f t="shared" si="21"/>
        <v>-6.6666666666665542E-2</v>
      </c>
    </row>
    <row r="498" spans="1:6" x14ac:dyDescent="0.45">
      <c r="A498" s="1">
        <v>32629</v>
      </c>
      <c r="B498">
        <v>5.2</v>
      </c>
      <c r="C498" s="2">
        <f t="shared" si="22"/>
        <v>5.1333333333333329</v>
      </c>
      <c r="E498" s="2">
        <f t="shared" si="23"/>
        <v>0.43333333333333446</v>
      </c>
      <c r="F498" s="2">
        <f t="shared" si="21"/>
        <v>-9.9999999999997868E-2</v>
      </c>
    </row>
    <row r="499" spans="1:6" x14ac:dyDescent="0.45">
      <c r="A499" s="1">
        <v>32660</v>
      </c>
      <c r="B499">
        <v>5.3</v>
      </c>
      <c r="C499" s="2">
        <f t="shared" si="22"/>
        <v>5.2333333333333334</v>
      </c>
      <c r="E499" s="2">
        <f t="shared" si="23"/>
        <v>0.2333333333333325</v>
      </c>
      <c r="F499" s="2">
        <f t="shared" si="21"/>
        <v>-0.2666666666666675</v>
      </c>
    </row>
    <row r="500" spans="1:6" x14ac:dyDescent="0.45">
      <c r="A500" s="1">
        <v>32690</v>
      </c>
      <c r="B500">
        <v>5.2</v>
      </c>
      <c r="C500" s="2">
        <f t="shared" si="22"/>
        <v>5.2333333333333334</v>
      </c>
      <c r="E500" s="2">
        <f t="shared" si="23"/>
        <v>0.2333333333333325</v>
      </c>
      <c r="F500" s="2">
        <f t="shared" si="21"/>
        <v>-0.2666666666666675</v>
      </c>
    </row>
    <row r="501" spans="1:6" x14ac:dyDescent="0.45">
      <c r="A501" s="1">
        <v>32721</v>
      </c>
      <c r="B501">
        <v>5.2</v>
      </c>
      <c r="C501" s="2">
        <f t="shared" si="22"/>
        <v>5.2333333333333334</v>
      </c>
      <c r="E501" s="2">
        <f t="shared" si="23"/>
        <v>0.2333333333333325</v>
      </c>
      <c r="F501" s="2">
        <f t="shared" si="21"/>
        <v>-0.2666666666666675</v>
      </c>
    </row>
    <row r="502" spans="1:6" x14ac:dyDescent="0.45">
      <c r="A502" s="1">
        <v>32752</v>
      </c>
      <c r="B502">
        <v>5.3</v>
      </c>
      <c r="C502" s="2">
        <f t="shared" si="22"/>
        <v>5.2333333333333334</v>
      </c>
      <c r="E502" s="2">
        <f t="shared" si="23"/>
        <v>0.2333333333333325</v>
      </c>
      <c r="F502" s="2">
        <f t="shared" si="21"/>
        <v>-0.23333333333333517</v>
      </c>
    </row>
    <row r="503" spans="1:6" x14ac:dyDescent="0.45">
      <c r="A503" s="1">
        <v>32782</v>
      </c>
      <c r="B503">
        <v>5.3</v>
      </c>
      <c r="C503" s="2">
        <f t="shared" si="22"/>
        <v>5.2666666666666666</v>
      </c>
      <c r="E503" s="2">
        <f t="shared" si="23"/>
        <v>0.19999999999999929</v>
      </c>
      <c r="F503" s="2">
        <f t="shared" si="21"/>
        <v>-0.23333333333333606</v>
      </c>
    </row>
    <row r="504" spans="1:6" x14ac:dyDescent="0.45">
      <c r="A504" s="1">
        <v>32813</v>
      </c>
      <c r="B504">
        <v>5.4</v>
      </c>
      <c r="C504" s="2">
        <f t="shared" si="22"/>
        <v>5.333333333333333</v>
      </c>
      <c r="E504" s="2">
        <f t="shared" si="23"/>
        <v>3.3333333333334103E-2</v>
      </c>
      <c r="F504" s="2">
        <f t="shared" si="21"/>
        <v>-0.40000000000000036</v>
      </c>
    </row>
    <row r="505" spans="1:6" x14ac:dyDescent="0.45">
      <c r="A505" s="1">
        <v>32843</v>
      </c>
      <c r="B505">
        <v>5.4</v>
      </c>
      <c r="C505" s="2">
        <f t="shared" si="22"/>
        <v>5.3666666666666671</v>
      </c>
      <c r="E505" s="2">
        <f t="shared" si="23"/>
        <v>-3.3333333333334103E-2</v>
      </c>
      <c r="F505" s="2">
        <f t="shared" si="21"/>
        <v>-0.43333333333333446</v>
      </c>
    </row>
    <row r="506" spans="1:6" x14ac:dyDescent="0.45">
      <c r="A506" s="1">
        <v>32874</v>
      </c>
      <c r="B506">
        <v>5.4</v>
      </c>
      <c r="C506" s="2">
        <f t="shared" si="22"/>
        <v>5.4000000000000012</v>
      </c>
      <c r="E506" s="2">
        <f t="shared" si="23"/>
        <v>-6.6666666666668206E-2</v>
      </c>
      <c r="F506" s="2">
        <f t="shared" si="21"/>
        <v>-0.46666666666666856</v>
      </c>
    </row>
    <row r="507" spans="1:6" x14ac:dyDescent="0.45">
      <c r="A507" s="1">
        <v>32905</v>
      </c>
      <c r="B507">
        <v>5.3</v>
      </c>
      <c r="C507" s="2">
        <f t="shared" si="22"/>
        <v>5.3666666666666671</v>
      </c>
      <c r="E507" s="2">
        <f t="shared" si="23"/>
        <v>-6.6666666666667318E-2</v>
      </c>
      <c r="F507" s="2">
        <f t="shared" si="21"/>
        <v>-0.46666666666666679</v>
      </c>
    </row>
    <row r="508" spans="1:6" x14ac:dyDescent="0.45">
      <c r="A508" s="1">
        <v>32933</v>
      </c>
      <c r="B508">
        <v>5.2</v>
      </c>
      <c r="C508" s="2">
        <f t="shared" si="22"/>
        <v>5.3</v>
      </c>
      <c r="E508" s="2">
        <f t="shared" si="23"/>
        <v>-9.9999999999999645E-2</v>
      </c>
      <c r="F508" s="2">
        <f t="shared" ref="F508:F571" si="24">E508-MEDIAN(E448:E508)</f>
        <v>-0.46666666666666679</v>
      </c>
    </row>
    <row r="509" spans="1:6" x14ac:dyDescent="0.45">
      <c r="A509" s="1">
        <v>32964</v>
      </c>
      <c r="B509">
        <v>5.4</v>
      </c>
      <c r="C509" s="2">
        <f t="shared" si="22"/>
        <v>5.3</v>
      </c>
      <c r="E509" s="2">
        <f t="shared" si="23"/>
        <v>-0.16666666666666696</v>
      </c>
      <c r="F509" s="2">
        <f t="shared" si="24"/>
        <v>-0.5333333333333341</v>
      </c>
    </row>
    <row r="510" spans="1:6" x14ac:dyDescent="0.45">
      <c r="A510" s="1">
        <v>32994</v>
      </c>
      <c r="B510">
        <v>5.4</v>
      </c>
      <c r="C510" s="2">
        <f t="shared" si="22"/>
        <v>5.333333333333333</v>
      </c>
      <c r="E510" s="2">
        <f t="shared" si="23"/>
        <v>-0.20000000000000018</v>
      </c>
      <c r="F510" s="2">
        <f t="shared" si="24"/>
        <v>-0.50000000000000266</v>
      </c>
    </row>
    <row r="511" spans="1:6" x14ac:dyDescent="0.45">
      <c r="A511" s="1">
        <v>33025</v>
      </c>
      <c r="B511">
        <v>5.2</v>
      </c>
      <c r="C511" s="2">
        <f t="shared" si="22"/>
        <v>5.333333333333333</v>
      </c>
      <c r="E511" s="2">
        <f t="shared" si="23"/>
        <v>-9.9999999999999645E-2</v>
      </c>
      <c r="F511" s="2">
        <f t="shared" si="24"/>
        <v>-0.40000000000000036</v>
      </c>
    </row>
    <row r="512" spans="1:6" x14ac:dyDescent="0.45">
      <c r="A512" s="1">
        <v>33055</v>
      </c>
      <c r="B512">
        <v>5.5</v>
      </c>
      <c r="C512" s="2">
        <f t="shared" si="22"/>
        <v>5.3666666666666671</v>
      </c>
      <c r="E512" s="2">
        <f t="shared" si="23"/>
        <v>-0.13333333333333375</v>
      </c>
      <c r="F512" s="2">
        <f t="shared" si="24"/>
        <v>-0.43333333333333446</v>
      </c>
    </row>
    <row r="513" spans="1:6" x14ac:dyDescent="0.45">
      <c r="A513" s="1">
        <v>33086</v>
      </c>
      <c r="B513">
        <v>5.7</v>
      </c>
      <c r="C513" s="2">
        <f t="shared" si="22"/>
        <v>5.4666666666666659</v>
      </c>
      <c r="E513" s="2">
        <f t="shared" si="23"/>
        <v>-0.2333333333333325</v>
      </c>
      <c r="F513" s="2">
        <f t="shared" si="24"/>
        <v>-0.53333333333333321</v>
      </c>
    </row>
    <row r="514" spans="1:6" x14ac:dyDescent="0.45">
      <c r="A514" s="1">
        <v>33117</v>
      </c>
      <c r="B514">
        <v>5.9</v>
      </c>
      <c r="C514" s="2">
        <f t="shared" si="22"/>
        <v>5.7</v>
      </c>
      <c r="E514" s="2">
        <f t="shared" si="23"/>
        <v>-0.46666666666666679</v>
      </c>
      <c r="F514" s="2">
        <f t="shared" si="24"/>
        <v>-0.7666666666666675</v>
      </c>
    </row>
    <row r="515" spans="1:6" x14ac:dyDescent="0.45">
      <c r="A515" s="1">
        <v>33147</v>
      </c>
      <c r="B515">
        <v>5.9</v>
      </c>
      <c r="C515" s="2">
        <f t="shared" si="22"/>
        <v>5.833333333333333</v>
      </c>
      <c r="E515" s="2">
        <f t="shared" si="23"/>
        <v>-0.56666666666666643</v>
      </c>
      <c r="F515" s="2">
        <f t="shared" si="24"/>
        <v>-0.86666666666666714</v>
      </c>
    </row>
    <row r="516" spans="1:6" x14ac:dyDescent="0.45">
      <c r="A516" s="1">
        <v>33178</v>
      </c>
      <c r="B516">
        <v>6.2</v>
      </c>
      <c r="C516" s="2">
        <f t="shared" si="22"/>
        <v>6</v>
      </c>
      <c r="E516" s="2">
        <f t="shared" si="23"/>
        <v>-0.66666666666666696</v>
      </c>
      <c r="F516" s="2">
        <f t="shared" si="24"/>
        <v>-0.93333333333333357</v>
      </c>
    </row>
    <row r="517" spans="1:6" x14ac:dyDescent="0.45">
      <c r="A517" s="1">
        <v>33208</v>
      </c>
      <c r="B517">
        <v>6.3</v>
      </c>
      <c r="C517" s="2">
        <f t="shared" ref="C517:C580" si="25">AVERAGE(B515:B517)</f>
        <v>6.1333333333333337</v>
      </c>
      <c r="E517" s="2">
        <f t="shared" si="23"/>
        <v>-0.76666666666666661</v>
      </c>
      <c r="F517" s="2">
        <f t="shared" si="24"/>
        <v>-1.0333333333333332</v>
      </c>
    </row>
    <row r="518" spans="1:6" x14ac:dyDescent="0.45">
      <c r="A518" s="1">
        <v>33239</v>
      </c>
      <c r="B518">
        <v>6.4</v>
      </c>
      <c r="C518" s="2">
        <f t="shared" si="25"/>
        <v>6.3</v>
      </c>
      <c r="E518" s="2">
        <f t="shared" si="23"/>
        <v>-0.89999999999999858</v>
      </c>
      <c r="F518" s="2">
        <f t="shared" si="24"/>
        <v>-1.1666666666666643</v>
      </c>
    </row>
    <row r="519" spans="1:6" x14ac:dyDescent="0.45">
      <c r="A519" s="1">
        <v>33270</v>
      </c>
      <c r="B519">
        <v>6.6</v>
      </c>
      <c r="C519" s="2">
        <f t="shared" si="25"/>
        <v>6.4333333333333327</v>
      </c>
      <c r="E519" s="2">
        <f t="shared" si="23"/>
        <v>-1.0666666666666655</v>
      </c>
      <c r="F519" s="2">
        <f t="shared" si="24"/>
        <v>-1.2999999999999998</v>
      </c>
    </row>
    <row r="520" spans="1:6" x14ac:dyDescent="0.45">
      <c r="A520" s="1">
        <v>33298</v>
      </c>
      <c r="B520">
        <v>6.8</v>
      </c>
      <c r="C520" s="2">
        <f t="shared" si="25"/>
        <v>6.6000000000000005</v>
      </c>
      <c r="E520" s="2">
        <f t="shared" si="23"/>
        <v>-1.3000000000000007</v>
      </c>
      <c r="F520" s="2">
        <f t="shared" si="24"/>
        <v>-1.5333333333333332</v>
      </c>
    </row>
    <row r="521" spans="1:6" x14ac:dyDescent="0.45">
      <c r="A521" s="1">
        <v>33329</v>
      </c>
      <c r="B521">
        <v>6.7</v>
      </c>
      <c r="C521" s="2">
        <f t="shared" si="25"/>
        <v>6.6999999999999993</v>
      </c>
      <c r="E521" s="2">
        <f t="shared" si="23"/>
        <v>-1.3999999999999995</v>
      </c>
      <c r="F521" s="2">
        <f t="shared" si="24"/>
        <v>-1.633333333333332</v>
      </c>
    </row>
    <row r="522" spans="1:6" x14ac:dyDescent="0.45">
      <c r="A522" s="1">
        <v>33359</v>
      </c>
      <c r="B522">
        <v>6.9</v>
      </c>
      <c r="C522" s="2">
        <f t="shared" si="25"/>
        <v>6.8</v>
      </c>
      <c r="E522" s="2">
        <f t="shared" si="23"/>
        <v>-1.4666666666666668</v>
      </c>
      <c r="F522" s="2">
        <f t="shared" si="24"/>
        <v>-1.6999999999999993</v>
      </c>
    </row>
    <row r="523" spans="1:6" x14ac:dyDescent="0.45">
      <c r="A523" s="1">
        <v>33390</v>
      </c>
      <c r="B523">
        <v>6.9</v>
      </c>
      <c r="C523" s="2">
        <f t="shared" si="25"/>
        <v>6.833333333333333</v>
      </c>
      <c r="E523" s="2">
        <f t="shared" si="23"/>
        <v>-1.5</v>
      </c>
      <c r="F523" s="2">
        <f t="shared" si="24"/>
        <v>-1.7333333333333325</v>
      </c>
    </row>
    <row r="524" spans="1:6" x14ac:dyDescent="0.45">
      <c r="A524" s="1">
        <v>33420</v>
      </c>
      <c r="B524">
        <v>6.8</v>
      </c>
      <c r="C524" s="2">
        <f t="shared" si="25"/>
        <v>6.8666666666666671</v>
      </c>
      <c r="E524" s="2">
        <f t="shared" si="23"/>
        <v>-1.5</v>
      </c>
      <c r="F524" s="2">
        <f t="shared" si="24"/>
        <v>-1.7333333333333325</v>
      </c>
    </row>
    <row r="525" spans="1:6" x14ac:dyDescent="0.45">
      <c r="A525" s="1">
        <v>33451</v>
      </c>
      <c r="B525">
        <v>6.9</v>
      </c>
      <c r="C525" s="2">
        <f t="shared" si="25"/>
        <v>6.8666666666666671</v>
      </c>
      <c r="E525" s="2">
        <f t="shared" si="23"/>
        <v>-1.4000000000000012</v>
      </c>
      <c r="F525" s="2">
        <f t="shared" si="24"/>
        <v>-1.6333333333333337</v>
      </c>
    </row>
    <row r="526" spans="1:6" x14ac:dyDescent="0.45">
      <c r="A526" s="1">
        <v>33482</v>
      </c>
      <c r="B526">
        <v>6.9</v>
      </c>
      <c r="C526" s="2">
        <f t="shared" si="25"/>
        <v>6.8666666666666671</v>
      </c>
      <c r="E526" s="2">
        <f t="shared" si="23"/>
        <v>-1.166666666666667</v>
      </c>
      <c r="F526" s="2">
        <f t="shared" si="24"/>
        <v>-1.3999999999999995</v>
      </c>
    </row>
    <row r="527" spans="1:6" x14ac:dyDescent="0.45">
      <c r="A527" s="1">
        <v>33512</v>
      </c>
      <c r="B527">
        <v>7</v>
      </c>
      <c r="C527" s="2">
        <f t="shared" si="25"/>
        <v>6.9333333333333336</v>
      </c>
      <c r="E527" s="2">
        <f t="shared" si="23"/>
        <v>-1.1000000000000005</v>
      </c>
      <c r="F527" s="2">
        <f t="shared" si="24"/>
        <v>-1.333333333333333</v>
      </c>
    </row>
    <row r="528" spans="1:6" x14ac:dyDescent="0.45">
      <c r="A528" s="1">
        <v>33543</v>
      </c>
      <c r="B528">
        <v>7</v>
      </c>
      <c r="C528" s="2">
        <f t="shared" si="25"/>
        <v>6.9666666666666659</v>
      </c>
      <c r="E528" s="2">
        <f t="shared" si="23"/>
        <v>-0.9666666666666659</v>
      </c>
      <c r="F528" s="2">
        <f t="shared" si="24"/>
        <v>-1.1999999999999984</v>
      </c>
    </row>
    <row r="529" spans="1:6" x14ac:dyDescent="0.45">
      <c r="A529" s="1">
        <v>33573</v>
      </c>
      <c r="B529">
        <v>7.3</v>
      </c>
      <c r="C529" s="2">
        <f t="shared" si="25"/>
        <v>7.1000000000000005</v>
      </c>
      <c r="E529" s="2">
        <f t="shared" ref="E529:E592" si="26">C517-C529</f>
        <v>-0.96666666666666679</v>
      </c>
      <c r="F529" s="2">
        <f t="shared" si="24"/>
        <v>-1.1999999999999993</v>
      </c>
    </row>
    <row r="530" spans="1:6" x14ac:dyDescent="0.45">
      <c r="A530" s="1">
        <v>33604</v>
      </c>
      <c r="B530">
        <v>7.3</v>
      </c>
      <c r="C530" s="2">
        <f t="shared" si="25"/>
        <v>7.2</v>
      </c>
      <c r="E530" s="2">
        <f t="shared" si="26"/>
        <v>-0.90000000000000036</v>
      </c>
      <c r="F530" s="2">
        <f t="shared" si="24"/>
        <v>-1.1333333333333329</v>
      </c>
    </row>
    <row r="531" spans="1:6" x14ac:dyDescent="0.45">
      <c r="A531" s="1">
        <v>33635</v>
      </c>
      <c r="B531">
        <v>7.4</v>
      </c>
      <c r="C531" s="2">
        <f t="shared" si="25"/>
        <v>7.333333333333333</v>
      </c>
      <c r="E531" s="2">
        <f t="shared" si="26"/>
        <v>-0.90000000000000036</v>
      </c>
      <c r="F531" s="2">
        <f t="shared" si="24"/>
        <v>-1.1333333333333329</v>
      </c>
    </row>
    <row r="532" spans="1:6" x14ac:dyDescent="0.45">
      <c r="A532" s="1">
        <v>33664</v>
      </c>
      <c r="B532">
        <v>7.4</v>
      </c>
      <c r="C532" s="2">
        <f t="shared" si="25"/>
        <v>7.3666666666666671</v>
      </c>
      <c r="E532" s="2">
        <f t="shared" si="26"/>
        <v>-0.76666666666666661</v>
      </c>
      <c r="F532" s="2">
        <f t="shared" si="24"/>
        <v>-0.99999999999999911</v>
      </c>
    </row>
    <row r="533" spans="1:6" x14ac:dyDescent="0.45">
      <c r="A533" s="1">
        <v>33695</v>
      </c>
      <c r="B533">
        <v>7.4</v>
      </c>
      <c r="C533" s="2">
        <f t="shared" si="25"/>
        <v>7.4000000000000012</v>
      </c>
      <c r="E533" s="2">
        <f t="shared" si="26"/>
        <v>-0.70000000000000195</v>
      </c>
      <c r="F533" s="2">
        <f t="shared" si="24"/>
        <v>-0.90000000000000124</v>
      </c>
    </row>
    <row r="534" spans="1:6" x14ac:dyDescent="0.45">
      <c r="A534" s="1">
        <v>33725</v>
      </c>
      <c r="B534">
        <v>7.6</v>
      </c>
      <c r="C534" s="2">
        <f t="shared" si="25"/>
        <v>7.4666666666666659</v>
      </c>
      <c r="E534" s="2">
        <f t="shared" si="26"/>
        <v>-0.66666666666666607</v>
      </c>
      <c r="F534" s="2">
        <f t="shared" si="24"/>
        <v>-0.70000000000000018</v>
      </c>
    </row>
    <row r="535" spans="1:6" x14ac:dyDescent="0.45">
      <c r="A535" s="1">
        <v>33756</v>
      </c>
      <c r="B535">
        <v>7.8</v>
      </c>
      <c r="C535" s="2">
        <f t="shared" si="25"/>
        <v>7.6000000000000005</v>
      </c>
      <c r="E535" s="2">
        <f t="shared" si="26"/>
        <v>-0.7666666666666675</v>
      </c>
      <c r="F535" s="2">
        <f t="shared" si="24"/>
        <v>-0.73333333333333339</v>
      </c>
    </row>
    <row r="536" spans="1:6" x14ac:dyDescent="0.45">
      <c r="A536" s="1">
        <v>33786</v>
      </c>
      <c r="B536">
        <v>7.7</v>
      </c>
      <c r="C536" s="2">
        <f t="shared" si="25"/>
        <v>7.6999999999999993</v>
      </c>
      <c r="E536" s="2">
        <f t="shared" si="26"/>
        <v>-0.83333333333333215</v>
      </c>
      <c r="F536" s="2">
        <f t="shared" si="24"/>
        <v>-0.76666666666666483</v>
      </c>
    </row>
    <row r="537" spans="1:6" x14ac:dyDescent="0.45">
      <c r="A537" s="1">
        <v>33817</v>
      </c>
      <c r="B537">
        <v>7.6</v>
      </c>
      <c r="C537" s="2">
        <f t="shared" si="25"/>
        <v>7.7</v>
      </c>
      <c r="E537" s="2">
        <f t="shared" si="26"/>
        <v>-0.83333333333333304</v>
      </c>
      <c r="F537" s="2">
        <f t="shared" si="24"/>
        <v>-0.76666666666666483</v>
      </c>
    </row>
    <row r="538" spans="1:6" x14ac:dyDescent="0.45">
      <c r="A538" s="1">
        <v>33848</v>
      </c>
      <c r="B538">
        <v>7.6</v>
      </c>
      <c r="C538" s="2">
        <f t="shared" si="25"/>
        <v>7.6333333333333329</v>
      </c>
      <c r="E538" s="2">
        <f t="shared" si="26"/>
        <v>-0.76666666666666572</v>
      </c>
      <c r="F538" s="2">
        <f t="shared" si="24"/>
        <v>-0.66666666666666607</v>
      </c>
    </row>
    <row r="539" spans="1:6" x14ac:dyDescent="0.45">
      <c r="A539" s="1">
        <v>33878</v>
      </c>
      <c r="B539">
        <v>7.3</v>
      </c>
      <c r="C539" s="2">
        <f t="shared" si="25"/>
        <v>7.5</v>
      </c>
      <c r="E539" s="2">
        <f t="shared" si="26"/>
        <v>-0.56666666666666643</v>
      </c>
      <c r="F539" s="2">
        <f t="shared" si="24"/>
        <v>-0.46666666666666679</v>
      </c>
    </row>
    <row r="540" spans="1:6" x14ac:dyDescent="0.45">
      <c r="A540" s="1">
        <v>33909</v>
      </c>
      <c r="B540">
        <v>7.4</v>
      </c>
      <c r="C540" s="2">
        <f t="shared" si="25"/>
        <v>7.4333333333333327</v>
      </c>
      <c r="E540" s="2">
        <f t="shared" si="26"/>
        <v>-0.46666666666666679</v>
      </c>
      <c r="F540" s="2">
        <f t="shared" si="24"/>
        <v>-0.33333333333333304</v>
      </c>
    </row>
    <row r="541" spans="1:6" x14ac:dyDescent="0.45">
      <c r="A541" s="1">
        <v>33939</v>
      </c>
      <c r="B541">
        <v>7.4</v>
      </c>
      <c r="C541" s="2">
        <f t="shared" si="25"/>
        <v>7.3666666666666671</v>
      </c>
      <c r="E541" s="2">
        <f t="shared" si="26"/>
        <v>-0.26666666666666661</v>
      </c>
      <c r="F541" s="2">
        <f t="shared" si="24"/>
        <v>-9.9999999999999645E-2</v>
      </c>
    </row>
    <row r="542" spans="1:6" x14ac:dyDescent="0.45">
      <c r="A542" s="1">
        <v>33970</v>
      </c>
      <c r="B542">
        <v>7.3</v>
      </c>
      <c r="C542" s="2">
        <f t="shared" si="25"/>
        <v>7.3666666666666671</v>
      </c>
      <c r="E542" s="2">
        <f t="shared" si="26"/>
        <v>-0.16666666666666696</v>
      </c>
      <c r="F542" s="2">
        <f t="shared" si="24"/>
        <v>0</v>
      </c>
    </row>
    <row r="543" spans="1:6" x14ac:dyDescent="0.45">
      <c r="A543" s="1">
        <v>34001</v>
      </c>
      <c r="B543">
        <v>7.1</v>
      </c>
      <c r="C543" s="2">
        <f t="shared" si="25"/>
        <v>7.2666666666666657</v>
      </c>
      <c r="E543" s="2">
        <f t="shared" si="26"/>
        <v>6.6666666666667318E-2</v>
      </c>
      <c r="F543" s="2">
        <f t="shared" si="24"/>
        <v>0.23333333333333428</v>
      </c>
    </row>
    <row r="544" spans="1:6" x14ac:dyDescent="0.45">
      <c r="A544" s="1">
        <v>34029</v>
      </c>
      <c r="B544">
        <v>7</v>
      </c>
      <c r="C544" s="2">
        <f t="shared" si="25"/>
        <v>7.1333333333333329</v>
      </c>
      <c r="E544" s="2">
        <f t="shared" si="26"/>
        <v>0.23333333333333428</v>
      </c>
      <c r="F544" s="2">
        <f t="shared" si="24"/>
        <v>0.40000000000000124</v>
      </c>
    </row>
    <row r="545" spans="1:6" x14ac:dyDescent="0.45">
      <c r="A545" s="1">
        <v>34060</v>
      </c>
      <c r="B545">
        <v>7.1</v>
      </c>
      <c r="C545" s="2">
        <f t="shared" si="25"/>
        <v>7.0666666666666664</v>
      </c>
      <c r="E545" s="2">
        <f t="shared" si="26"/>
        <v>0.33333333333333481</v>
      </c>
      <c r="F545" s="2">
        <f t="shared" si="24"/>
        <v>0.50000000000000178</v>
      </c>
    </row>
    <row r="546" spans="1:6" x14ac:dyDescent="0.45">
      <c r="A546" s="1">
        <v>34090</v>
      </c>
      <c r="B546">
        <v>7.1</v>
      </c>
      <c r="C546" s="2">
        <f t="shared" si="25"/>
        <v>7.0666666666666664</v>
      </c>
      <c r="E546" s="2">
        <f t="shared" si="26"/>
        <v>0.39999999999999947</v>
      </c>
      <c r="F546" s="2">
        <f t="shared" si="24"/>
        <v>0.56666666666666643</v>
      </c>
    </row>
    <row r="547" spans="1:6" x14ac:dyDescent="0.45">
      <c r="A547" s="1">
        <v>34121</v>
      </c>
      <c r="B547">
        <v>7</v>
      </c>
      <c r="C547" s="2">
        <f t="shared" si="25"/>
        <v>7.0666666666666664</v>
      </c>
      <c r="E547" s="2">
        <f t="shared" si="26"/>
        <v>0.5333333333333341</v>
      </c>
      <c r="F547" s="2">
        <f t="shared" si="24"/>
        <v>0.70000000000000107</v>
      </c>
    </row>
    <row r="548" spans="1:6" x14ac:dyDescent="0.45">
      <c r="A548" s="1">
        <v>34151</v>
      </c>
      <c r="B548">
        <v>6.9</v>
      </c>
      <c r="C548" s="2">
        <f t="shared" si="25"/>
        <v>7</v>
      </c>
      <c r="E548" s="2">
        <f t="shared" si="26"/>
        <v>0.69999999999999929</v>
      </c>
      <c r="F548" s="2">
        <f t="shared" si="24"/>
        <v>0.86666666666666625</v>
      </c>
    </row>
    <row r="549" spans="1:6" x14ac:dyDescent="0.45">
      <c r="A549" s="1">
        <v>34182</v>
      </c>
      <c r="B549">
        <v>6.8</v>
      </c>
      <c r="C549" s="2">
        <f t="shared" si="25"/>
        <v>6.8999999999999995</v>
      </c>
      <c r="E549" s="2">
        <f t="shared" si="26"/>
        <v>0.80000000000000071</v>
      </c>
      <c r="F549" s="2">
        <f t="shared" si="24"/>
        <v>0.96666666666666767</v>
      </c>
    </row>
    <row r="550" spans="1:6" x14ac:dyDescent="0.45">
      <c r="A550" s="1">
        <v>34213</v>
      </c>
      <c r="B550">
        <v>6.7</v>
      </c>
      <c r="C550" s="2">
        <f t="shared" si="25"/>
        <v>6.8</v>
      </c>
      <c r="E550" s="2">
        <f t="shared" si="26"/>
        <v>0.83333333333333304</v>
      </c>
      <c r="F550" s="2">
        <f t="shared" si="24"/>
        <v>1</v>
      </c>
    </row>
    <row r="551" spans="1:6" x14ac:dyDescent="0.45">
      <c r="A551" s="1">
        <v>34243</v>
      </c>
      <c r="B551">
        <v>6.8</v>
      </c>
      <c r="C551" s="2">
        <f t="shared" si="25"/>
        <v>6.7666666666666666</v>
      </c>
      <c r="E551" s="2">
        <f t="shared" si="26"/>
        <v>0.73333333333333339</v>
      </c>
      <c r="F551" s="2">
        <f t="shared" si="24"/>
        <v>0.90000000000000036</v>
      </c>
    </row>
    <row r="552" spans="1:6" x14ac:dyDescent="0.45">
      <c r="A552" s="1">
        <v>34274</v>
      </c>
      <c r="B552">
        <v>6.6</v>
      </c>
      <c r="C552" s="2">
        <f t="shared" si="25"/>
        <v>6.7</v>
      </c>
      <c r="E552" s="2">
        <f t="shared" si="26"/>
        <v>0.7333333333333325</v>
      </c>
      <c r="F552" s="2">
        <f t="shared" si="24"/>
        <v>0.89999999999999947</v>
      </c>
    </row>
    <row r="553" spans="1:6" x14ac:dyDescent="0.45">
      <c r="A553" s="1">
        <v>34304</v>
      </c>
      <c r="B553">
        <v>6.5</v>
      </c>
      <c r="C553" s="2">
        <f t="shared" si="25"/>
        <v>6.6333333333333329</v>
      </c>
      <c r="E553" s="2">
        <f t="shared" si="26"/>
        <v>0.73333333333333428</v>
      </c>
      <c r="F553" s="2">
        <f t="shared" si="24"/>
        <v>0.90000000000000124</v>
      </c>
    </row>
    <row r="554" spans="1:6" x14ac:dyDescent="0.45">
      <c r="A554" s="1">
        <v>34335</v>
      </c>
      <c r="B554">
        <v>6.6</v>
      </c>
      <c r="C554" s="2">
        <f t="shared" si="25"/>
        <v>6.5666666666666664</v>
      </c>
      <c r="E554" s="2">
        <f t="shared" si="26"/>
        <v>0.80000000000000071</v>
      </c>
      <c r="F554" s="2">
        <f t="shared" si="24"/>
        <v>0.96666666666666767</v>
      </c>
    </row>
    <row r="555" spans="1:6" x14ac:dyDescent="0.45">
      <c r="A555" s="1">
        <v>34366</v>
      </c>
      <c r="B555">
        <v>6.6</v>
      </c>
      <c r="C555" s="2">
        <f t="shared" si="25"/>
        <v>6.5666666666666664</v>
      </c>
      <c r="E555" s="2">
        <f t="shared" si="26"/>
        <v>0.69999999999999929</v>
      </c>
      <c r="F555" s="2">
        <f t="shared" si="24"/>
        <v>0.86666666666666625</v>
      </c>
    </row>
    <row r="556" spans="1:6" x14ac:dyDescent="0.45">
      <c r="A556" s="1">
        <v>34394</v>
      </c>
      <c r="B556">
        <v>6.5</v>
      </c>
      <c r="C556" s="2">
        <f t="shared" si="25"/>
        <v>6.5666666666666664</v>
      </c>
      <c r="E556" s="2">
        <f t="shared" si="26"/>
        <v>0.56666666666666643</v>
      </c>
      <c r="F556" s="2">
        <f t="shared" si="24"/>
        <v>0.73333333333333339</v>
      </c>
    </row>
    <row r="557" spans="1:6" x14ac:dyDescent="0.45">
      <c r="A557" s="1">
        <v>34425</v>
      </c>
      <c r="B557">
        <v>6.4</v>
      </c>
      <c r="C557" s="2">
        <f t="shared" si="25"/>
        <v>6.5</v>
      </c>
      <c r="E557" s="2">
        <f t="shared" si="26"/>
        <v>0.56666666666666643</v>
      </c>
      <c r="F557" s="2">
        <f t="shared" si="24"/>
        <v>0.73333333333333339</v>
      </c>
    </row>
    <row r="558" spans="1:6" x14ac:dyDescent="0.45">
      <c r="A558" s="1">
        <v>34455</v>
      </c>
      <c r="B558">
        <v>6.1</v>
      </c>
      <c r="C558" s="2">
        <f t="shared" si="25"/>
        <v>6.333333333333333</v>
      </c>
      <c r="E558" s="2">
        <f t="shared" si="26"/>
        <v>0.73333333333333339</v>
      </c>
      <c r="F558" s="2">
        <f t="shared" si="24"/>
        <v>0.90000000000000036</v>
      </c>
    </row>
    <row r="559" spans="1:6" x14ac:dyDescent="0.45">
      <c r="A559" s="1">
        <v>34486</v>
      </c>
      <c r="B559">
        <v>6.1</v>
      </c>
      <c r="C559" s="2">
        <f t="shared" si="25"/>
        <v>6.2</v>
      </c>
      <c r="E559" s="2">
        <f t="shared" si="26"/>
        <v>0.86666666666666625</v>
      </c>
      <c r="F559" s="2">
        <f t="shared" si="24"/>
        <v>1.0333333333333332</v>
      </c>
    </row>
    <row r="560" spans="1:6" x14ac:dyDescent="0.45">
      <c r="A560" s="1">
        <v>34516</v>
      </c>
      <c r="B560">
        <v>6.1</v>
      </c>
      <c r="C560" s="2">
        <f t="shared" si="25"/>
        <v>6.0999999999999988</v>
      </c>
      <c r="E560" s="2">
        <f t="shared" si="26"/>
        <v>0.90000000000000124</v>
      </c>
      <c r="F560" s="2">
        <f t="shared" si="24"/>
        <v>1.0666666666666682</v>
      </c>
    </row>
    <row r="561" spans="1:6" x14ac:dyDescent="0.45">
      <c r="A561" s="1">
        <v>34547</v>
      </c>
      <c r="B561">
        <v>6</v>
      </c>
      <c r="C561" s="2">
        <f t="shared" si="25"/>
        <v>6.0666666666666664</v>
      </c>
      <c r="E561" s="2">
        <f t="shared" si="26"/>
        <v>0.83333333333333304</v>
      </c>
      <c r="F561" s="2">
        <f t="shared" si="24"/>
        <v>1</v>
      </c>
    </row>
    <row r="562" spans="1:6" x14ac:dyDescent="0.45">
      <c r="A562" s="1">
        <v>34578</v>
      </c>
      <c r="B562">
        <v>5.9</v>
      </c>
      <c r="C562" s="2">
        <f t="shared" si="25"/>
        <v>6</v>
      </c>
      <c r="E562" s="2">
        <f t="shared" si="26"/>
        <v>0.79999999999999982</v>
      </c>
      <c r="F562" s="2">
        <f t="shared" si="24"/>
        <v>0.96666666666666679</v>
      </c>
    </row>
    <row r="563" spans="1:6" x14ac:dyDescent="0.45">
      <c r="A563" s="1">
        <v>34608</v>
      </c>
      <c r="B563">
        <v>5.8</v>
      </c>
      <c r="C563" s="2">
        <f t="shared" si="25"/>
        <v>5.8999999999999995</v>
      </c>
      <c r="E563" s="2">
        <f t="shared" si="26"/>
        <v>0.86666666666666714</v>
      </c>
      <c r="F563" s="2">
        <f t="shared" si="24"/>
        <v>1.0333333333333341</v>
      </c>
    </row>
    <row r="564" spans="1:6" x14ac:dyDescent="0.45">
      <c r="A564" s="1">
        <v>34639</v>
      </c>
      <c r="B564">
        <v>5.6</v>
      </c>
      <c r="C564" s="2">
        <f t="shared" si="25"/>
        <v>5.7666666666666657</v>
      </c>
      <c r="E564" s="2">
        <f t="shared" si="26"/>
        <v>0.93333333333333446</v>
      </c>
      <c r="F564" s="2">
        <f t="shared" si="24"/>
        <v>1.1000000000000014</v>
      </c>
    </row>
    <row r="565" spans="1:6" x14ac:dyDescent="0.45">
      <c r="A565" s="1">
        <v>34669</v>
      </c>
      <c r="B565">
        <v>5.5</v>
      </c>
      <c r="C565" s="2">
        <f t="shared" si="25"/>
        <v>5.6333333333333329</v>
      </c>
      <c r="E565" s="2">
        <f t="shared" si="26"/>
        <v>1</v>
      </c>
      <c r="F565" s="2">
        <f t="shared" si="24"/>
        <v>1.166666666666667</v>
      </c>
    </row>
    <row r="566" spans="1:6" x14ac:dyDescent="0.45">
      <c r="A566" s="1">
        <v>34700</v>
      </c>
      <c r="B566">
        <v>5.6</v>
      </c>
      <c r="C566" s="2">
        <f t="shared" si="25"/>
        <v>5.5666666666666664</v>
      </c>
      <c r="E566" s="2">
        <f t="shared" si="26"/>
        <v>1</v>
      </c>
      <c r="F566" s="2">
        <f t="shared" si="24"/>
        <v>1.166666666666667</v>
      </c>
    </row>
    <row r="567" spans="1:6" x14ac:dyDescent="0.45">
      <c r="A567" s="1">
        <v>34731</v>
      </c>
      <c r="B567">
        <v>5.4</v>
      </c>
      <c r="C567" s="2">
        <f t="shared" si="25"/>
        <v>5.5</v>
      </c>
      <c r="E567" s="2">
        <f t="shared" si="26"/>
        <v>1.0666666666666664</v>
      </c>
      <c r="F567" s="2">
        <f t="shared" si="24"/>
        <v>1.2333333333333334</v>
      </c>
    </row>
    <row r="568" spans="1:6" x14ac:dyDescent="0.45">
      <c r="A568" s="1">
        <v>34759</v>
      </c>
      <c r="B568">
        <v>5.4</v>
      </c>
      <c r="C568" s="2">
        <f t="shared" si="25"/>
        <v>5.4666666666666659</v>
      </c>
      <c r="E568" s="2">
        <f t="shared" si="26"/>
        <v>1.1000000000000005</v>
      </c>
      <c r="F568" s="2">
        <f t="shared" si="24"/>
        <v>1.2666666666666675</v>
      </c>
    </row>
    <row r="569" spans="1:6" x14ac:dyDescent="0.45">
      <c r="A569" s="1">
        <v>34790</v>
      </c>
      <c r="B569">
        <v>5.8</v>
      </c>
      <c r="C569" s="2">
        <f t="shared" si="25"/>
        <v>5.5333333333333341</v>
      </c>
      <c r="E569" s="2">
        <f t="shared" si="26"/>
        <v>0.9666666666666659</v>
      </c>
      <c r="F569" s="2">
        <f t="shared" si="24"/>
        <v>1.1333333333333329</v>
      </c>
    </row>
    <row r="570" spans="1:6" x14ac:dyDescent="0.45">
      <c r="A570" s="1">
        <v>34820</v>
      </c>
      <c r="B570">
        <v>5.6</v>
      </c>
      <c r="C570" s="2">
        <f t="shared" si="25"/>
        <v>5.5999999999999988</v>
      </c>
      <c r="E570" s="2">
        <f t="shared" si="26"/>
        <v>0.73333333333333428</v>
      </c>
      <c r="F570" s="2">
        <f t="shared" si="24"/>
        <v>0.90000000000000124</v>
      </c>
    </row>
    <row r="571" spans="1:6" x14ac:dyDescent="0.45">
      <c r="A571" s="1">
        <v>34851</v>
      </c>
      <c r="B571">
        <v>5.6</v>
      </c>
      <c r="C571" s="2">
        <f t="shared" si="25"/>
        <v>5.666666666666667</v>
      </c>
      <c r="E571" s="2">
        <f t="shared" si="26"/>
        <v>0.53333333333333321</v>
      </c>
      <c r="F571" s="2">
        <f t="shared" si="24"/>
        <v>0.66666666666666696</v>
      </c>
    </row>
    <row r="572" spans="1:6" x14ac:dyDescent="0.45">
      <c r="A572" s="1">
        <v>34881</v>
      </c>
      <c r="B572">
        <v>5.7</v>
      </c>
      <c r="C572" s="2">
        <f t="shared" si="25"/>
        <v>5.6333333333333329</v>
      </c>
      <c r="E572" s="2">
        <f t="shared" si="26"/>
        <v>0.4666666666666659</v>
      </c>
      <c r="F572" s="2">
        <f t="shared" ref="F572:F635" si="27">E572-MEDIAN(E512:E572)</f>
        <v>0.59999999999999964</v>
      </c>
    </row>
    <row r="573" spans="1:6" x14ac:dyDescent="0.45">
      <c r="A573" s="1">
        <v>34912</v>
      </c>
      <c r="B573">
        <v>5.7</v>
      </c>
      <c r="C573" s="2">
        <f t="shared" si="25"/>
        <v>5.666666666666667</v>
      </c>
      <c r="E573" s="2">
        <f t="shared" si="26"/>
        <v>0.39999999999999947</v>
      </c>
      <c r="F573" s="2">
        <f t="shared" si="27"/>
        <v>0.33333333333333215</v>
      </c>
    </row>
    <row r="574" spans="1:6" x14ac:dyDescent="0.45">
      <c r="A574" s="1">
        <v>34943</v>
      </c>
      <c r="B574">
        <v>5.6</v>
      </c>
      <c r="C574" s="2">
        <f t="shared" si="25"/>
        <v>5.666666666666667</v>
      </c>
      <c r="E574" s="2">
        <f t="shared" si="26"/>
        <v>0.33333333333333304</v>
      </c>
      <c r="F574" s="2">
        <f t="shared" si="27"/>
        <v>9.9999999999998757E-2</v>
      </c>
    </row>
    <row r="575" spans="1:6" x14ac:dyDescent="0.45">
      <c r="A575" s="1">
        <v>34973</v>
      </c>
      <c r="B575">
        <v>5.5</v>
      </c>
      <c r="C575" s="2">
        <f t="shared" si="25"/>
        <v>5.6000000000000005</v>
      </c>
      <c r="E575" s="2">
        <f t="shared" si="26"/>
        <v>0.29999999999999893</v>
      </c>
      <c r="F575" s="2">
        <f t="shared" si="27"/>
        <v>0</v>
      </c>
    </row>
    <row r="576" spans="1:6" x14ac:dyDescent="0.45">
      <c r="A576" s="1">
        <v>35004</v>
      </c>
      <c r="B576">
        <v>5.6</v>
      </c>
      <c r="C576" s="2">
        <f t="shared" si="25"/>
        <v>5.5666666666666664</v>
      </c>
      <c r="E576" s="2">
        <f t="shared" si="26"/>
        <v>0.19999999999999929</v>
      </c>
      <c r="F576" s="2">
        <f t="shared" si="27"/>
        <v>-9.9999999999999645E-2</v>
      </c>
    </row>
    <row r="577" spans="1:6" x14ac:dyDescent="0.45">
      <c r="A577" s="1">
        <v>35034</v>
      </c>
      <c r="B577">
        <v>5.6</v>
      </c>
      <c r="C577" s="2">
        <f t="shared" si="25"/>
        <v>5.5666666666666664</v>
      </c>
      <c r="E577" s="2">
        <f t="shared" si="26"/>
        <v>6.666666666666643E-2</v>
      </c>
      <c r="F577" s="2">
        <f t="shared" si="27"/>
        <v>-0.2333333333333325</v>
      </c>
    </row>
    <row r="578" spans="1:6" x14ac:dyDescent="0.45">
      <c r="A578" s="1">
        <v>35065</v>
      </c>
      <c r="B578">
        <v>5.6</v>
      </c>
      <c r="C578" s="2">
        <f t="shared" si="25"/>
        <v>5.5999999999999988</v>
      </c>
      <c r="E578" s="2">
        <f t="shared" si="26"/>
        <v>-3.3333333333332327E-2</v>
      </c>
      <c r="F578" s="2">
        <f t="shared" si="27"/>
        <v>-0.33333333333333126</v>
      </c>
    </row>
    <row r="579" spans="1:6" x14ac:dyDescent="0.45">
      <c r="A579" s="1">
        <v>35096</v>
      </c>
      <c r="B579">
        <v>5.5</v>
      </c>
      <c r="C579" s="2">
        <f t="shared" si="25"/>
        <v>5.5666666666666664</v>
      </c>
      <c r="E579" s="2">
        <f t="shared" si="26"/>
        <v>-6.666666666666643E-2</v>
      </c>
      <c r="F579" s="2">
        <f t="shared" si="27"/>
        <v>-0.36666666666666536</v>
      </c>
    </row>
    <row r="580" spans="1:6" x14ac:dyDescent="0.45">
      <c r="A580" s="1">
        <v>35125</v>
      </c>
      <c r="B580">
        <v>5.5</v>
      </c>
      <c r="C580" s="2">
        <f t="shared" si="25"/>
        <v>5.5333333333333341</v>
      </c>
      <c r="E580" s="2">
        <f t="shared" si="26"/>
        <v>-6.6666666666668206E-2</v>
      </c>
      <c r="F580" s="2">
        <f t="shared" si="27"/>
        <v>-0.36666666666666714</v>
      </c>
    </row>
    <row r="581" spans="1:6" x14ac:dyDescent="0.45">
      <c r="A581" s="1">
        <v>35156</v>
      </c>
      <c r="B581">
        <v>5.6</v>
      </c>
      <c r="C581" s="2">
        <f t="shared" ref="C581:C644" si="28">AVERAGE(B579:B581)</f>
        <v>5.5333333333333341</v>
      </c>
      <c r="E581" s="2">
        <f t="shared" si="26"/>
        <v>0</v>
      </c>
      <c r="F581" s="2">
        <f t="shared" si="27"/>
        <v>-0.29999999999999893</v>
      </c>
    </row>
    <row r="582" spans="1:6" x14ac:dyDescent="0.45">
      <c r="A582" s="1">
        <v>35186</v>
      </c>
      <c r="B582">
        <v>5.6</v>
      </c>
      <c r="C582" s="2">
        <f t="shared" si="28"/>
        <v>5.5666666666666664</v>
      </c>
      <c r="E582" s="2">
        <f t="shared" si="26"/>
        <v>3.3333333333332327E-2</v>
      </c>
      <c r="F582" s="2">
        <f t="shared" si="27"/>
        <v>-0.26666666666666661</v>
      </c>
    </row>
    <row r="583" spans="1:6" x14ac:dyDescent="0.45">
      <c r="A583" s="1">
        <v>35217</v>
      </c>
      <c r="B583">
        <v>5.3</v>
      </c>
      <c r="C583" s="2">
        <f t="shared" si="28"/>
        <v>5.5</v>
      </c>
      <c r="E583" s="2">
        <f t="shared" si="26"/>
        <v>0.16666666666666696</v>
      </c>
      <c r="F583" s="2">
        <f t="shared" si="27"/>
        <v>-0.13333333333333197</v>
      </c>
    </row>
    <row r="584" spans="1:6" x14ac:dyDescent="0.45">
      <c r="A584" s="1">
        <v>35247</v>
      </c>
      <c r="B584">
        <v>5.5</v>
      </c>
      <c r="C584" s="2">
        <f t="shared" si="28"/>
        <v>5.4666666666666659</v>
      </c>
      <c r="E584" s="2">
        <f t="shared" si="26"/>
        <v>0.16666666666666696</v>
      </c>
      <c r="F584" s="2">
        <f t="shared" si="27"/>
        <v>-0.13333333333333197</v>
      </c>
    </row>
    <row r="585" spans="1:6" x14ac:dyDescent="0.45">
      <c r="A585" s="1">
        <v>35278</v>
      </c>
      <c r="B585">
        <v>5.0999999999999996</v>
      </c>
      <c r="C585" s="2">
        <f t="shared" si="28"/>
        <v>5.3</v>
      </c>
      <c r="E585" s="2">
        <f t="shared" si="26"/>
        <v>0.36666666666666714</v>
      </c>
      <c r="F585" s="2">
        <f t="shared" si="27"/>
        <v>3.3333333333334103E-2</v>
      </c>
    </row>
    <row r="586" spans="1:6" x14ac:dyDescent="0.45">
      <c r="A586" s="1">
        <v>35309</v>
      </c>
      <c r="B586">
        <v>5.2</v>
      </c>
      <c r="C586" s="2">
        <f t="shared" si="28"/>
        <v>5.2666666666666666</v>
      </c>
      <c r="E586" s="2">
        <f t="shared" si="26"/>
        <v>0.40000000000000036</v>
      </c>
      <c r="F586" s="2">
        <f t="shared" si="27"/>
        <v>6.6666666666665542E-2</v>
      </c>
    </row>
    <row r="587" spans="1:6" x14ac:dyDescent="0.45">
      <c r="A587" s="1">
        <v>35339</v>
      </c>
      <c r="B587">
        <v>5.2</v>
      </c>
      <c r="C587" s="2">
        <f t="shared" si="28"/>
        <v>5.166666666666667</v>
      </c>
      <c r="E587" s="2">
        <f t="shared" si="26"/>
        <v>0.43333333333333357</v>
      </c>
      <c r="F587" s="2">
        <f t="shared" si="27"/>
        <v>6.666666666666643E-2</v>
      </c>
    </row>
    <row r="588" spans="1:6" x14ac:dyDescent="0.45">
      <c r="A588" s="1">
        <v>35370</v>
      </c>
      <c r="B588">
        <v>5.4</v>
      </c>
      <c r="C588" s="2">
        <f t="shared" si="28"/>
        <v>5.2666666666666666</v>
      </c>
      <c r="E588" s="2">
        <f t="shared" si="26"/>
        <v>0.29999999999999982</v>
      </c>
      <c r="F588" s="2">
        <f t="shared" si="27"/>
        <v>-6.6666666666667318E-2</v>
      </c>
    </row>
    <row r="589" spans="1:6" x14ac:dyDescent="0.45">
      <c r="A589" s="1">
        <v>35400</v>
      </c>
      <c r="B589">
        <v>5.4</v>
      </c>
      <c r="C589" s="2">
        <f t="shared" si="28"/>
        <v>5.333333333333333</v>
      </c>
      <c r="E589" s="2">
        <f t="shared" si="26"/>
        <v>0.23333333333333339</v>
      </c>
      <c r="F589" s="2">
        <f t="shared" si="27"/>
        <v>-0.13333333333333375</v>
      </c>
    </row>
    <row r="590" spans="1:6" x14ac:dyDescent="0.45">
      <c r="A590" s="1">
        <v>35431</v>
      </c>
      <c r="B590">
        <v>5.3</v>
      </c>
      <c r="C590" s="2">
        <f t="shared" si="28"/>
        <v>5.3666666666666671</v>
      </c>
      <c r="E590" s="2">
        <f t="shared" si="26"/>
        <v>0.23333333333333162</v>
      </c>
      <c r="F590" s="2">
        <f t="shared" si="27"/>
        <v>-0.13333333333333552</v>
      </c>
    </row>
    <row r="591" spans="1:6" x14ac:dyDescent="0.45">
      <c r="A591" s="1">
        <v>35462</v>
      </c>
      <c r="B591">
        <v>5.2</v>
      </c>
      <c r="C591" s="2">
        <f t="shared" si="28"/>
        <v>5.3</v>
      </c>
      <c r="E591" s="2">
        <f t="shared" si="26"/>
        <v>0.26666666666666661</v>
      </c>
      <c r="F591" s="2">
        <f t="shared" si="27"/>
        <v>-0.10000000000000053</v>
      </c>
    </row>
    <row r="592" spans="1:6" x14ac:dyDescent="0.45">
      <c r="A592" s="1">
        <v>35490</v>
      </c>
      <c r="B592">
        <v>5.2</v>
      </c>
      <c r="C592" s="2">
        <f t="shared" si="28"/>
        <v>5.2333333333333334</v>
      </c>
      <c r="E592" s="2">
        <f t="shared" si="26"/>
        <v>0.30000000000000071</v>
      </c>
      <c r="F592" s="2">
        <f t="shared" si="27"/>
        <v>-6.666666666666643E-2</v>
      </c>
    </row>
    <row r="593" spans="1:6" x14ac:dyDescent="0.45">
      <c r="A593" s="1">
        <v>35521</v>
      </c>
      <c r="B593">
        <v>5.0999999999999996</v>
      </c>
      <c r="C593" s="2">
        <f t="shared" si="28"/>
        <v>5.166666666666667</v>
      </c>
      <c r="E593" s="2">
        <f t="shared" ref="E593:E656" si="29">C581-C593</f>
        <v>0.36666666666666714</v>
      </c>
      <c r="F593" s="2">
        <f t="shared" si="27"/>
        <v>0</v>
      </c>
    </row>
    <row r="594" spans="1:6" x14ac:dyDescent="0.45">
      <c r="A594" s="1">
        <v>35551</v>
      </c>
      <c r="B594">
        <v>4.9000000000000004</v>
      </c>
      <c r="C594" s="2">
        <f t="shared" si="28"/>
        <v>5.0666666666666673</v>
      </c>
      <c r="E594" s="2">
        <f t="shared" si="29"/>
        <v>0.49999999999999911</v>
      </c>
      <c r="F594" s="2">
        <f t="shared" si="27"/>
        <v>9.9999999999999645E-2</v>
      </c>
    </row>
    <row r="595" spans="1:6" x14ac:dyDescent="0.45">
      <c r="A595" s="1">
        <v>35582</v>
      </c>
      <c r="B595">
        <v>5</v>
      </c>
      <c r="C595" s="2">
        <f t="shared" si="28"/>
        <v>5</v>
      </c>
      <c r="E595" s="2">
        <f t="shared" si="29"/>
        <v>0.5</v>
      </c>
      <c r="F595" s="2">
        <f t="shared" si="27"/>
        <v>0.10000000000000053</v>
      </c>
    </row>
    <row r="596" spans="1:6" x14ac:dyDescent="0.45">
      <c r="A596" s="1">
        <v>35612</v>
      </c>
      <c r="B596">
        <v>4.9000000000000004</v>
      </c>
      <c r="C596" s="2">
        <f t="shared" si="28"/>
        <v>4.9333333333333336</v>
      </c>
      <c r="E596" s="2">
        <f t="shared" si="29"/>
        <v>0.53333333333333233</v>
      </c>
      <c r="F596" s="2">
        <f t="shared" si="27"/>
        <v>0.13333333333333197</v>
      </c>
    </row>
    <row r="597" spans="1:6" x14ac:dyDescent="0.45">
      <c r="A597" s="1">
        <v>35643</v>
      </c>
      <c r="B597">
        <v>4.8</v>
      </c>
      <c r="C597" s="2">
        <f t="shared" si="28"/>
        <v>4.8999999999999995</v>
      </c>
      <c r="E597" s="2">
        <f t="shared" si="29"/>
        <v>0.40000000000000036</v>
      </c>
      <c r="F597" s="2">
        <f t="shared" si="27"/>
        <v>0</v>
      </c>
    </row>
    <row r="598" spans="1:6" x14ac:dyDescent="0.45">
      <c r="A598" s="1">
        <v>35674</v>
      </c>
      <c r="B598">
        <v>4.9000000000000004</v>
      </c>
      <c r="C598" s="2">
        <f t="shared" si="28"/>
        <v>4.8666666666666663</v>
      </c>
      <c r="E598" s="2">
        <f t="shared" si="29"/>
        <v>0.40000000000000036</v>
      </c>
      <c r="F598" s="2">
        <f t="shared" si="27"/>
        <v>0</v>
      </c>
    </row>
    <row r="599" spans="1:6" x14ac:dyDescent="0.45">
      <c r="A599" s="1">
        <v>35704</v>
      </c>
      <c r="B599">
        <v>4.7</v>
      </c>
      <c r="C599" s="2">
        <f t="shared" si="28"/>
        <v>4.8</v>
      </c>
      <c r="E599" s="2">
        <f t="shared" si="29"/>
        <v>0.36666666666666714</v>
      </c>
      <c r="F599" s="2">
        <f t="shared" si="27"/>
        <v>-3.3333333333333215E-2</v>
      </c>
    </row>
    <row r="600" spans="1:6" x14ac:dyDescent="0.45">
      <c r="A600" s="1">
        <v>35735</v>
      </c>
      <c r="B600">
        <v>4.5999999999999996</v>
      </c>
      <c r="C600" s="2">
        <f t="shared" si="28"/>
        <v>4.7333333333333334</v>
      </c>
      <c r="E600" s="2">
        <f t="shared" si="29"/>
        <v>0.53333333333333321</v>
      </c>
      <c r="F600" s="2">
        <f t="shared" si="27"/>
        <v>9.9999999999999645E-2</v>
      </c>
    </row>
    <row r="601" spans="1:6" x14ac:dyDescent="0.45">
      <c r="A601" s="1">
        <v>35765</v>
      </c>
      <c r="B601">
        <v>4.7</v>
      </c>
      <c r="C601" s="2">
        <f t="shared" si="28"/>
        <v>4.666666666666667</v>
      </c>
      <c r="E601" s="2">
        <f t="shared" si="29"/>
        <v>0.66666666666666607</v>
      </c>
      <c r="F601" s="2">
        <f t="shared" si="27"/>
        <v>0.20000000000000018</v>
      </c>
    </row>
    <row r="602" spans="1:6" x14ac:dyDescent="0.45">
      <c r="A602" s="1">
        <v>35796</v>
      </c>
      <c r="B602">
        <v>4.5999999999999996</v>
      </c>
      <c r="C602" s="2">
        <f t="shared" si="28"/>
        <v>4.6333333333333337</v>
      </c>
      <c r="E602" s="2">
        <f t="shared" si="29"/>
        <v>0.73333333333333339</v>
      </c>
      <c r="F602" s="2">
        <f t="shared" si="27"/>
        <v>0.23333333333333428</v>
      </c>
    </row>
    <row r="603" spans="1:6" x14ac:dyDescent="0.45">
      <c r="A603" s="1">
        <v>35827</v>
      </c>
      <c r="B603">
        <v>4.5999999999999996</v>
      </c>
      <c r="C603" s="2">
        <f t="shared" si="28"/>
        <v>4.6333333333333337</v>
      </c>
      <c r="E603" s="2">
        <f t="shared" si="29"/>
        <v>0.66666666666666607</v>
      </c>
      <c r="F603" s="2">
        <f t="shared" si="27"/>
        <v>0.16666666666666607</v>
      </c>
    </row>
    <row r="604" spans="1:6" x14ac:dyDescent="0.45">
      <c r="A604" s="1">
        <v>35855</v>
      </c>
      <c r="B604">
        <v>4.7</v>
      </c>
      <c r="C604" s="2">
        <f t="shared" si="28"/>
        <v>4.6333333333333329</v>
      </c>
      <c r="E604" s="2">
        <f t="shared" si="29"/>
        <v>0.60000000000000053</v>
      </c>
      <c r="F604" s="2">
        <f t="shared" si="27"/>
        <v>6.6666666666668206E-2</v>
      </c>
    </row>
    <row r="605" spans="1:6" x14ac:dyDescent="0.45">
      <c r="A605" s="1">
        <v>35886</v>
      </c>
      <c r="B605">
        <v>4.3</v>
      </c>
      <c r="C605" s="2">
        <f t="shared" si="28"/>
        <v>4.5333333333333341</v>
      </c>
      <c r="E605" s="2">
        <f t="shared" si="29"/>
        <v>0.63333333333333286</v>
      </c>
      <c r="F605" s="2">
        <f t="shared" si="27"/>
        <v>9.9999999999999645E-2</v>
      </c>
    </row>
    <row r="606" spans="1:6" x14ac:dyDescent="0.45">
      <c r="A606" s="1">
        <v>35916</v>
      </c>
      <c r="B606">
        <v>4.4000000000000004</v>
      </c>
      <c r="C606" s="2">
        <f t="shared" si="28"/>
        <v>4.4666666666666668</v>
      </c>
      <c r="E606" s="2">
        <f t="shared" si="29"/>
        <v>0.60000000000000053</v>
      </c>
      <c r="F606" s="2">
        <f t="shared" si="27"/>
        <v>6.6666666666667318E-2</v>
      </c>
    </row>
    <row r="607" spans="1:6" x14ac:dyDescent="0.45">
      <c r="A607" s="1">
        <v>35947</v>
      </c>
      <c r="B607">
        <v>4.5</v>
      </c>
      <c r="C607" s="2">
        <f t="shared" si="28"/>
        <v>4.3999999999999995</v>
      </c>
      <c r="E607" s="2">
        <f t="shared" si="29"/>
        <v>0.60000000000000053</v>
      </c>
      <c r="F607" s="2">
        <f t="shared" si="27"/>
        <v>6.666666666666643E-2</v>
      </c>
    </row>
    <row r="608" spans="1:6" x14ac:dyDescent="0.45">
      <c r="A608" s="1">
        <v>35977</v>
      </c>
      <c r="B608">
        <v>4.5</v>
      </c>
      <c r="C608" s="2">
        <f t="shared" si="28"/>
        <v>4.4666666666666668</v>
      </c>
      <c r="E608" s="2">
        <f t="shared" si="29"/>
        <v>0.46666666666666679</v>
      </c>
      <c r="F608" s="2">
        <f t="shared" si="27"/>
        <v>-6.666666666666643E-2</v>
      </c>
    </row>
    <row r="609" spans="1:6" x14ac:dyDescent="0.45">
      <c r="A609" s="1">
        <v>36008</v>
      </c>
      <c r="B609">
        <v>4.5</v>
      </c>
      <c r="C609" s="2">
        <f t="shared" si="28"/>
        <v>4.5</v>
      </c>
      <c r="E609" s="2">
        <f t="shared" si="29"/>
        <v>0.39999999999999947</v>
      </c>
      <c r="F609" s="2">
        <f t="shared" si="27"/>
        <v>-0.13333333333333375</v>
      </c>
    </row>
    <row r="610" spans="1:6" x14ac:dyDescent="0.45">
      <c r="A610" s="1">
        <v>36039</v>
      </c>
      <c r="B610">
        <v>4.5999999999999996</v>
      </c>
      <c r="C610" s="2">
        <f t="shared" si="28"/>
        <v>4.5333333333333332</v>
      </c>
      <c r="E610" s="2">
        <f t="shared" si="29"/>
        <v>0.33333333333333304</v>
      </c>
      <c r="F610" s="2">
        <f t="shared" si="27"/>
        <v>-0.19999999999999929</v>
      </c>
    </row>
    <row r="611" spans="1:6" x14ac:dyDescent="0.45">
      <c r="A611" s="1">
        <v>36069</v>
      </c>
      <c r="B611">
        <v>4.5</v>
      </c>
      <c r="C611" s="2">
        <f t="shared" si="28"/>
        <v>4.5333333333333332</v>
      </c>
      <c r="E611" s="2">
        <f t="shared" si="29"/>
        <v>0.26666666666666661</v>
      </c>
      <c r="F611" s="2">
        <f t="shared" si="27"/>
        <v>-0.23333333333333339</v>
      </c>
    </row>
    <row r="612" spans="1:6" x14ac:dyDescent="0.45">
      <c r="A612" s="1">
        <v>36100</v>
      </c>
      <c r="B612">
        <v>4.4000000000000004</v>
      </c>
      <c r="C612" s="2">
        <f t="shared" si="28"/>
        <v>4.5</v>
      </c>
      <c r="E612" s="2">
        <f t="shared" si="29"/>
        <v>0.23333333333333339</v>
      </c>
      <c r="F612" s="2">
        <f t="shared" si="27"/>
        <v>-0.26666666666666572</v>
      </c>
    </row>
    <row r="613" spans="1:6" x14ac:dyDescent="0.45">
      <c r="A613" s="1">
        <v>36130</v>
      </c>
      <c r="B613">
        <v>4.4000000000000004</v>
      </c>
      <c r="C613" s="2">
        <f t="shared" si="28"/>
        <v>4.4333333333333336</v>
      </c>
      <c r="E613" s="2">
        <f t="shared" si="29"/>
        <v>0.23333333333333339</v>
      </c>
      <c r="F613" s="2">
        <f t="shared" si="27"/>
        <v>-0.23333333333333339</v>
      </c>
    </row>
    <row r="614" spans="1:6" x14ac:dyDescent="0.45">
      <c r="A614" s="1">
        <v>36161</v>
      </c>
      <c r="B614">
        <v>4.3</v>
      </c>
      <c r="C614" s="2">
        <f t="shared" si="28"/>
        <v>4.3666666666666671</v>
      </c>
      <c r="E614" s="2">
        <f t="shared" si="29"/>
        <v>0.26666666666666661</v>
      </c>
      <c r="F614" s="2">
        <f t="shared" si="27"/>
        <v>-0.19999999999999929</v>
      </c>
    </row>
    <row r="615" spans="1:6" x14ac:dyDescent="0.45">
      <c r="A615" s="1">
        <v>36192</v>
      </c>
      <c r="B615">
        <v>4.4000000000000004</v>
      </c>
      <c r="C615" s="2">
        <f t="shared" si="28"/>
        <v>4.3666666666666663</v>
      </c>
      <c r="E615" s="2">
        <f t="shared" si="29"/>
        <v>0.2666666666666675</v>
      </c>
      <c r="F615" s="2">
        <f t="shared" si="27"/>
        <v>-0.16666666666666607</v>
      </c>
    </row>
    <row r="616" spans="1:6" x14ac:dyDescent="0.45">
      <c r="A616" s="1">
        <v>36220</v>
      </c>
      <c r="B616">
        <v>4.2</v>
      </c>
      <c r="C616" s="2">
        <f t="shared" si="28"/>
        <v>4.3</v>
      </c>
      <c r="E616" s="2">
        <f t="shared" si="29"/>
        <v>0.33333333333333304</v>
      </c>
      <c r="F616" s="2">
        <f t="shared" si="27"/>
        <v>-6.6666666666667318E-2</v>
      </c>
    </row>
    <row r="617" spans="1:6" x14ac:dyDescent="0.45">
      <c r="A617" s="1">
        <v>36251</v>
      </c>
      <c r="B617">
        <v>4.3</v>
      </c>
      <c r="C617" s="2">
        <f t="shared" si="28"/>
        <v>4.3000000000000007</v>
      </c>
      <c r="E617" s="2">
        <f t="shared" si="29"/>
        <v>0.23333333333333339</v>
      </c>
      <c r="F617" s="2">
        <f t="shared" si="27"/>
        <v>-0.16666666666666696</v>
      </c>
    </row>
    <row r="618" spans="1:6" x14ac:dyDescent="0.45">
      <c r="A618" s="1">
        <v>36281</v>
      </c>
      <c r="B618">
        <v>4.2</v>
      </c>
      <c r="C618" s="2">
        <f t="shared" si="28"/>
        <v>4.2333333333333334</v>
      </c>
      <c r="E618" s="2">
        <f t="shared" si="29"/>
        <v>0.23333333333333339</v>
      </c>
      <c r="F618" s="2">
        <f t="shared" si="27"/>
        <v>-0.16666666666666696</v>
      </c>
    </row>
    <row r="619" spans="1:6" x14ac:dyDescent="0.45">
      <c r="A619" s="1">
        <v>36312</v>
      </c>
      <c r="B619">
        <v>4.3</v>
      </c>
      <c r="C619" s="2">
        <f t="shared" si="28"/>
        <v>4.2666666666666666</v>
      </c>
      <c r="E619" s="2">
        <f t="shared" si="29"/>
        <v>0.13333333333333286</v>
      </c>
      <c r="F619" s="2">
        <f t="shared" si="27"/>
        <v>-0.26666666666666661</v>
      </c>
    </row>
    <row r="620" spans="1:6" x14ac:dyDescent="0.45">
      <c r="A620" s="1">
        <v>36342</v>
      </c>
      <c r="B620">
        <v>4.3</v>
      </c>
      <c r="C620" s="2">
        <f t="shared" si="28"/>
        <v>4.2666666666666666</v>
      </c>
      <c r="E620" s="2">
        <f t="shared" si="29"/>
        <v>0.20000000000000018</v>
      </c>
      <c r="F620" s="2">
        <f t="shared" si="27"/>
        <v>-0.19999999999999929</v>
      </c>
    </row>
    <row r="621" spans="1:6" x14ac:dyDescent="0.45">
      <c r="A621" s="1">
        <v>36373</v>
      </c>
      <c r="B621">
        <v>4.2</v>
      </c>
      <c r="C621" s="2">
        <f t="shared" si="28"/>
        <v>4.2666666666666666</v>
      </c>
      <c r="E621" s="2">
        <f t="shared" si="29"/>
        <v>0.23333333333333339</v>
      </c>
      <c r="F621" s="2">
        <f t="shared" si="27"/>
        <v>-0.13333333333333375</v>
      </c>
    </row>
    <row r="622" spans="1:6" x14ac:dyDescent="0.45">
      <c r="A622" s="1">
        <v>36404</v>
      </c>
      <c r="B622">
        <v>4.2</v>
      </c>
      <c r="C622" s="2">
        <f t="shared" si="28"/>
        <v>4.2333333333333334</v>
      </c>
      <c r="E622" s="2">
        <f t="shared" si="29"/>
        <v>0.29999999999999982</v>
      </c>
      <c r="F622" s="2">
        <f t="shared" si="27"/>
        <v>-6.6666666666667318E-2</v>
      </c>
    </row>
    <row r="623" spans="1:6" x14ac:dyDescent="0.45">
      <c r="A623" s="1">
        <v>36434</v>
      </c>
      <c r="B623">
        <v>4.0999999999999996</v>
      </c>
      <c r="C623" s="2">
        <f t="shared" si="28"/>
        <v>4.166666666666667</v>
      </c>
      <c r="E623" s="2">
        <f t="shared" si="29"/>
        <v>0.36666666666666625</v>
      </c>
      <c r="F623" s="2">
        <f t="shared" si="27"/>
        <v>-8.8817841970012523E-16</v>
      </c>
    </row>
    <row r="624" spans="1:6" x14ac:dyDescent="0.45">
      <c r="A624" s="1">
        <v>36465</v>
      </c>
      <c r="B624">
        <v>4.0999999999999996</v>
      </c>
      <c r="C624" s="2">
        <f t="shared" si="28"/>
        <v>4.1333333333333337</v>
      </c>
      <c r="E624" s="2">
        <f t="shared" si="29"/>
        <v>0.36666666666666625</v>
      </c>
      <c r="F624" s="2">
        <f t="shared" si="27"/>
        <v>0</v>
      </c>
    </row>
    <row r="625" spans="1:6" x14ac:dyDescent="0.45">
      <c r="A625" s="1">
        <v>36495</v>
      </c>
      <c r="B625">
        <v>4</v>
      </c>
      <c r="C625" s="2">
        <f t="shared" si="28"/>
        <v>4.0666666666666664</v>
      </c>
      <c r="E625" s="2">
        <f t="shared" si="29"/>
        <v>0.36666666666666714</v>
      </c>
      <c r="F625" s="2">
        <f t="shared" si="27"/>
        <v>8.8817841970012523E-16</v>
      </c>
    </row>
    <row r="626" spans="1:6" x14ac:dyDescent="0.45">
      <c r="A626" s="1">
        <v>36526</v>
      </c>
      <c r="B626">
        <v>4</v>
      </c>
      <c r="C626" s="2">
        <f t="shared" si="28"/>
        <v>4.0333333333333332</v>
      </c>
      <c r="E626" s="2">
        <f t="shared" si="29"/>
        <v>0.33333333333333393</v>
      </c>
      <c r="F626" s="2">
        <f t="shared" si="27"/>
        <v>-3.3333333333332327E-2</v>
      </c>
    </row>
    <row r="627" spans="1:6" x14ac:dyDescent="0.45">
      <c r="A627" s="1">
        <v>36557</v>
      </c>
      <c r="B627">
        <v>4.0999999999999996</v>
      </c>
      <c r="C627" s="2">
        <f t="shared" si="28"/>
        <v>4.0333333333333332</v>
      </c>
      <c r="E627" s="2">
        <f t="shared" si="29"/>
        <v>0.33333333333333304</v>
      </c>
      <c r="F627" s="2">
        <f t="shared" si="27"/>
        <v>-8.8817841970012523E-16</v>
      </c>
    </row>
    <row r="628" spans="1:6" x14ac:dyDescent="0.45">
      <c r="A628" s="1">
        <v>36586</v>
      </c>
      <c r="B628">
        <v>4</v>
      </c>
      <c r="C628" s="2">
        <f t="shared" si="28"/>
        <v>4.0333333333333332</v>
      </c>
      <c r="E628" s="2">
        <f t="shared" si="29"/>
        <v>0.26666666666666661</v>
      </c>
      <c r="F628" s="2">
        <f t="shared" si="27"/>
        <v>-6.666666666666643E-2</v>
      </c>
    </row>
    <row r="629" spans="1:6" x14ac:dyDescent="0.45">
      <c r="A629" s="1">
        <v>36617</v>
      </c>
      <c r="B629">
        <v>3.8</v>
      </c>
      <c r="C629" s="2">
        <f t="shared" si="28"/>
        <v>3.9666666666666663</v>
      </c>
      <c r="E629" s="2">
        <f t="shared" si="29"/>
        <v>0.33333333333333437</v>
      </c>
      <c r="F629" s="2">
        <f t="shared" si="27"/>
        <v>1.3322676295501878E-15</v>
      </c>
    </row>
    <row r="630" spans="1:6" x14ac:dyDescent="0.45">
      <c r="A630" s="1">
        <v>36647</v>
      </c>
      <c r="B630">
        <v>4</v>
      </c>
      <c r="C630" s="2">
        <f t="shared" si="28"/>
        <v>3.9333333333333336</v>
      </c>
      <c r="E630" s="2">
        <f t="shared" si="29"/>
        <v>0.29999999999999982</v>
      </c>
      <c r="F630" s="2">
        <f t="shared" si="27"/>
        <v>-3.3333333333333215E-2</v>
      </c>
    </row>
    <row r="631" spans="1:6" x14ac:dyDescent="0.45">
      <c r="A631" s="1">
        <v>36678</v>
      </c>
      <c r="B631">
        <v>4</v>
      </c>
      <c r="C631" s="2">
        <f t="shared" si="28"/>
        <v>3.9333333333333336</v>
      </c>
      <c r="E631" s="2">
        <f t="shared" si="29"/>
        <v>0.33333333333333304</v>
      </c>
      <c r="F631" s="2">
        <f t="shared" si="27"/>
        <v>0</v>
      </c>
    </row>
    <row r="632" spans="1:6" x14ac:dyDescent="0.45">
      <c r="A632" s="1">
        <v>36708</v>
      </c>
      <c r="B632">
        <v>4</v>
      </c>
      <c r="C632" s="2">
        <f t="shared" si="28"/>
        <v>4</v>
      </c>
      <c r="E632" s="2">
        <f t="shared" si="29"/>
        <v>0.26666666666666661</v>
      </c>
      <c r="F632" s="2">
        <f t="shared" si="27"/>
        <v>-6.666666666666643E-2</v>
      </c>
    </row>
    <row r="633" spans="1:6" x14ac:dyDescent="0.45">
      <c r="A633" s="1">
        <v>36739</v>
      </c>
      <c r="B633">
        <v>4.0999999999999996</v>
      </c>
      <c r="C633" s="2">
        <f t="shared" si="28"/>
        <v>4.0333333333333332</v>
      </c>
      <c r="E633" s="2">
        <f t="shared" si="29"/>
        <v>0.23333333333333339</v>
      </c>
      <c r="F633" s="2">
        <f t="shared" si="27"/>
        <v>-9.9999999999999645E-2</v>
      </c>
    </row>
    <row r="634" spans="1:6" x14ac:dyDescent="0.45">
      <c r="A634" s="1">
        <v>36770</v>
      </c>
      <c r="B634">
        <v>3.9</v>
      </c>
      <c r="C634" s="2">
        <f t="shared" si="28"/>
        <v>4</v>
      </c>
      <c r="E634" s="2">
        <f t="shared" si="29"/>
        <v>0.23333333333333339</v>
      </c>
      <c r="F634" s="2">
        <f t="shared" si="27"/>
        <v>-6.6666666666667318E-2</v>
      </c>
    </row>
    <row r="635" spans="1:6" x14ac:dyDescent="0.45">
      <c r="A635" s="1">
        <v>36800</v>
      </c>
      <c r="B635">
        <v>3.9</v>
      </c>
      <c r="C635" s="2">
        <f t="shared" si="28"/>
        <v>3.9666666666666668</v>
      </c>
      <c r="E635" s="2">
        <f t="shared" si="29"/>
        <v>0.20000000000000018</v>
      </c>
      <c r="F635" s="2">
        <f t="shared" si="27"/>
        <v>-9.9999999999999645E-2</v>
      </c>
    </row>
    <row r="636" spans="1:6" x14ac:dyDescent="0.45">
      <c r="A636" s="1">
        <v>36831</v>
      </c>
      <c r="B636">
        <v>3.9</v>
      </c>
      <c r="C636" s="2">
        <f t="shared" si="28"/>
        <v>3.9</v>
      </c>
      <c r="E636" s="2">
        <f t="shared" si="29"/>
        <v>0.23333333333333384</v>
      </c>
      <c r="F636" s="2">
        <f t="shared" ref="F636:F699" si="30">E636-MEDIAN(E576:E636)</f>
        <v>-6.6666666666665986E-2</v>
      </c>
    </row>
    <row r="637" spans="1:6" x14ac:dyDescent="0.45">
      <c r="A637" s="1">
        <v>36861</v>
      </c>
      <c r="B637">
        <v>3.9</v>
      </c>
      <c r="C637" s="2">
        <f t="shared" si="28"/>
        <v>3.9</v>
      </c>
      <c r="E637" s="2">
        <f t="shared" si="29"/>
        <v>0.16666666666666652</v>
      </c>
      <c r="F637" s="2">
        <f t="shared" si="30"/>
        <v>-0.1333333333333333</v>
      </c>
    </row>
    <row r="638" spans="1:6" x14ac:dyDescent="0.45">
      <c r="A638" s="1">
        <v>36892</v>
      </c>
      <c r="B638">
        <v>4.2</v>
      </c>
      <c r="C638" s="2">
        <f t="shared" si="28"/>
        <v>4</v>
      </c>
      <c r="E638" s="2">
        <f t="shared" si="29"/>
        <v>3.3333333333333215E-2</v>
      </c>
      <c r="F638" s="2">
        <f t="shared" si="30"/>
        <v>-0.26666666666666661</v>
      </c>
    </row>
    <row r="639" spans="1:6" x14ac:dyDescent="0.45">
      <c r="A639" s="1">
        <v>36923</v>
      </c>
      <c r="B639">
        <v>4.2</v>
      </c>
      <c r="C639" s="2">
        <f t="shared" si="28"/>
        <v>4.1000000000000005</v>
      </c>
      <c r="E639" s="2">
        <f t="shared" si="29"/>
        <v>-6.6666666666667318E-2</v>
      </c>
      <c r="F639" s="2">
        <f t="shared" si="30"/>
        <v>-0.36666666666666714</v>
      </c>
    </row>
    <row r="640" spans="1:6" x14ac:dyDescent="0.45">
      <c r="A640" s="1">
        <v>36951</v>
      </c>
      <c r="B640">
        <v>4.3</v>
      </c>
      <c r="C640" s="2">
        <f t="shared" si="28"/>
        <v>4.2333333333333334</v>
      </c>
      <c r="E640" s="2">
        <f t="shared" si="29"/>
        <v>-0.20000000000000018</v>
      </c>
      <c r="F640" s="2">
        <f t="shared" si="30"/>
        <v>-0.5</v>
      </c>
    </row>
    <row r="641" spans="1:6" x14ac:dyDescent="0.45">
      <c r="A641" s="1">
        <v>36982</v>
      </c>
      <c r="B641">
        <v>4.4000000000000004</v>
      </c>
      <c r="C641" s="2">
        <f t="shared" si="28"/>
        <v>4.3</v>
      </c>
      <c r="E641" s="2">
        <f t="shared" si="29"/>
        <v>-0.33333333333333348</v>
      </c>
      <c r="F641" s="2">
        <f t="shared" si="30"/>
        <v>-0.6333333333333333</v>
      </c>
    </row>
    <row r="642" spans="1:6" x14ac:dyDescent="0.45">
      <c r="A642" s="1">
        <v>37012</v>
      </c>
      <c r="B642">
        <v>4.3</v>
      </c>
      <c r="C642" s="2">
        <f t="shared" si="28"/>
        <v>4.333333333333333</v>
      </c>
      <c r="E642" s="2">
        <f t="shared" si="29"/>
        <v>-0.39999999999999947</v>
      </c>
      <c r="F642" s="2">
        <f t="shared" si="30"/>
        <v>-0.69999999999999929</v>
      </c>
    </row>
    <row r="643" spans="1:6" x14ac:dyDescent="0.45">
      <c r="A643" s="1">
        <v>37043</v>
      </c>
      <c r="B643">
        <v>4.5</v>
      </c>
      <c r="C643" s="2">
        <f t="shared" si="28"/>
        <v>4.3999999999999995</v>
      </c>
      <c r="E643" s="2">
        <f t="shared" si="29"/>
        <v>-0.4666666666666659</v>
      </c>
      <c r="F643" s="2">
        <f t="shared" si="30"/>
        <v>-0.76666666666666572</v>
      </c>
    </row>
    <row r="644" spans="1:6" x14ac:dyDescent="0.45">
      <c r="A644" s="1">
        <v>37073</v>
      </c>
      <c r="B644">
        <v>4.5999999999999996</v>
      </c>
      <c r="C644" s="2">
        <f t="shared" si="28"/>
        <v>4.4666666666666668</v>
      </c>
      <c r="E644" s="2">
        <f t="shared" si="29"/>
        <v>-0.46666666666666679</v>
      </c>
      <c r="F644" s="2">
        <f t="shared" si="30"/>
        <v>-0.76666666666666661</v>
      </c>
    </row>
    <row r="645" spans="1:6" x14ac:dyDescent="0.45">
      <c r="A645" s="1">
        <v>37104</v>
      </c>
      <c r="B645">
        <v>4.9000000000000004</v>
      </c>
      <c r="C645" s="2">
        <f t="shared" ref="C645:C708" si="31">AVERAGE(B643:B645)</f>
        <v>4.666666666666667</v>
      </c>
      <c r="E645" s="2">
        <f t="shared" si="29"/>
        <v>-0.63333333333333375</v>
      </c>
      <c r="F645" s="2">
        <f t="shared" si="30"/>
        <v>-0.93333333333333357</v>
      </c>
    </row>
    <row r="646" spans="1:6" x14ac:dyDescent="0.45">
      <c r="A646" s="1">
        <v>37135</v>
      </c>
      <c r="B646">
        <v>5</v>
      </c>
      <c r="C646" s="2">
        <f t="shared" si="31"/>
        <v>4.833333333333333</v>
      </c>
      <c r="E646" s="2">
        <f t="shared" si="29"/>
        <v>-0.83333333333333304</v>
      </c>
      <c r="F646" s="2">
        <f t="shared" si="30"/>
        <v>-1.1333333333333329</v>
      </c>
    </row>
    <row r="647" spans="1:6" x14ac:dyDescent="0.45">
      <c r="A647" s="1">
        <v>37165</v>
      </c>
      <c r="B647">
        <v>5.3</v>
      </c>
      <c r="C647" s="2">
        <f t="shared" si="31"/>
        <v>5.0666666666666664</v>
      </c>
      <c r="E647" s="2">
        <f t="shared" si="29"/>
        <v>-1.0999999999999996</v>
      </c>
      <c r="F647" s="2">
        <f t="shared" si="30"/>
        <v>-1.3999999999999995</v>
      </c>
    </row>
    <row r="648" spans="1:6" x14ac:dyDescent="0.45">
      <c r="A648" s="1">
        <v>37196</v>
      </c>
      <c r="B648">
        <v>5.5</v>
      </c>
      <c r="C648" s="2">
        <f t="shared" si="31"/>
        <v>5.2666666666666666</v>
      </c>
      <c r="E648" s="2">
        <f t="shared" si="29"/>
        <v>-1.3666666666666667</v>
      </c>
      <c r="F648" s="2">
        <f t="shared" si="30"/>
        <v>-1.6333333333333342</v>
      </c>
    </row>
    <row r="649" spans="1:6" x14ac:dyDescent="0.45">
      <c r="A649" s="1">
        <v>37226</v>
      </c>
      <c r="B649">
        <v>5.7</v>
      </c>
      <c r="C649" s="2">
        <f t="shared" si="31"/>
        <v>5.5</v>
      </c>
      <c r="E649" s="2">
        <f t="shared" si="29"/>
        <v>-1.6</v>
      </c>
      <c r="F649" s="2">
        <f t="shared" si="30"/>
        <v>-1.8666666666666667</v>
      </c>
    </row>
    <row r="650" spans="1:6" x14ac:dyDescent="0.45">
      <c r="A650" s="1">
        <v>37257</v>
      </c>
      <c r="B650">
        <v>5.7</v>
      </c>
      <c r="C650" s="2">
        <f t="shared" si="31"/>
        <v>5.6333333333333329</v>
      </c>
      <c r="E650" s="2">
        <f t="shared" si="29"/>
        <v>-1.6333333333333329</v>
      </c>
      <c r="F650" s="2">
        <f t="shared" si="30"/>
        <v>-1.8999999999999995</v>
      </c>
    </row>
    <row r="651" spans="1:6" x14ac:dyDescent="0.45">
      <c r="A651" s="1">
        <v>37288</v>
      </c>
      <c r="B651">
        <v>5.7</v>
      </c>
      <c r="C651" s="2">
        <f t="shared" si="31"/>
        <v>5.7</v>
      </c>
      <c r="E651" s="2">
        <f t="shared" si="29"/>
        <v>-1.5999999999999996</v>
      </c>
      <c r="F651" s="2">
        <f t="shared" si="30"/>
        <v>-1.8666666666666663</v>
      </c>
    </row>
    <row r="652" spans="1:6" x14ac:dyDescent="0.45">
      <c r="A652" s="1">
        <v>37316</v>
      </c>
      <c r="B652">
        <v>5.7</v>
      </c>
      <c r="C652" s="2">
        <f t="shared" si="31"/>
        <v>5.7</v>
      </c>
      <c r="E652" s="2">
        <f t="shared" si="29"/>
        <v>-1.4666666666666668</v>
      </c>
      <c r="F652" s="2">
        <f t="shared" si="30"/>
        <v>-1.7333333333333334</v>
      </c>
    </row>
    <row r="653" spans="1:6" x14ac:dyDescent="0.45">
      <c r="A653" s="1">
        <v>37347</v>
      </c>
      <c r="B653">
        <v>5.9</v>
      </c>
      <c r="C653" s="2">
        <f t="shared" si="31"/>
        <v>5.7666666666666666</v>
      </c>
      <c r="E653" s="2">
        <f t="shared" si="29"/>
        <v>-1.4666666666666668</v>
      </c>
      <c r="F653" s="2">
        <f t="shared" si="30"/>
        <v>-1.7333333333333334</v>
      </c>
    </row>
    <row r="654" spans="1:6" x14ac:dyDescent="0.45">
      <c r="A654" s="1">
        <v>37377</v>
      </c>
      <c r="B654">
        <v>5.8</v>
      </c>
      <c r="C654" s="2">
        <f t="shared" si="31"/>
        <v>5.8000000000000007</v>
      </c>
      <c r="E654" s="2">
        <f t="shared" si="29"/>
        <v>-1.4666666666666677</v>
      </c>
      <c r="F654" s="2">
        <f t="shared" si="30"/>
        <v>-1.7333333333333343</v>
      </c>
    </row>
    <row r="655" spans="1:6" x14ac:dyDescent="0.45">
      <c r="A655" s="1">
        <v>37408</v>
      </c>
      <c r="B655">
        <v>5.8</v>
      </c>
      <c r="C655" s="2">
        <f t="shared" si="31"/>
        <v>5.833333333333333</v>
      </c>
      <c r="E655" s="2">
        <f t="shared" si="29"/>
        <v>-1.4333333333333336</v>
      </c>
      <c r="F655" s="2">
        <f t="shared" si="30"/>
        <v>-1.7000000000000002</v>
      </c>
    </row>
    <row r="656" spans="1:6" x14ac:dyDescent="0.45">
      <c r="A656" s="1">
        <v>37438</v>
      </c>
      <c r="B656">
        <v>5.8</v>
      </c>
      <c r="C656" s="2">
        <f t="shared" si="31"/>
        <v>5.8</v>
      </c>
      <c r="E656" s="2">
        <f t="shared" si="29"/>
        <v>-1.333333333333333</v>
      </c>
      <c r="F656" s="2">
        <f t="shared" si="30"/>
        <v>-1.5666666666666669</v>
      </c>
    </row>
    <row r="657" spans="1:6" x14ac:dyDescent="0.45">
      <c r="A657" s="1">
        <v>37469</v>
      </c>
      <c r="B657">
        <v>5.7</v>
      </c>
      <c r="C657" s="2">
        <f t="shared" si="31"/>
        <v>5.7666666666666666</v>
      </c>
      <c r="E657" s="2">
        <f t="shared" ref="E657:E720" si="32">C645-C657</f>
        <v>-1.0999999999999996</v>
      </c>
      <c r="F657" s="2">
        <f t="shared" si="30"/>
        <v>-1.333333333333333</v>
      </c>
    </row>
    <row r="658" spans="1:6" x14ac:dyDescent="0.45">
      <c r="A658" s="1">
        <v>37500</v>
      </c>
      <c r="B658">
        <v>5.7</v>
      </c>
      <c r="C658" s="2">
        <f t="shared" si="31"/>
        <v>5.7333333333333334</v>
      </c>
      <c r="E658" s="2">
        <f t="shared" si="32"/>
        <v>-0.90000000000000036</v>
      </c>
      <c r="F658" s="2">
        <f t="shared" si="30"/>
        <v>-1.1333333333333337</v>
      </c>
    </row>
    <row r="659" spans="1:6" x14ac:dyDescent="0.45">
      <c r="A659" s="1">
        <v>37530</v>
      </c>
      <c r="B659">
        <v>5.7</v>
      </c>
      <c r="C659" s="2">
        <f t="shared" si="31"/>
        <v>5.7</v>
      </c>
      <c r="E659" s="2">
        <f t="shared" si="32"/>
        <v>-0.63333333333333375</v>
      </c>
      <c r="F659" s="2">
        <f t="shared" si="30"/>
        <v>-0.86666666666666714</v>
      </c>
    </row>
    <row r="660" spans="1:6" x14ac:dyDescent="0.45">
      <c r="A660" s="1">
        <v>37561</v>
      </c>
      <c r="B660">
        <v>5.9</v>
      </c>
      <c r="C660" s="2">
        <f t="shared" si="31"/>
        <v>5.7666666666666666</v>
      </c>
      <c r="E660" s="2">
        <f t="shared" si="32"/>
        <v>-0.5</v>
      </c>
      <c r="F660" s="2">
        <f t="shared" si="30"/>
        <v>-0.73333333333333339</v>
      </c>
    </row>
    <row r="661" spans="1:6" x14ac:dyDescent="0.45">
      <c r="A661" s="1">
        <v>37591</v>
      </c>
      <c r="B661">
        <v>6</v>
      </c>
      <c r="C661" s="2">
        <f t="shared" si="31"/>
        <v>5.8666666666666671</v>
      </c>
      <c r="E661" s="2">
        <f t="shared" si="32"/>
        <v>-0.36666666666666714</v>
      </c>
      <c r="F661" s="2">
        <f t="shared" si="30"/>
        <v>-0.60000000000000053</v>
      </c>
    </row>
    <row r="662" spans="1:6" x14ac:dyDescent="0.45">
      <c r="A662" s="1">
        <v>37622</v>
      </c>
      <c r="B662">
        <v>5.8</v>
      </c>
      <c r="C662" s="2">
        <f t="shared" si="31"/>
        <v>5.8999999999999995</v>
      </c>
      <c r="E662" s="2">
        <f t="shared" si="32"/>
        <v>-0.26666666666666661</v>
      </c>
      <c r="F662" s="2">
        <f t="shared" si="30"/>
        <v>-0.5</v>
      </c>
    </row>
    <row r="663" spans="1:6" x14ac:dyDescent="0.45">
      <c r="A663" s="1">
        <v>37653</v>
      </c>
      <c r="B663">
        <v>5.9</v>
      </c>
      <c r="C663" s="2">
        <f t="shared" si="31"/>
        <v>5.9000000000000012</v>
      </c>
      <c r="E663" s="2">
        <f t="shared" si="32"/>
        <v>-0.20000000000000107</v>
      </c>
      <c r="F663" s="2">
        <f t="shared" si="30"/>
        <v>-0.43333333333333446</v>
      </c>
    </row>
    <row r="664" spans="1:6" x14ac:dyDescent="0.45">
      <c r="A664" s="1">
        <v>37681</v>
      </c>
      <c r="B664">
        <v>5.9</v>
      </c>
      <c r="C664" s="2">
        <f t="shared" si="31"/>
        <v>5.8666666666666671</v>
      </c>
      <c r="E664" s="2">
        <f t="shared" si="32"/>
        <v>-0.16666666666666696</v>
      </c>
      <c r="F664" s="2">
        <f t="shared" si="30"/>
        <v>-0.36666666666666714</v>
      </c>
    </row>
    <row r="665" spans="1:6" x14ac:dyDescent="0.45">
      <c r="A665" s="1">
        <v>37712</v>
      </c>
      <c r="B665">
        <v>6</v>
      </c>
      <c r="C665" s="2">
        <f t="shared" si="31"/>
        <v>5.9333333333333336</v>
      </c>
      <c r="E665" s="2">
        <f t="shared" si="32"/>
        <v>-0.16666666666666696</v>
      </c>
      <c r="F665" s="2">
        <f t="shared" si="30"/>
        <v>-0.36666666666666714</v>
      </c>
    </row>
    <row r="666" spans="1:6" x14ac:dyDescent="0.45">
      <c r="A666" s="1">
        <v>37742</v>
      </c>
      <c r="B666">
        <v>6.1</v>
      </c>
      <c r="C666" s="2">
        <f t="shared" si="31"/>
        <v>6</v>
      </c>
      <c r="E666" s="2">
        <f t="shared" si="32"/>
        <v>-0.19999999999999929</v>
      </c>
      <c r="F666" s="2">
        <f t="shared" si="30"/>
        <v>-0.36666666666666581</v>
      </c>
    </row>
    <row r="667" spans="1:6" x14ac:dyDescent="0.45">
      <c r="A667" s="1">
        <v>37773</v>
      </c>
      <c r="B667">
        <v>6.3</v>
      </c>
      <c r="C667" s="2">
        <f t="shared" si="31"/>
        <v>6.1333333333333329</v>
      </c>
      <c r="E667" s="2">
        <f t="shared" si="32"/>
        <v>-0.29999999999999982</v>
      </c>
      <c r="F667" s="2">
        <f t="shared" si="30"/>
        <v>-0.43333333333333268</v>
      </c>
    </row>
    <row r="668" spans="1:6" x14ac:dyDescent="0.45">
      <c r="A668" s="1">
        <v>37803</v>
      </c>
      <c r="B668">
        <v>6.2</v>
      </c>
      <c r="C668" s="2">
        <f t="shared" si="31"/>
        <v>6.1999999999999993</v>
      </c>
      <c r="E668" s="2">
        <f t="shared" si="32"/>
        <v>-0.39999999999999947</v>
      </c>
      <c r="F668" s="2">
        <f t="shared" si="30"/>
        <v>-0.43333333333333268</v>
      </c>
    </row>
    <row r="669" spans="1:6" x14ac:dyDescent="0.45">
      <c r="A669" s="1">
        <v>37834</v>
      </c>
      <c r="B669">
        <v>6.1</v>
      </c>
      <c r="C669" s="2">
        <f t="shared" si="31"/>
        <v>6.2</v>
      </c>
      <c r="E669" s="2">
        <f t="shared" si="32"/>
        <v>-0.43333333333333357</v>
      </c>
      <c r="F669" s="2">
        <f t="shared" si="30"/>
        <v>-0.36666666666666625</v>
      </c>
    </row>
    <row r="670" spans="1:6" x14ac:dyDescent="0.45">
      <c r="A670" s="1">
        <v>37865</v>
      </c>
      <c r="B670">
        <v>6.1</v>
      </c>
      <c r="C670" s="2">
        <f t="shared" si="31"/>
        <v>6.1333333333333329</v>
      </c>
      <c r="E670" s="2">
        <f t="shared" si="32"/>
        <v>-0.39999999999999947</v>
      </c>
      <c r="F670" s="2">
        <f t="shared" si="30"/>
        <v>-0.2333333333333325</v>
      </c>
    </row>
    <row r="671" spans="1:6" x14ac:dyDescent="0.45">
      <c r="A671" s="1">
        <v>37895</v>
      </c>
      <c r="B671">
        <v>6</v>
      </c>
      <c r="C671" s="2">
        <f t="shared" si="31"/>
        <v>6.0666666666666664</v>
      </c>
      <c r="E671" s="2">
        <f t="shared" si="32"/>
        <v>-0.36666666666666625</v>
      </c>
      <c r="F671" s="2">
        <f t="shared" si="30"/>
        <v>-0.19999999999999929</v>
      </c>
    </row>
    <row r="672" spans="1:6" x14ac:dyDescent="0.45">
      <c r="A672" s="1">
        <v>37926</v>
      </c>
      <c r="B672">
        <v>5.8</v>
      </c>
      <c r="C672" s="2">
        <f t="shared" si="31"/>
        <v>5.9666666666666659</v>
      </c>
      <c r="E672" s="2">
        <f t="shared" si="32"/>
        <v>-0.19999999999999929</v>
      </c>
      <c r="F672" s="2">
        <f t="shared" si="30"/>
        <v>0</v>
      </c>
    </row>
    <row r="673" spans="1:6" x14ac:dyDescent="0.45">
      <c r="A673" s="1">
        <v>37956</v>
      </c>
      <c r="B673">
        <v>5.7</v>
      </c>
      <c r="C673" s="2">
        <f t="shared" si="31"/>
        <v>5.833333333333333</v>
      </c>
      <c r="E673" s="2">
        <f t="shared" si="32"/>
        <v>3.3333333333334103E-2</v>
      </c>
      <c r="F673" s="2">
        <f t="shared" si="30"/>
        <v>0.23333333333333339</v>
      </c>
    </row>
    <row r="674" spans="1:6" x14ac:dyDescent="0.45">
      <c r="A674" s="1">
        <v>37987</v>
      </c>
      <c r="B674">
        <v>5.7</v>
      </c>
      <c r="C674" s="2">
        <f t="shared" si="31"/>
        <v>5.7333333333333334</v>
      </c>
      <c r="E674" s="2">
        <f t="shared" si="32"/>
        <v>0.16666666666666607</v>
      </c>
      <c r="F674" s="2">
        <f t="shared" si="30"/>
        <v>0.36666666666666536</v>
      </c>
    </row>
    <row r="675" spans="1:6" x14ac:dyDescent="0.45">
      <c r="A675" s="1">
        <v>38018</v>
      </c>
      <c r="B675">
        <v>5.6</v>
      </c>
      <c r="C675" s="2">
        <f t="shared" si="31"/>
        <v>5.666666666666667</v>
      </c>
      <c r="E675" s="2">
        <f t="shared" si="32"/>
        <v>0.23333333333333428</v>
      </c>
      <c r="F675" s="2">
        <f t="shared" si="30"/>
        <v>0.43333333333333357</v>
      </c>
    </row>
    <row r="676" spans="1:6" x14ac:dyDescent="0.45">
      <c r="A676" s="1">
        <v>38047</v>
      </c>
      <c r="B676">
        <v>5.8</v>
      </c>
      <c r="C676" s="2">
        <f t="shared" si="31"/>
        <v>5.7</v>
      </c>
      <c r="E676" s="2">
        <f t="shared" si="32"/>
        <v>0.16666666666666696</v>
      </c>
      <c r="F676" s="2">
        <f t="shared" si="30"/>
        <v>0.36666666666666625</v>
      </c>
    </row>
    <row r="677" spans="1:6" x14ac:dyDescent="0.45">
      <c r="A677" s="1">
        <v>38078</v>
      </c>
      <c r="B677">
        <v>5.6</v>
      </c>
      <c r="C677" s="2">
        <f t="shared" si="31"/>
        <v>5.666666666666667</v>
      </c>
      <c r="E677" s="2">
        <f t="shared" si="32"/>
        <v>0.26666666666666661</v>
      </c>
      <c r="F677" s="2">
        <f t="shared" si="30"/>
        <v>0.4666666666666659</v>
      </c>
    </row>
    <row r="678" spans="1:6" x14ac:dyDescent="0.45">
      <c r="A678" s="1">
        <v>38108</v>
      </c>
      <c r="B678">
        <v>5.6</v>
      </c>
      <c r="C678" s="2">
        <f t="shared" si="31"/>
        <v>5.666666666666667</v>
      </c>
      <c r="E678" s="2">
        <f t="shared" si="32"/>
        <v>0.33333333333333304</v>
      </c>
      <c r="F678" s="2">
        <f t="shared" si="30"/>
        <v>0.53333333333333233</v>
      </c>
    </row>
    <row r="679" spans="1:6" x14ac:dyDescent="0.45">
      <c r="A679" s="1">
        <v>38139</v>
      </c>
      <c r="B679">
        <v>5.6</v>
      </c>
      <c r="C679" s="2">
        <f t="shared" si="31"/>
        <v>5.5999999999999988</v>
      </c>
      <c r="E679" s="2">
        <f t="shared" si="32"/>
        <v>0.5333333333333341</v>
      </c>
      <c r="F679" s="2">
        <f t="shared" si="30"/>
        <v>0.73333333333333339</v>
      </c>
    </row>
    <row r="680" spans="1:6" x14ac:dyDescent="0.45">
      <c r="A680" s="1">
        <v>38169</v>
      </c>
      <c r="B680">
        <v>5.5</v>
      </c>
      <c r="C680" s="2">
        <f t="shared" si="31"/>
        <v>5.5666666666666664</v>
      </c>
      <c r="E680" s="2">
        <f t="shared" si="32"/>
        <v>0.63333333333333286</v>
      </c>
      <c r="F680" s="2">
        <f t="shared" si="30"/>
        <v>0.83333333333333215</v>
      </c>
    </row>
    <row r="681" spans="1:6" x14ac:dyDescent="0.45">
      <c r="A681" s="1">
        <v>38200</v>
      </c>
      <c r="B681">
        <v>5.4</v>
      </c>
      <c r="C681" s="2">
        <f t="shared" si="31"/>
        <v>5.5</v>
      </c>
      <c r="E681" s="2">
        <f t="shared" si="32"/>
        <v>0.70000000000000018</v>
      </c>
      <c r="F681" s="2">
        <f t="shared" si="30"/>
        <v>0.89999999999999947</v>
      </c>
    </row>
    <row r="682" spans="1:6" x14ac:dyDescent="0.45">
      <c r="A682" s="1">
        <v>38231</v>
      </c>
      <c r="B682">
        <v>5.4</v>
      </c>
      <c r="C682" s="2">
        <f t="shared" si="31"/>
        <v>5.4333333333333336</v>
      </c>
      <c r="E682" s="2">
        <f t="shared" si="32"/>
        <v>0.69999999999999929</v>
      </c>
      <c r="F682" s="2">
        <f t="shared" si="30"/>
        <v>0.89999999999999858</v>
      </c>
    </row>
    <row r="683" spans="1:6" x14ac:dyDescent="0.45">
      <c r="A683" s="1">
        <v>38261</v>
      </c>
      <c r="B683">
        <v>5.5</v>
      </c>
      <c r="C683" s="2">
        <f t="shared" si="31"/>
        <v>5.4333333333333336</v>
      </c>
      <c r="E683" s="2">
        <f t="shared" si="32"/>
        <v>0.63333333333333286</v>
      </c>
      <c r="F683" s="2">
        <f t="shared" si="30"/>
        <v>0.83333333333333215</v>
      </c>
    </row>
    <row r="684" spans="1:6" x14ac:dyDescent="0.45">
      <c r="A684" s="1">
        <v>38292</v>
      </c>
      <c r="B684">
        <v>5.4</v>
      </c>
      <c r="C684" s="2">
        <f t="shared" si="31"/>
        <v>5.4333333333333336</v>
      </c>
      <c r="E684" s="2">
        <f t="shared" si="32"/>
        <v>0.53333333333333233</v>
      </c>
      <c r="F684" s="2">
        <f t="shared" si="30"/>
        <v>0.73333333333333162</v>
      </c>
    </row>
    <row r="685" spans="1:6" x14ac:dyDescent="0.45">
      <c r="A685" s="1">
        <v>38322</v>
      </c>
      <c r="B685">
        <v>5.4</v>
      </c>
      <c r="C685" s="2">
        <f t="shared" si="31"/>
        <v>5.4333333333333336</v>
      </c>
      <c r="E685" s="2">
        <f t="shared" si="32"/>
        <v>0.39999999999999947</v>
      </c>
      <c r="F685" s="2">
        <f t="shared" si="30"/>
        <v>0.59999999999999876</v>
      </c>
    </row>
    <row r="686" spans="1:6" x14ac:dyDescent="0.45">
      <c r="A686" s="1">
        <v>38353</v>
      </c>
      <c r="B686">
        <v>5.3</v>
      </c>
      <c r="C686" s="2">
        <f t="shared" si="31"/>
        <v>5.3666666666666671</v>
      </c>
      <c r="E686" s="2">
        <f t="shared" si="32"/>
        <v>0.36666666666666625</v>
      </c>
      <c r="F686" s="2">
        <f t="shared" si="30"/>
        <v>0.56666666666666554</v>
      </c>
    </row>
    <row r="687" spans="1:6" x14ac:dyDescent="0.45">
      <c r="A687" s="1">
        <v>38384</v>
      </c>
      <c r="B687">
        <v>5.4</v>
      </c>
      <c r="C687" s="2">
        <f t="shared" si="31"/>
        <v>5.3666666666666671</v>
      </c>
      <c r="E687" s="2">
        <f t="shared" si="32"/>
        <v>0.29999999999999982</v>
      </c>
      <c r="F687" s="2">
        <f t="shared" si="30"/>
        <v>0.49999999999999911</v>
      </c>
    </row>
    <row r="688" spans="1:6" x14ac:dyDescent="0.45">
      <c r="A688" s="1">
        <v>38412</v>
      </c>
      <c r="B688">
        <v>5.2</v>
      </c>
      <c r="C688" s="2">
        <f t="shared" si="31"/>
        <v>5.3</v>
      </c>
      <c r="E688" s="2">
        <f t="shared" si="32"/>
        <v>0.40000000000000036</v>
      </c>
      <c r="F688" s="2">
        <f t="shared" si="30"/>
        <v>0.59999999999999964</v>
      </c>
    </row>
    <row r="689" spans="1:6" x14ac:dyDescent="0.45">
      <c r="A689" s="1">
        <v>38443</v>
      </c>
      <c r="B689">
        <v>5.2</v>
      </c>
      <c r="C689" s="2">
        <f t="shared" si="31"/>
        <v>5.2666666666666666</v>
      </c>
      <c r="E689" s="2">
        <f t="shared" si="32"/>
        <v>0.40000000000000036</v>
      </c>
      <c r="F689" s="2">
        <f t="shared" si="30"/>
        <v>0.59999999999999964</v>
      </c>
    </row>
    <row r="690" spans="1:6" x14ac:dyDescent="0.45">
      <c r="A690" s="1">
        <v>38473</v>
      </c>
      <c r="B690">
        <v>5.0999999999999996</v>
      </c>
      <c r="C690" s="2">
        <f t="shared" si="31"/>
        <v>5.166666666666667</v>
      </c>
      <c r="E690" s="2">
        <f t="shared" si="32"/>
        <v>0.5</v>
      </c>
      <c r="F690" s="2">
        <f t="shared" si="30"/>
        <v>0.69999999999999929</v>
      </c>
    </row>
    <row r="691" spans="1:6" x14ac:dyDescent="0.45">
      <c r="A691" s="1">
        <v>38504</v>
      </c>
      <c r="B691">
        <v>5</v>
      </c>
      <c r="C691" s="2">
        <f t="shared" si="31"/>
        <v>5.1000000000000005</v>
      </c>
      <c r="E691" s="2">
        <f t="shared" si="32"/>
        <v>0.49999999999999822</v>
      </c>
      <c r="F691" s="2">
        <f t="shared" si="30"/>
        <v>0.69999999999999751</v>
      </c>
    </row>
    <row r="692" spans="1:6" x14ac:dyDescent="0.45">
      <c r="A692" s="1">
        <v>38534</v>
      </c>
      <c r="B692">
        <v>5</v>
      </c>
      <c r="C692" s="2">
        <f t="shared" si="31"/>
        <v>5.0333333333333332</v>
      </c>
      <c r="E692" s="2">
        <f t="shared" si="32"/>
        <v>0.53333333333333321</v>
      </c>
      <c r="F692" s="2">
        <f t="shared" si="30"/>
        <v>0.7333333333333325</v>
      </c>
    </row>
    <row r="693" spans="1:6" x14ac:dyDescent="0.45">
      <c r="A693" s="1">
        <v>38565</v>
      </c>
      <c r="B693">
        <v>4.9000000000000004</v>
      </c>
      <c r="C693" s="2">
        <f t="shared" si="31"/>
        <v>4.9666666666666668</v>
      </c>
      <c r="E693" s="2">
        <f t="shared" si="32"/>
        <v>0.53333333333333321</v>
      </c>
      <c r="F693" s="2">
        <f t="shared" si="30"/>
        <v>0.7333333333333325</v>
      </c>
    </row>
    <row r="694" spans="1:6" x14ac:dyDescent="0.45">
      <c r="A694" s="1">
        <v>38596</v>
      </c>
      <c r="B694">
        <v>5</v>
      </c>
      <c r="C694" s="2">
        <f t="shared" si="31"/>
        <v>4.9666666666666668</v>
      </c>
      <c r="E694" s="2">
        <f t="shared" si="32"/>
        <v>0.46666666666666679</v>
      </c>
      <c r="F694" s="2">
        <f t="shared" si="30"/>
        <v>0.66666666666666607</v>
      </c>
    </row>
    <row r="695" spans="1:6" x14ac:dyDescent="0.45">
      <c r="A695" s="1">
        <v>38626</v>
      </c>
      <c r="B695">
        <v>5</v>
      </c>
      <c r="C695" s="2">
        <f t="shared" si="31"/>
        <v>4.9666666666666668</v>
      </c>
      <c r="E695" s="2">
        <f t="shared" si="32"/>
        <v>0.46666666666666679</v>
      </c>
      <c r="F695" s="2">
        <f t="shared" si="30"/>
        <v>0.66666666666666607</v>
      </c>
    </row>
    <row r="696" spans="1:6" x14ac:dyDescent="0.45">
      <c r="A696" s="1">
        <v>38657</v>
      </c>
      <c r="B696">
        <v>5</v>
      </c>
      <c r="C696" s="2">
        <f t="shared" si="31"/>
        <v>5</v>
      </c>
      <c r="E696" s="2">
        <f t="shared" si="32"/>
        <v>0.43333333333333357</v>
      </c>
      <c r="F696" s="2">
        <f t="shared" si="30"/>
        <v>0.63333333333333286</v>
      </c>
    </row>
    <row r="697" spans="1:6" x14ac:dyDescent="0.45">
      <c r="A697" s="1">
        <v>38687</v>
      </c>
      <c r="B697">
        <v>4.9000000000000004</v>
      </c>
      <c r="C697" s="2">
        <f t="shared" si="31"/>
        <v>4.9666666666666668</v>
      </c>
      <c r="E697" s="2">
        <f t="shared" si="32"/>
        <v>0.46666666666666679</v>
      </c>
      <c r="F697" s="2">
        <f t="shared" si="30"/>
        <v>0.66666666666666607</v>
      </c>
    </row>
    <row r="698" spans="1:6" x14ac:dyDescent="0.45">
      <c r="A698" s="1">
        <v>38718</v>
      </c>
      <c r="B698">
        <v>4.7</v>
      </c>
      <c r="C698" s="2">
        <f t="shared" si="31"/>
        <v>4.8666666666666671</v>
      </c>
      <c r="E698" s="2">
        <f t="shared" si="32"/>
        <v>0.5</v>
      </c>
      <c r="F698" s="2">
        <f t="shared" si="30"/>
        <v>0.69999999999999929</v>
      </c>
    </row>
    <row r="699" spans="1:6" x14ac:dyDescent="0.45">
      <c r="A699" s="1">
        <v>38749</v>
      </c>
      <c r="B699">
        <v>4.8</v>
      </c>
      <c r="C699" s="2">
        <f t="shared" si="31"/>
        <v>4.8000000000000007</v>
      </c>
      <c r="E699" s="2">
        <f t="shared" si="32"/>
        <v>0.56666666666666643</v>
      </c>
      <c r="F699" s="2">
        <f t="shared" si="30"/>
        <v>0.76666666666666572</v>
      </c>
    </row>
    <row r="700" spans="1:6" x14ac:dyDescent="0.45">
      <c r="A700" s="1">
        <v>38777</v>
      </c>
      <c r="B700">
        <v>4.7</v>
      </c>
      <c r="C700" s="2">
        <f t="shared" si="31"/>
        <v>4.7333333333333334</v>
      </c>
      <c r="E700" s="2">
        <f t="shared" si="32"/>
        <v>0.56666666666666643</v>
      </c>
      <c r="F700" s="2">
        <f t="shared" ref="F700:F763" si="33">E700-MEDIAN(E640:E700)</f>
        <v>0.76666666666666572</v>
      </c>
    </row>
    <row r="701" spans="1:6" x14ac:dyDescent="0.45">
      <c r="A701" s="1">
        <v>38808</v>
      </c>
      <c r="B701">
        <v>4.7</v>
      </c>
      <c r="C701" s="2">
        <f t="shared" si="31"/>
        <v>4.7333333333333334</v>
      </c>
      <c r="E701" s="2">
        <f t="shared" si="32"/>
        <v>0.53333333333333321</v>
      </c>
      <c r="F701" s="2">
        <f t="shared" si="33"/>
        <v>0.70000000000000018</v>
      </c>
    </row>
    <row r="702" spans="1:6" x14ac:dyDescent="0.45">
      <c r="A702" s="1">
        <v>38838</v>
      </c>
      <c r="B702">
        <v>4.5999999999999996</v>
      </c>
      <c r="C702" s="2">
        <f t="shared" si="31"/>
        <v>4.666666666666667</v>
      </c>
      <c r="E702" s="2">
        <f t="shared" si="32"/>
        <v>0.5</v>
      </c>
      <c r="F702" s="2">
        <f t="shared" si="33"/>
        <v>0.66666666666666696</v>
      </c>
    </row>
    <row r="703" spans="1:6" x14ac:dyDescent="0.45">
      <c r="A703" s="1">
        <v>38869</v>
      </c>
      <c r="B703">
        <v>4.5999999999999996</v>
      </c>
      <c r="C703" s="2">
        <f t="shared" si="31"/>
        <v>4.6333333333333337</v>
      </c>
      <c r="E703" s="2">
        <f t="shared" si="32"/>
        <v>0.46666666666666679</v>
      </c>
      <c r="F703" s="2">
        <f t="shared" si="33"/>
        <v>0.43333333333333268</v>
      </c>
    </row>
    <row r="704" spans="1:6" x14ac:dyDescent="0.45">
      <c r="A704" s="1">
        <v>38899</v>
      </c>
      <c r="B704">
        <v>4.7</v>
      </c>
      <c r="C704" s="2">
        <f t="shared" si="31"/>
        <v>4.6333333333333329</v>
      </c>
      <c r="E704" s="2">
        <f t="shared" si="32"/>
        <v>0.40000000000000036</v>
      </c>
      <c r="F704" s="2">
        <f t="shared" si="33"/>
        <v>0.23333333333333428</v>
      </c>
    </row>
    <row r="705" spans="1:6" x14ac:dyDescent="0.45">
      <c r="A705" s="1">
        <v>38930</v>
      </c>
      <c r="B705">
        <v>4.7</v>
      </c>
      <c r="C705" s="2">
        <f t="shared" si="31"/>
        <v>4.666666666666667</v>
      </c>
      <c r="E705" s="2">
        <f t="shared" si="32"/>
        <v>0.29999999999999982</v>
      </c>
      <c r="F705" s="2">
        <f t="shared" si="33"/>
        <v>0.13333333333333286</v>
      </c>
    </row>
    <row r="706" spans="1:6" x14ac:dyDescent="0.45">
      <c r="A706" s="1">
        <v>38961</v>
      </c>
      <c r="B706">
        <v>4.5</v>
      </c>
      <c r="C706" s="2">
        <f t="shared" si="31"/>
        <v>4.6333333333333337</v>
      </c>
      <c r="E706" s="2">
        <f t="shared" si="32"/>
        <v>0.33333333333333304</v>
      </c>
      <c r="F706" s="2">
        <f t="shared" si="33"/>
        <v>9.9999999999998757E-2</v>
      </c>
    </row>
    <row r="707" spans="1:6" x14ac:dyDescent="0.45">
      <c r="A707" s="1">
        <v>38991</v>
      </c>
      <c r="B707">
        <v>4.4000000000000004</v>
      </c>
      <c r="C707" s="2">
        <f t="shared" si="31"/>
        <v>4.5333333333333332</v>
      </c>
      <c r="E707" s="2">
        <f t="shared" si="32"/>
        <v>0.43333333333333357</v>
      </c>
      <c r="F707" s="2">
        <f t="shared" si="33"/>
        <v>0.16666666666666696</v>
      </c>
    </row>
    <row r="708" spans="1:6" x14ac:dyDescent="0.45">
      <c r="A708" s="1">
        <v>39022</v>
      </c>
      <c r="B708">
        <v>4.5</v>
      </c>
      <c r="C708" s="2">
        <f t="shared" si="31"/>
        <v>4.4666666666666668</v>
      </c>
      <c r="E708" s="2">
        <f t="shared" si="32"/>
        <v>0.53333333333333321</v>
      </c>
      <c r="F708" s="2">
        <f t="shared" si="33"/>
        <v>0.23333333333333339</v>
      </c>
    </row>
    <row r="709" spans="1:6" x14ac:dyDescent="0.45">
      <c r="A709" s="1">
        <v>39052</v>
      </c>
      <c r="B709">
        <v>4.4000000000000004</v>
      </c>
      <c r="C709" s="2">
        <f t="shared" ref="C709:C772" si="34">AVERAGE(B707:B709)</f>
        <v>4.4333333333333336</v>
      </c>
      <c r="E709" s="2">
        <f t="shared" si="32"/>
        <v>0.53333333333333321</v>
      </c>
      <c r="F709" s="2">
        <f t="shared" si="33"/>
        <v>0.23333333333333339</v>
      </c>
    </row>
    <row r="710" spans="1:6" x14ac:dyDescent="0.45">
      <c r="A710" s="1">
        <v>39083</v>
      </c>
      <c r="B710">
        <v>4.5999999999999996</v>
      </c>
      <c r="C710" s="2">
        <f t="shared" si="34"/>
        <v>4.5</v>
      </c>
      <c r="E710" s="2">
        <f t="shared" si="32"/>
        <v>0.36666666666666714</v>
      </c>
      <c r="F710" s="2">
        <f t="shared" si="33"/>
        <v>3.3333333333334103E-2</v>
      </c>
    </row>
    <row r="711" spans="1:6" x14ac:dyDescent="0.45">
      <c r="A711" s="1">
        <v>39114</v>
      </c>
      <c r="B711">
        <v>4.5</v>
      </c>
      <c r="C711" s="2">
        <f t="shared" si="34"/>
        <v>4.5</v>
      </c>
      <c r="E711" s="2">
        <f t="shared" si="32"/>
        <v>0.30000000000000071</v>
      </c>
      <c r="F711" s="2">
        <f t="shared" si="33"/>
        <v>-3.3333333333332327E-2</v>
      </c>
    </row>
    <row r="712" spans="1:6" x14ac:dyDescent="0.45">
      <c r="A712" s="1">
        <v>39142</v>
      </c>
      <c r="B712">
        <v>4.4000000000000004</v>
      </c>
      <c r="C712" s="2">
        <f t="shared" si="34"/>
        <v>4.5</v>
      </c>
      <c r="E712" s="2">
        <f t="shared" si="32"/>
        <v>0.23333333333333339</v>
      </c>
      <c r="F712" s="2">
        <f t="shared" si="33"/>
        <v>-9.9999999999999645E-2</v>
      </c>
    </row>
    <row r="713" spans="1:6" x14ac:dyDescent="0.45">
      <c r="A713" s="1">
        <v>39173</v>
      </c>
      <c r="B713">
        <v>4.5</v>
      </c>
      <c r="C713" s="2">
        <f t="shared" si="34"/>
        <v>4.4666666666666668</v>
      </c>
      <c r="E713" s="2">
        <f t="shared" si="32"/>
        <v>0.26666666666666661</v>
      </c>
      <c r="F713" s="2">
        <f t="shared" si="33"/>
        <v>-6.666666666666643E-2</v>
      </c>
    </row>
    <row r="714" spans="1:6" x14ac:dyDescent="0.45">
      <c r="A714" s="1">
        <v>39203</v>
      </c>
      <c r="B714">
        <v>4.4000000000000004</v>
      </c>
      <c r="C714" s="2">
        <f t="shared" si="34"/>
        <v>4.4333333333333336</v>
      </c>
      <c r="E714" s="2">
        <f t="shared" si="32"/>
        <v>0.23333333333333339</v>
      </c>
      <c r="F714" s="2">
        <f t="shared" si="33"/>
        <v>-9.9999999999999645E-2</v>
      </c>
    </row>
    <row r="715" spans="1:6" x14ac:dyDescent="0.45">
      <c r="A715" s="1">
        <v>39234</v>
      </c>
      <c r="B715">
        <v>4.5999999999999996</v>
      </c>
      <c r="C715" s="2">
        <f t="shared" si="34"/>
        <v>4.5</v>
      </c>
      <c r="E715" s="2">
        <f t="shared" si="32"/>
        <v>0.13333333333333375</v>
      </c>
      <c r="F715" s="2">
        <f t="shared" si="33"/>
        <v>-0.19999999999999929</v>
      </c>
    </row>
    <row r="716" spans="1:6" x14ac:dyDescent="0.45">
      <c r="A716" s="1">
        <v>39264</v>
      </c>
      <c r="B716">
        <v>4.7</v>
      </c>
      <c r="C716" s="2">
        <f t="shared" si="34"/>
        <v>4.5666666666666664</v>
      </c>
      <c r="E716" s="2">
        <f t="shared" si="32"/>
        <v>6.666666666666643E-2</v>
      </c>
      <c r="F716" s="2">
        <f t="shared" si="33"/>
        <v>-0.26666666666666661</v>
      </c>
    </row>
    <row r="717" spans="1:6" x14ac:dyDescent="0.45">
      <c r="A717" s="1">
        <v>39295</v>
      </c>
      <c r="B717">
        <v>4.5999999999999996</v>
      </c>
      <c r="C717" s="2">
        <f t="shared" si="34"/>
        <v>4.6333333333333337</v>
      </c>
      <c r="E717" s="2">
        <f t="shared" si="32"/>
        <v>3.3333333333333215E-2</v>
      </c>
      <c r="F717" s="2">
        <f t="shared" si="33"/>
        <v>-0.29999999999999982</v>
      </c>
    </row>
    <row r="718" spans="1:6" x14ac:dyDescent="0.45">
      <c r="A718" s="1">
        <v>39326</v>
      </c>
      <c r="B718">
        <v>4.7</v>
      </c>
      <c r="C718" s="2">
        <f t="shared" si="34"/>
        <v>4.666666666666667</v>
      </c>
      <c r="E718" s="2">
        <f t="shared" si="32"/>
        <v>-3.3333333333333215E-2</v>
      </c>
      <c r="F718" s="2">
        <f t="shared" si="33"/>
        <v>-0.36666666666666625</v>
      </c>
    </row>
    <row r="719" spans="1:6" x14ac:dyDescent="0.45">
      <c r="A719" s="1">
        <v>39356</v>
      </c>
      <c r="B719">
        <v>4.7</v>
      </c>
      <c r="C719" s="2">
        <f t="shared" si="34"/>
        <v>4.666666666666667</v>
      </c>
      <c r="E719" s="2">
        <f t="shared" si="32"/>
        <v>-0.13333333333333375</v>
      </c>
      <c r="F719" s="2">
        <f t="shared" si="33"/>
        <v>-0.46666666666666679</v>
      </c>
    </row>
    <row r="720" spans="1:6" x14ac:dyDescent="0.45">
      <c r="A720" s="1">
        <v>39387</v>
      </c>
      <c r="B720">
        <v>4.7</v>
      </c>
      <c r="C720" s="2">
        <f t="shared" si="34"/>
        <v>4.7</v>
      </c>
      <c r="E720" s="2">
        <f t="shared" si="32"/>
        <v>-0.23333333333333339</v>
      </c>
      <c r="F720" s="2">
        <f t="shared" si="33"/>
        <v>-0.56666666666666643</v>
      </c>
    </row>
    <row r="721" spans="1:6" x14ac:dyDescent="0.45">
      <c r="A721" s="1">
        <v>39417</v>
      </c>
      <c r="B721">
        <v>5</v>
      </c>
      <c r="C721" s="2">
        <f t="shared" si="34"/>
        <v>4.8</v>
      </c>
      <c r="E721" s="2">
        <f t="shared" ref="E721:E784" si="35">C709-C721</f>
        <v>-0.36666666666666625</v>
      </c>
      <c r="F721" s="2">
        <f t="shared" si="33"/>
        <v>-0.69999999999999929</v>
      </c>
    </row>
    <row r="722" spans="1:6" x14ac:dyDescent="0.45">
      <c r="A722" s="1">
        <v>39448</v>
      </c>
      <c r="B722">
        <v>5</v>
      </c>
      <c r="C722" s="2">
        <f t="shared" si="34"/>
        <v>4.8999999999999995</v>
      </c>
      <c r="E722" s="2">
        <f t="shared" si="35"/>
        <v>-0.39999999999999947</v>
      </c>
      <c r="F722" s="2">
        <f t="shared" si="33"/>
        <v>-0.7333333333333325</v>
      </c>
    </row>
    <row r="723" spans="1:6" x14ac:dyDescent="0.45">
      <c r="A723" s="1">
        <v>39479</v>
      </c>
      <c r="B723">
        <v>4.9000000000000004</v>
      </c>
      <c r="C723" s="2">
        <f t="shared" si="34"/>
        <v>4.9666666666666668</v>
      </c>
      <c r="E723" s="2">
        <f t="shared" si="35"/>
        <v>-0.46666666666666679</v>
      </c>
      <c r="F723" s="2">
        <f t="shared" si="33"/>
        <v>-0.79999999999999982</v>
      </c>
    </row>
    <row r="724" spans="1:6" x14ac:dyDescent="0.45">
      <c r="A724" s="1">
        <v>39508</v>
      </c>
      <c r="B724">
        <v>5.0999999999999996</v>
      </c>
      <c r="C724" s="2">
        <f t="shared" si="34"/>
        <v>5</v>
      </c>
      <c r="E724" s="2">
        <f t="shared" si="35"/>
        <v>-0.5</v>
      </c>
      <c r="F724" s="2">
        <f t="shared" si="33"/>
        <v>-0.83333333333333304</v>
      </c>
    </row>
    <row r="725" spans="1:6" x14ac:dyDescent="0.45">
      <c r="A725" s="1">
        <v>39539</v>
      </c>
      <c r="B725">
        <v>5</v>
      </c>
      <c r="C725" s="2">
        <f t="shared" si="34"/>
        <v>5</v>
      </c>
      <c r="E725" s="2">
        <f t="shared" si="35"/>
        <v>-0.53333333333333321</v>
      </c>
      <c r="F725" s="2">
        <f t="shared" si="33"/>
        <v>-0.86666666666666625</v>
      </c>
    </row>
    <row r="726" spans="1:6" x14ac:dyDescent="0.45">
      <c r="A726" s="1">
        <v>39569</v>
      </c>
      <c r="B726">
        <v>5.4</v>
      </c>
      <c r="C726" s="2">
        <f t="shared" si="34"/>
        <v>5.166666666666667</v>
      </c>
      <c r="E726" s="2">
        <f t="shared" si="35"/>
        <v>-0.73333333333333339</v>
      </c>
      <c r="F726" s="2">
        <f t="shared" si="33"/>
        <v>-1.0666666666666664</v>
      </c>
    </row>
    <row r="727" spans="1:6" x14ac:dyDescent="0.45">
      <c r="A727" s="1">
        <v>39600</v>
      </c>
      <c r="B727">
        <v>5.6</v>
      </c>
      <c r="C727" s="2">
        <f t="shared" si="34"/>
        <v>5.333333333333333</v>
      </c>
      <c r="E727" s="2">
        <f t="shared" si="35"/>
        <v>-0.83333333333333304</v>
      </c>
      <c r="F727" s="2">
        <f t="shared" si="33"/>
        <v>-1.1666666666666661</v>
      </c>
    </row>
    <row r="728" spans="1:6" x14ac:dyDescent="0.45">
      <c r="A728" s="1">
        <v>39630</v>
      </c>
      <c r="B728">
        <v>5.8</v>
      </c>
      <c r="C728" s="2">
        <f t="shared" si="34"/>
        <v>5.6000000000000005</v>
      </c>
      <c r="E728" s="2">
        <f t="shared" si="35"/>
        <v>-1.0333333333333341</v>
      </c>
      <c r="F728" s="2">
        <f t="shared" si="33"/>
        <v>-1.3666666666666671</v>
      </c>
    </row>
    <row r="729" spans="1:6" x14ac:dyDescent="0.45">
      <c r="A729" s="1">
        <v>39661</v>
      </c>
      <c r="B729">
        <v>6.1</v>
      </c>
      <c r="C729" s="2">
        <f t="shared" si="34"/>
        <v>5.833333333333333</v>
      </c>
      <c r="E729" s="2">
        <f t="shared" si="35"/>
        <v>-1.1999999999999993</v>
      </c>
      <c r="F729" s="2">
        <f t="shared" si="33"/>
        <v>-1.5333333333333323</v>
      </c>
    </row>
    <row r="730" spans="1:6" x14ac:dyDescent="0.45">
      <c r="A730" s="1">
        <v>39692</v>
      </c>
      <c r="B730">
        <v>6.1</v>
      </c>
      <c r="C730" s="2">
        <f t="shared" si="34"/>
        <v>6</v>
      </c>
      <c r="E730" s="2">
        <f t="shared" si="35"/>
        <v>-1.333333333333333</v>
      </c>
      <c r="F730" s="2">
        <f t="shared" si="33"/>
        <v>-1.6666666666666661</v>
      </c>
    </row>
    <row r="731" spans="1:6" x14ac:dyDescent="0.45">
      <c r="A731" s="1">
        <v>39722</v>
      </c>
      <c r="B731">
        <v>6.5</v>
      </c>
      <c r="C731" s="2">
        <f t="shared" si="34"/>
        <v>6.2333333333333334</v>
      </c>
      <c r="E731" s="2">
        <f t="shared" si="35"/>
        <v>-1.5666666666666664</v>
      </c>
      <c r="F731" s="2">
        <f t="shared" si="33"/>
        <v>-1.8999999999999995</v>
      </c>
    </row>
    <row r="732" spans="1:6" x14ac:dyDescent="0.45">
      <c r="A732" s="1">
        <v>39753</v>
      </c>
      <c r="B732">
        <v>6.8</v>
      </c>
      <c r="C732" s="2">
        <f t="shared" si="34"/>
        <v>6.4666666666666659</v>
      </c>
      <c r="E732" s="2">
        <f t="shared" si="35"/>
        <v>-1.7666666666666657</v>
      </c>
      <c r="F732" s="2">
        <f t="shared" si="33"/>
        <v>-2.0999999999999988</v>
      </c>
    </row>
    <row r="733" spans="1:6" x14ac:dyDescent="0.45">
      <c r="A733" s="1">
        <v>39783</v>
      </c>
      <c r="B733">
        <v>7.3</v>
      </c>
      <c r="C733" s="2">
        <f t="shared" si="34"/>
        <v>6.8666666666666671</v>
      </c>
      <c r="E733" s="2">
        <f t="shared" si="35"/>
        <v>-2.0666666666666673</v>
      </c>
      <c r="F733" s="2">
        <f t="shared" si="33"/>
        <v>-2.4000000000000004</v>
      </c>
    </row>
    <row r="734" spans="1:6" x14ac:dyDescent="0.45">
      <c r="A734" s="1">
        <v>39814</v>
      </c>
      <c r="B734">
        <v>7.8</v>
      </c>
      <c r="C734" s="2">
        <f t="shared" si="34"/>
        <v>7.3</v>
      </c>
      <c r="E734" s="2">
        <f t="shared" si="35"/>
        <v>-2.4000000000000004</v>
      </c>
      <c r="F734" s="2">
        <f t="shared" si="33"/>
        <v>-2.7333333333333334</v>
      </c>
    </row>
    <row r="735" spans="1:6" x14ac:dyDescent="0.45">
      <c r="A735" s="1">
        <v>39845</v>
      </c>
      <c r="B735">
        <v>8.3000000000000007</v>
      </c>
      <c r="C735" s="2">
        <f t="shared" si="34"/>
        <v>7.8</v>
      </c>
      <c r="E735" s="2">
        <f t="shared" si="35"/>
        <v>-2.833333333333333</v>
      </c>
      <c r="F735" s="2">
        <f t="shared" si="33"/>
        <v>-3.1666666666666661</v>
      </c>
    </row>
    <row r="736" spans="1:6" x14ac:dyDescent="0.45">
      <c r="A736" s="1">
        <v>39873</v>
      </c>
      <c r="B736">
        <v>8.6999999999999993</v>
      </c>
      <c r="C736" s="2">
        <f t="shared" si="34"/>
        <v>8.2666666666666675</v>
      </c>
      <c r="E736" s="2">
        <f t="shared" si="35"/>
        <v>-3.2666666666666675</v>
      </c>
      <c r="F736" s="2">
        <f t="shared" si="33"/>
        <v>-3.6000000000000005</v>
      </c>
    </row>
    <row r="737" spans="1:6" x14ac:dyDescent="0.45">
      <c r="A737" s="1">
        <v>39904</v>
      </c>
      <c r="B737">
        <v>9</v>
      </c>
      <c r="C737" s="2">
        <f t="shared" si="34"/>
        <v>8.6666666666666661</v>
      </c>
      <c r="E737" s="2">
        <f t="shared" si="35"/>
        <v>-3.6666666666666661</v>
      </c>
      <c r="F737" s="2">
        <f t="shared" si="33"/>
        <v>-3.9999999999999991</v>
      </c>
    </row>
    <row r="738" spans="1:6" x14ac:dyDescent="0.45">
      <c r="A738" s="1">
        <v>39934</v>
      </c>
      <c r="B738">
        <v>9.4</v>
      </c>
      <c r="C738" s="2">
        <f t="shared" si="34"/>
        <v>9.0333333333333332</v>
      </c>
      <c r="E738" s="2">
        <f t="shared" si="35"/>
        <v>-3.8666666666666663</v>
      </c>
      <c r="F738" s="2">
        <f t="shared" si="33"/>
        <v>-4.1999999999999993</v>
      </c>
    </row>
    <row r="739" spans="1:6" x14ac:dyDescent="0.45">
      <c r="A739" s="1">
        <v>39965</v>
      </c>
      <c r="B739">
        <v>9.5</v>
      </c>
      <c r="C739" s="2">
        <f t="shared" si="34"/>
        <v>9.2999999999999989</v>
      </c>
      <c r="E739" s="2">
        <f t="shared" si="35"/>
        <v>-3.9666666666666659</v>
      </c>
      <c r="F739" s="2">
        <f t="shared" si="33"/>
        <v>-4.2666666666666666</v>
      </c>
    </row>
    <row r="740" spans="1:6" x14ac:dyDescent="0.45">
      <c r="A740" s="1">
        <v>39995</v>
      </c>
      <c r="B740">
        <v>9.5</v>
      </c>
      <c r="C740" s="2">
        <f t="shared" si="34"/>
        <v>9.4666666666666668</v>
      </c>
      <c r="E740" s="2">
        <f t="shared" si="35"/>
        <v>-3.8666666666666663</v>
      </c>
      <c r="F740" s="2">
        <f t="shared" si="33"/>
        <v>-4.1666666666666661</v>
      </c>
    </row>
    <row r="741" spans="1:6" x14ac:dyDescent="0.45">
      <c r="A741" s="1">
        <v>40026</v>
      </c>
      <c r="B741">
        <v>9.6</v>
      </c>
      <c r="C741" s="2">
        <f t="shared" si="34"/>
        <v>9.5333333333333332</v>
      </c>
      <c r="E741" s="2">
        <f t="shared" si="35"/>
        <v>-3.7</v>
      </c>
      <c r="F741" s="2">
        <f t="shared" si="33"/>
        <v>-4</v>
      </c>
    </row>
    <row r="742" spans="1:6" x14ac:dyDescent="0.45">
      <c r="A742" s="1">
        <v>40057</v>
      </c>
      <c r="B742">
        <v>9.8000000000000007</v>
      </c>
      <c r="C742" s="2">
        <f t="shared" si="34"/>
        <v>9.6333333333333346</v>
      </c>
      <c r="E742" s="2">
        <f t="shared" si="35"/>
        <v>-3.6333333333333346</v>
      </c>
      <c r="F742" s="2">
        <f t="shared" si="33"/>
        <v>-3.9000000000000012</v>
      </c>
    </row>
    <row r="743" spans="1:6" x14ac:dyDescent="0.45">
      <c r="A743" s="1">
        <v>40087</v>
      </c>
      <c r="B743">
        <v>10</v>
      </c>
      <c r="C743" s="2">
        <f t="shared" si="34"/>
        <v>9.7999999999999989</v>
      </c>
      <c r="E743" s="2">
        <f t="shared" si="35"/>
        <v>-3.5666666666666655</v>
      </c>
      <c r="F743" s="2">
        <f t="shared" si="33"/>
        <v>-3.7999999999999989</v>
      </c>
    </row>
    <row r="744" spans="1:6" x14ac:dyDescent="0.45">
      <c r="A744" s="1">
        <v>40118</v>
      </c>
      <c r="B744">
        <v>9.9</v>
      </c>
      <c r="C744" s="2">
        <f t="shared" si="34"/>
        <v>9.9</v>
      </c>
      <c r="E744" s="2">
        <f t="shared" si="35"/>
        <v>-3.4333333333333345</v>
      </c>
      <c r="F744" s="2">
        <f t="shared" si="33"/>
        <v>-3.6666666666666679</v>
      </c>
    </row>
    <row r="745" spans="1:6" x14ac:dyDescent="0.45">
      <c r="A745" s="1">
        <v>40148</v>
      </c>
      <c r="B745">
        <v>9.9</v>
      </c>
      <c r="C745" s="2">
        <f t="shared" si="34"/>
        <v>9.9333333333333318</v>
      </c>
      <c r="E745" s="2">
        <f t="shared" si="35"/>
        <v>-3.0666666666666647</v>
      </c>
      <c r="F745" s="2">
        <f t="shared" si="33"/>
        <v>-3.1999999999999984</v>
      </c>
    </row>
    <row r="746" spans="1:6" x14ac:dyDescent="0.45">
      <c r="A746" s="1">
        <v>40179</v>
      </c>
      <c r="B746">
        <v>9.8000000000000007</v>
      </c>
      <c r="C746" s="2">
        <f t="shared" si="34"/>
        <v>9.8666666666666671</v>
      </c>
      <c r="E746" s="2">
        <f t="shared" si="35"/>
        <v>-2.5666666666666673</v>
      </c>
      <c r="F746" s="2">
        <f t="shared" si="33"/>
        <v>-2.6333333333333337</v>
      </c>
    </row>
    <row r="747" spans="1:6" x14ac:dyDescent="0.45">
      <c r="A747" s="1">
        <v>40210</v>
      </c>
      <c r="B747">
        <v>9.8000000000000007</v>
      </c>
      <c r="C747" s="2">
        <f t="shared" si="34"/>
        <v>9.8333333333333339</v>
      </c>
      <c r="E747" s="2">
        <f t="shared" si="35"/>
        <v>-2.0333333333333341</v>
      </c>
      <c r="F747" s="2">
        <f t="shared" si="33"/>
        <v>-2.0666666666666673</v>
      </c>
    </row>
    <row r="748" spans="1:6" x14ac:dyDescent="0.45">
      <c r="A748" s="1">
        <v>40238</v>
      </c>
      <c r="B748">
        <v>9.9</v>
      </c>
      <c r="C748" s="2">
        <f t="shared" si="34"/>
        <v>9.8333333333333339</v>
      </c>
      <c r="E748" s="2">
        <f t="shared" si="35"/>
        <v>-1.5666666666666664</v>
      </c>
      <c r="F748" s="2">
        <f t="shared" si="33"/>
        <v>-1.5333333333333332</v>
      </c>
    </row>
    <row r="749" spans="1:6" x14ac:dyDescent="0.45">
      <c r="A749" s="1">
        <v>40269</v>
      </c>
      <c r="B749">
        <v>9.9</v>
      </c>
      <c r="C749" s="2">
        <f t="shared" si="34"/>
        <v>9.8666666666666671</v>
      </c>
      <c r="E749" s="2">
        <f t="shared" si="35"/>
        <v>-1.2000000000000011</v>
      </c>
      <c r="F749" s="2">
        <f t="shared" si="33"/>
        <v>-1.0666666666666673</v>
      </c>
    </row>
    <row r="750" spans="1:6" x14ac:dyDescent="0.45">
      <c r="A750" s="1">
        <v>40299</v>
      </c>
      <c r="B750">
        <v>9.6</v>
      </c>
      <c r="C750" s="2">
        <f t="shared" si="34"/>
        <v>9.7999999999999989</v>
      </c>
      <c r="E750" s="2">
        <f t="shared" si="35"/>
        <v>-0.76666666666666572</v>
      </c>
      <c r="F750" s="2">
        <f t="shared" si="33"/>
        <v>-0.53333333333333233</v>
      </c>
    </row>
    <row r="751" spans="1:6" x14ac:dyDescent="0.45">
      <c r="A751" s="1">
        <v>40330</v>
      </c>
      <c r="B751">
        <v>9.4</v>
      </c>
      <c r="C751" s="2">
        <f t="shared" si="34"/>
        <v>9.6333333333333329</v>
      </c>
      <c r="E751" s="2">
        <f t="shared" si="35"/>
        <v>-0.33333333333333393</v>
      </c>
      <c r="F751" s="2">
        <f t="shared" si="33"/>
        <v>0</v>
      </c>
    </row>
    <row r="752" spans="1:6" x14ac:dyDescent="0.45">
      <c r="A752" s="1">
        <v>40360</v>
      </c>
      <c r="B752">
        <v>9.4</v>
      </c>
      <c r="C752" s="2">
        <f t="shared" si="34"/>
        <v>9.4666666666666668</v>
      </c>
      <c r="E752" s="2">
        <f t="shared" si="35"/>
        <v>0</v>
      </c>
      <c r="F752" s="2">
        <f t="shared" si="33"/>
        <v>0.33333333333333393</v>
      </c>
    </row>
    <row r="753" spans="1:6" x14ac:dyDescent="0.45">
      <c r="A753" s="1">
        <v>40391</v>
      </c>
      <c r="B753">
        <v>9.5</v>
      </c>
      <c r="C753" s="2">
        <f t="shared" si="34"/>
        <v>9.4333333333333336</v>
      </c>
      <c r="E753" s="2">
        <f t="shared" si="35"/>
        <v>9.9999999999999645E-2</v>
      </c>
      <c r="F753" s="2">
        <f t="shared" si="33"/>
        <v>0.43333333333333357</v>
      </c>
    </row>
    <row r="754" spans="1:6" x14ac:dyDescent="0.45">
      <c r="A754" s="1">
        <v>40422</v>
      </c>
      <c r="B754">
        <v>9.5</v>
      </c>
      <c r="C754" s="2">
        <f t="shared" si="34"/>
        <v>9.4666666666666668</v>
      </c>
      <c r="E754" s="2">
        <f t="shared" si="35"/>
        <v>0.16666666666666785</v>
      </c>
      <c r="F754" s="2">
        <f t="shared" si="33"/>
        <v>0.50000000000000178</v>
      </c>
    </row>
    <row r="755" spans="1:6" x14ac:dyDescent="0.45">
      <c r="A755" s="1">
        <v>40452</v>
      </c>
      <c r="B755">
        <v>9.4</v>
      </c>
      <c r="C755" s="2">
        <f t="shared" si="34"/>
        <v>9.4666666666666668</v>
      </c>
      <c r="E755" s="2">
        <f t="shared" si="35"/>
        <v>0.33333333333333215</v>
      </c>
      <c r="F755" s="2">
        <f t="shared" si="33"/>
        <v>0.66666666666666607</v>
      </c>
    </row>
    <row r="756" spans="1:6" x14ac:dyDescent="0.45">
      <c r="A756" s="1">
        <v>40483</v>
      </c>
      <c r="B756">
        <v>9.8000000000000007</v>
      </c>
      <c r="C756" s="2">
        <f t="shared" si="34"/>
        <v>9.5666666666666664</v>
      </c>
      <c r="E756" s="2">
        <f t="shared" si="35"/>
        <v>0.33333333333333393</v>
      </c>
      <c r="F756" s="2">
        <f t="shared" si="33"/>
        <v>0.66666666666666785</v>
      </c>
    </row>
    <row r="757" spans="1:6" x14ac:dyDescent="0.45">
      <c r="A757" s="1">
        <v>40513</v>
      </c>
      <c r="B757">
        <v>9.3000000000000007</v>
      </c>
      <c r="C757" s="2">
        <f t="shared" si="34"/>
        <v>9.5000000000000018</v>
      </c>
      <c r="E757" s="2">
        <f t="shared" si="35"/>
        <v>0.43333333333333002</v>
      </c>
      <c r="F757" s="2">
        <f t="shared" si="33"/>
        <v>0.76666666666666394</v>
      </c>
    </row>
    <row r="758" spans="1:6" x14ac:dyDescent="0.45">
      <c r="A758" s="1">
        <v>40544</v>
      </c>
      <c r="B758">
        <v>9.1</v>
      </c>
      <c r="C758" s="2">
        <f t="shared" si="34"/>
        <v>9.4</v>
      </c>
      <c r="E758" s="2">
        <f t="shared" si="35"/>
        <v>0.46666666666666679</v>
      </c>
      <c r="F758" s="2">
        <f t="shared" si="33"/>
        <v>0.80000000000000071</v>
      </c>
    </row>
    <row r="759" spans="1:6" x14ac:dyDescent="0.45">
      <c r="A759" s="1">
        <v>40575</v>
      </c>
      <c r="B759">
        <v>9</v>
      </c>
      <c r="C759" s="2">
        <f t="shared" si="34"/>
        <v>9.1333333333333329</v>
      </c>
      <c r="E759" s="2">
        <f t="shared" si="35"/>
        <v>0.70000000000000107</v>
      </c>
      <c r="F759" s="2">
        <f t="shared" si="33"/>
        <v>1.033333333333335</v>
      </c>
    </row>
    <row r="760" spans="1:6" x14ac:dyDescent="0.45">
      <c r="A760" s="1">
        <v>40603</v>
      </c>
      <c r="B760">
        <v>9</v>
      </c>
      <c r="C760" s="2">
        <f t="shared" si="34"/>
        <v>9.0333333333333332</v>
      </c>
      <c r="E760" s="2">
        <f t="shared" si="35"/>
        <v>0.80000000000000071</v>
      </c>
      <c r="F760" s="2">
        <f t="shared" si="33"/>
        <v>1.1333333333333346</v>
      </c>
    </row>
    <row r="761" spans="1:6" x14ac:dyDescent="0.45">
      <c r="A761" s="1">
        <v>40634</v>
      </c>
      <c r="B761">
        <v>9.1</v>
      </c>
      <c r="C761" s="2">
        <f t="shared" si="34"/>
        <v>9.0333333333333332</v>
      </c>
      <c r="E761" s="2">
        <f t="shared" si="35"/>
        <v>0.83333333333333393</v>
      </c>
      <c r="F761" s="2">
        <f t="shared" si="33"/>
        <v>1.1666666666666679</v>
      </c>
    </row>
    <row r="762" spans="1:6" x14ac:dyDescent="0.45">
      <c r="A762" s="1">
        <v>40664</v>
      </c>
      <c r="B762">
        <v>9</v>
      </c>
      <c r="C762" s="2">
        <f t="shared" si="34"/>
        <v>9.0333333333333332</v>
      </c>
      <c r="E762" s="2">
        <f t="shared" si="35"/>
        <v>0.76666666666666572</v>
      </c>
      <c r="F762" s="2">
        <f t="shared" si="33"/>
        <v>1.0999999999999996</v>
      </c>
    </row>
    <row r="763" spans="1:6" x14ac:dyDescent="0.45">
      <c r="A763" s="1">
        <v>40695</v>
      </c>
      <c r="B763">
        <v>9.1</v>
      </c>
      <c r="C763" s="2">
        <f t="shared" si="34"/>
        <v>9.0666666666666682</v>
      </c>
      <c r="E763" s="2">
        <f t="shared" si="35"/>
        <v>0.56666666666666465</v>
      </c>
      <c r="F763" s="2">
        <f t="shared" si="33"/>
        <v>0.89999999999999858</v>
      </c>
    </row>
    <row r="764" spans="1:6" x14ac:dyDescent="0.45">
      <c r="A764" s="1">
        <v>40725</v>
      </c>
      <c r="B764">
        <v>9</v>
      </c>
      <c r="C764" s="2">
        <f t="shared" si="34"/>
        <v>9.0333333333333332</v>
      </c>
      <c r="E764" s="2">
        <f t="shared" si="35"/>
        <v>0.43333333333333357</v>
      </c>
      <c r="F764" s="2">
        <f t="shared" ref="F764:F827" si="36">E764-MEDIAN(E704:E764)</f>
        <v>0.7666666666666675</v>
      </c>
    </row>
    <row r="765" spans="1:6" x14ac:dyDescent="0.45">
      <c r="A765" s="1">
        <v>40756</v>
      </c>
      <c r="B765">
        <v>9</v>
      </c>
      <c r="C765" s="2">
        <f t="shared" si="34"/>
        <v>9.0333333333333332</v>
      </c>
      <c r="E765" s="2">
        <f t="shared" si="35"/>
        <v>0.40000000000000036</v>
      </c>
      <c r="F765" s="2">
        <f t="shared" si="36"/>
        <v>0.73333333333333428</v>
      </c>
    </row>
    <row r="766" spans="1:6" x14ac:dyDescent="0.45">
      <c r="A766" s="1">
        <v>40787</v>
      </c>
      <c r="B766">
        <v>9</v>
      </c>
      <c r="C766" s="2">
        <f t="shared" si="34"/>
        <v>9</v>
      </c>
      <c r="E766" s="2">
        <f t="shared" si="35"/>
        <v>0.46666666666666679</v>
      </c>
      <c r="F766" s="2">
        <f t="shared" si="36"/>
        <v>0.80000000000000071</v>
      </c>
    </row>
    <row r="767" spans="1:6" x14ac:dyDescent="0.45">
      <c r="A767" s="1">
        <v>40817</v>
      </c>
      <c r="B767">
        <v>8.8000000000000007</v>
      </c>
      <c r="C767" s="2">
        <f t="shared" si="34"/>
        <v>8.9333333333333336</v>
      </c>
      <c r="E767" s="2">
        <f t="shared" si="35"/>
        <v>0.53333333333333321</v>
      </c>
      <c r="F767" s="2">
        <f t="shared" si="36"/>
        <v>0.86666666666666714</v>
      </c>
    </row>
    <row r="768" spans="1:6" x14ac:dyDescent="0.45">
      <c r="A768" s="1">
        <v>40848</v>
      </c>
      <c r="B768">
        <v>8.6</v>
      </c>
      <c r="C768" s="2">
        <f t="shared" si="34"/>
        <v>8.7999999999999989</v>
      </c>
      <c r="E768" s="2">
        <f t="shared" si="35"/>
        <v>0.7666666666666675</v>
      </c>
      <c r="F768" s="2">
        <f t="shared" si="36"/>
        <v>1.1000000000000014</v>
      </c>
    </row>
    <row r="769" spans="1:6" x14ac:dyDescent="0.45">
      <c r="A769" s="1">
        <v>40878</v>
      </c>
      <c r="B769">
        <v>8.5</v>
      </c>
      <c r="C769" s="2">
        <f t="shared" si="34"/>
        <v>8.6333333333333329</v>
      </c>
      <c r="E769" s="2">
        <f t="shared" si="35"/>
        <v>0.86666666666666892</v>
      </c>
      <c r="F769" s="2">
        <f t="shared" si="36"/>
        <v>1.2000000000000028</v>
      </c>
    </row>
    <row r="770" spans="1:6" x14ac:dyDescent="0.45">
      <c r="A770" s="1">
        <v>40909</v>
      </c>
      <c r="B770">
        <v>8.3000000000000007</v>
      </c>
      <c r="C770" s="2">
        <f t="shared" si="34"/>
        <v>8.4666666666666668</v>
      </c>
      <c r="E770" s="2">
        <f t="shared" si="35"/>
        <v>0.93333333333333357</v>
      </c>
      <c r="F770" s="2">
        <f t="shared" si="36"/>
        <v>1.2666666666666675</v>
      </c>
    </row>
    <row r="771" spans="1:6" x14ac:dyDescent="0.45">
      <c r="A771" s="1">
        <v>40940</v>
      </c>
      <c r="B771">
        <v>8.3000000000000007</v>
      </c>
      <c r="C771" s="2">
        <f t="shared" si="34"/>
        <v>8.3666666666666671</v>
      </c>
      <c r="E771" s="2">
        <f t="shared" si="35"/>
        <v>0.76666666666666572</v>
      </c>
      <c r="F771" s="2">
        <f t="shared" si="36"/>
        <v>1.0999999999999996</v>
      </c>
    </row>
    <row r="772" spans="1:6" x14ac:dyDescent="0.45">
      <c r="A772" s="1">
        <v>40969</v>
      </c>
      <c r="B772">
        <v>8.1999999999999993</v>
      </c>
      <c r="C772" s="2">
        <f t="shared" si="34"/>
        <v>8.2666666666666675</v>
      </c>
      <c r="E772" s="2">
        <f t="shared" si="35"/>
        <v>0.76666666666666572</v>
      </c>
      <c r="F772" s="2">
        <f t="shared" si="36"/>
        <v>1.0999999999999996</v>
      </c>
    </row>
    <row r="773" spans="1:6" x14ac:dyDescent="0.45">
      <c r="A773" s="1">
        <v>41000</v>
      </c>
      <c r="B773">
        <v>8.1999999999999993</v>
      </c>
      <c r="C773" s="2">
        <f t="shared" ref="C773:C836" si="37">AVERAGE(B771:B773)</f>
        <v>8.2333333333333325</v>
      </c>
      <c r="E773" s="2">
        <f t="shared" si="35"/>
        <v>0.80000000000000071</v>
      </c>
      <c r="F773" s="2">
        <f t="shared" si="36"/>
        <v>1.1333333333333346</v>
      </c>
    </row>
    <row r="774" spans="1:6" x14ac:dyDescent="0.45">
      <c r="A774" s="1">
        <v>41030</v>
      </c>
      <c r="B774">
        <v>8.1999999999999993</v>
      </c>
      <c r="C774" s="2">
        <f t="shared" si="37"/>
        <v>8.1999999999999993</v>
      </c>
      <c r="E774" s="2">
        <f t="shared" si="35"/>
        <v>0.83333333333333393</v>
      </c>
      <c r="F774" s="2">
        <f t="shared" si="36"/>
        <v>1.1666666666666679</v>
      </c>
    </row>
    <row r="775" spans="1:6" x14ac:dyDescent="0.45">
      <c r="A775" s="1">
        <v>41061</v>
      </c>
      <c r="B775">
        <v>8.1999999999999993</v>
      </c>
      <c r="C775" s="2">
        <f t="shared" si="37"/>
        <v>8.1999999999999993</v>
      </c>
      <c r="E775" s="2">
        <f t="shared" si="35"/>
        <v>0.86666666666666892</v>
      </c>
      <c r="F775" s="2">
        <f t="shared" si="36"/>
        <v>1.2000000000000028</v>
      </c>
    </row>
    <row r="776" spans="1:6" x14ac:dyDescent="0.45">
      <c r="A776" s="1">
        <v>41091</v>
      </c>
      <c r="B776">
        <v>8.1999999999999993</v>
      </c>
      <c r="C776" s="2">
        <f t="shared" si="37"/>
        <v>8.1999999999999993</v>
      </c>
      <c r="E776" s="2">
        <f t="shared" si="35"/>
        <v>0.83333333333333393</v>
      </c>
      <c r="F776" s="2">
        <f t="shared" si="36"/>
        <v>1.1666666666666679</v>
      </c>
    </row>
    <row r="777" spans="1:6" x14ac:dyDescent="0.45">
      <c r="A777" s="1">
        <v>41122</v>
      </c>
      <c r="B777">
        <v>8.1</v>
      </c>
      <c r="C777" s="2">
        <f t="shared" si="37"/>
        <v>8.1666666666666661</v>
      </c>
      <c r="E777" s="2">
        <f t="shared" si="35"/>
        <v>0.86666666666666714</v>
      </c>
      <c r="F777" s="2">
        <f t="shared" si="36"/>
        <v>1.2000000000000011</v>
      </c>
    </row>
    <row r="778" spans="1:6" x14ac:dyDescent="0.45">
      <c r="A778" s="1">
        <v>41153</v>
      </c>
      <c r="B778">
        <v>7.8</v>
      </c>
      <c r="C778" s="2">
        <f t="shared" si="37"/>
        <v>8.0333333333333332</v>
      </c>
      <c r="E778" s="2">
        <f t="shared" si="35"/>
        <v>0.96666666666666679</v>
      </c>
      <c r="F778" s="2">
        <f t="shared" si="36"/>
        <v>1.3000000000000007</v>
      </c>
    </row>
    <row r="779" spans="1:6" x14ac:dyDescent="0.45">
      <c r="A779" s="1">
        <v>41183</v>
      </c>
      <c r="B779">
        <v>7.8</v>
      </c>
      <c r="C779" s="2">
        <f t="shared" si="37"/>
        <v>7.8999999999999995</v>
      </c>
      <c r="E779" s="2">
        <f t="shared" si="35"/>
        <v>1.0333333333333341</v>
      </c>
      <c r="F779" s="2">
        <f t="shared" si="36"/>
        <v>1.366666666666668</v>
      </c>
    </row>
    <row r="780" spans="1:6" x14ac:dyDescent="0.45">
      <c r="A780" s="1">
        <v>41214</v>
      </c>
      <c r="B780">
        <v>7.7</v>
      </c>
      <c r="C780" s="2">
        <f t="shared" si="37"/>
        <v>7.7666666666666666</v>
      </c>
      <c r="E780" s="2">
        <f t="shared" si="35"/>
        <v>1.0333333333333323</v>
      </c>
      <c r="F780" s="2">
        <f t="shared" si="36"/>
        <v>1.3666666666666663</v>
      </c>
    </row>
    <row r="781" spans="1:6" x14ac:dyDescent="0.45">
      <c r="A781" s="1">
        <v>41244</v>
      </c>
      <c r="B781">
        <v>7.9</v>
      </c>
      <c r="C781" s="2">
        <f t="shared" si="37"/>
        <v>7.8</v>
      </c>
      <c r="E781" s="2">
        <f t="shared" si="35"/>
        <v>0.83333333333333304</v>
      </c>
      <c r="F781" s="2">
        <f t="shared" si="36"/>
        <v>1.166666666666667</v>
      </c>
    </row>
    <row r="782" spans="1:6" x14ac:dyDescent="0.45">
      <c r="A782" s="1">
        <v>41275</v>
      </c>
      <c r="B782">
        <v>8</v>
      </c>
      <c r="C782" s="2">
        <f t="shared" si="37"/>
        <v>7.8666666666666671</v>
      </c>
      <c r="E782" s="2">
        <f t="shared" si="35"/>
        <v>0.59999999999999964</v>
      </c>
      <c r="F782" s="2">
        <f t="shared" si="36"/>
        <v>0.59999999999999964</v>
      </c>
    </row>
    <row r="783" spans="1:6" x14ac:dyDescent="0.45">
      <c r="A783" s="1">
        <v>41306</v>
      </c>
      <c r="B783">
        <v>7.7</v>
      </c>
      <c r="C783" s="2">
        <f t="shared" si="37"/>
        <v>7.8666666666666671</v>
      </c>
      <c r="E783" s="2">
        <f t="shared" si="35"/>
        <v>0.5</v>
      </c>
      <c r="F783" s="2">
        <f t="shared" si="36"/>
        <v>0.40000000000000036</v>
      </c>
    </row>
    <row r="784" spans="1:6" x14ac:dyDescent="0.45">
      <c r="A784" s="1">
        <v>41334</v>
      </c>
      <c r="B784">
        <v>7.5</v>
      </c>
      <c r="C784" s="2">
        <f t="shared" si="37"/>
        <v>7.7333333333333334</v>
      </c>
      <c r="E784" s="2">
        <f t="shared" si="35"/>
        <v>0.5333333333333341</v>
      </c>
      <c r="F784" s="2">
        <f t="shared" si="36"/>
        <v>0.36666666666666625</v>
      </c>
    </row>
    <row r="785" spans="1:6" x14ac:dyDescent="0.45">
      <c r="A785" s="1">
        <v>41365</v>
      </c>
      <c r="B785">
        <v>7.6</v>
      </c>
      <c r="C785" s="2">
        <f t="shared" si="37"/>
        <v>7.5999999999999988</v>
      </c>
      <c r="E785" s="2">
        <f t="shared" ref="E785:E848" si="38">C773-C785</f>
        <v>0.63333333333333375</v>
      </c>
      <c r="F785" s="2">
        <f t="shared" si="36"/>
        <v>0.3000000000000016</v>
      </c>
    </row>
    <row r="786" spans="1:6" x14ac:dyDescent="0.45">
      <c r="A786" s="1">
        <v>41395</v>
      </c>
      <c r="B786">
        <v>7.5</v>
      </c>
      <c r="C786" s="2">
        <f t="shared" si="37"/>
        <v>7.5333333333333341</v>
      </c>
      <c r="E786" s="2">
        <f t="shared" si="38"/>
        <v>0.66666666666666519</v>
      </c>
      <c r="F786" s="2">
        <f t="shared" si="36"/>
        <v>0.33333333333333126</v>
      </c>
    </row>
    <row r="787" spans="1:6" x14ac:dyDescent="0.45">
      <c r="A787" s="1">
        <v>41426</v>
      </c>
      <c r="B787">
        <v>7.5</v>
      </c>
      <c r="C787" s="2">
        <f t="shared" si="37"/>
        <v>7.5333333333333341</v>
      </c>
      <c r="E787" s="2">
        <f t="shared" si="38"/>
        <v>0.66666666666666519</v>
      </c>
      <c r="F787" s="2">
        <f t="shared" si="36"/>
        <v>0.26666666666666483</v>
      </c>
    </row>
    <row r="788" spans="1:6" x14ac:dyDescent="0.45">
      <c r="A788" s="1">
        <v>41456</v>
      </c>
      <c r="B788">
        <v>7.3</v>
      </c>
      <c r="C788" s="2">
        <f t="shared" si="37"/>
        <v>7.4333333333333336</v>
      </c>
      <c r="E788" s="2">
        <f t="shared" si="38"/>
        <v>0.76666666666666572</v>
      </c>
      <c r="F788" s="2">
        <f t="shared" si="36"/>
        <v>0.3333333333333357</v>
      </c>
    </row>
    <row r="789" spans="1:6" x14ac:dyDescent="0.45">
      <c r="A789" s="1">
        <v>41487</v>
      </c>
      <c r="B789">
        <v>7.2</v>
      </c>
      <c r="C789" s="2">
        <f t="shared" si="37"/>
        <v>7.333333333333333</v>
      </c>
      <c r="E789" s="2">
        <f t="shared" si="38"/>
        <v>0.83333333333333304</v>
      </c>
      <c r="F789" s="2">
        <f t="shared" si="36"/>
        <v>0.39999999999999947</v>
      </c>
    </row>
    <row r="790" spans="1:6" x14ac:dyDescent="0.45">
      <c r="A790" s="1">
        <v>41518</v>
      </c>
      <c r="B790">
        <v>7.2</v>
      </c>
      <c r="C790" s="2">
        <f t="shared" si="37"/>
        <v>7.2333333333333334</v>
      </c>
      <c r="E790" s="2">
        <f t="shared" si="38"/>
        <v>0.79999999999999982</v>
      </c>
      <c r="F790" s="2">
        <f t="shared" si="36"/>
        <v>0.33333333333333304</v>
      </c>
    </row>
    <row r="791" spans="1:6" x14ac:dyDescent="0.45">
      <c r="A791" s="1">
        <v>41548</v>
      </c>
      <c r="B791">
        <v>7.2</v>
      </c>
      <c r="C791" s="2">
        <f t="shared" si="37"/>
        <v>7.2</v>
      </c>
      <c r="E791" s="2">
        <f t="shared" si="38"/>
        <v>0.69999999999999929</v>
      </c>
      <c r="F791" s="2">
        <f t="shared" si="36"/>
        <v>0.2333333333333325</v>
      </c>
    </row>
    <row r="792" spans="1:6" x14ac:dyDescent="0.45">
      <c r="A792" s="1">
        <v>41579</v>
      </c>
      <c r="B792">
        <v>6.9</v>
      </c>
      <c r="C792" s="2">
        <f t="shared" si="37"/>
        <v>7.1000000000000005</v>
      </c>
      <c r="E792" s="2">
        <f t="shared" si="38"/>
        <v>0.66666666666666607</v>
      </c>
      <c r="F792" s="2">
        <f t="shared" si="36"/>
        <v>0.16666666666666607</v>
      </c>
    </row>
    <row r="793" spans="1:6" x14ac:dyDescent="0.45">
      <c r="A793" s="1">
        <v>41609</v>
      </c>
      <c r="B793">
        <v>6.7</v>
      </c>
      <c r="C793" s="2">
        <f t="shared" si="37"/>
        <v>6.9333333333333336</v>
      </c>
      <c r="E793" s="2">
        <f t="shared" si="38"/>
        <v>0.86666666666666625</v>
      </c>
      <c r="F793" s="2">
        <f t="shared" si="36"/>
        <v>0.33333333333333304</v>
      </c>
    </row>
    <row r="794" spans="1:6" x14ac:dyDescent="0.45">
      <c r="A794" s="1">
        <v>41640</v>
      </c>
      <c r="B794">
        <v>6.6</v>
      </c>
      <c r="C794" s="2">
        <f t="shared" si="37"/>
        <v>6.7333333333333343</v>
      </c>
      <c r="E794" s="2">
        <f t="shared" si="38"/>
        <v>1.1333333333333329</v>
      </c>
      <c r="F794" s="2">
        <f t="shared" si="36"/>
        <v>0.59999999999999876</v>
      </c>
    </row>
    <row r="795" spans="1:6" x14ac:dyDescent="0.45">
      <c r="A795" s="1">
        <v>41671</v>
      </c>
      <c r="B795">
        <v>6.7</v>
      </c>
      <c r="C795" s="2">
        <f t="shared" si="37"/>
        <v>6.666666666666667</v>
      </c>
      <c r="E795" s="2">
        <f t="shared" si="38"/>
        <v>1.2000000000000002</v>
      </c>
      <c r="F795" s="2">
        <f t="shared" si="36"/>
        <v>0.63333333333333552</v>
      </c>
    </row>
    <row r="796" spans="1:6" x14ac:dyDescent="0.45">
      <c r="A796" s="1">
        <v>41699</v>
      </c>
      <c r="B796">
        <v>6.7</v>
      </c>
      <c r="C796" s="2">
        <f t="shared" si="37"/>
        <v>6.666666666666667</v>
      </c>
      <c r="E796" s="2">
        <f t="shared" si="38"/>
        <v>1.0666666666666664</v>
      </c>
      <c r="F796" s="2">
        <f t="shared" si="36"/>
        <v>0.46666666666666679</v>
      </c>
    </row>
    <row r="797" spans="1:6" x14ac:dyDescent="0.45">
      <c r="A797" s="1">
        <v>41730</v>
      </c>
      <c r="B797">
        <v>6.2</v>
      </c>
      <c r="C797" s="2">
        <f t="shared" si="37"/>
        <v>6.5333333333333341</v>
      </c>
      <c r="E797" s="2">
        <f t="shared" si="38"/>
        <v>1.0666666666666647</v>
      </c>
      <c r="F797" s="2">
        <f t="shared" si="36"/>
        <v>0.43333333333333091</v>
      </c>
    </row>
    <row r="798" spans="1:6" x14ac:dyDescent="0.45">
      <c r="A798" s="1">
        <v>41760</v>
      </c>
      <c r="B798">
        <v>6.3</v>
      </c>
      <c r="C798" s="2">
        <f t="shared" si="37"/>
        <v>6.3999999999999995</v>
      </c>
      <c r="E798" s="2">
        <f t="shared" si="38"/>
        <v>1.1333333333333346</v>
      </c>
      <c r="F798" s="2">
        <f t="shared" si="36"/>
        <v>0.46666666666666945</v>
      </c>
    </row>
    <row r="799" spans="1:6" x14ac:dyDescent="0.45">
      <c r="A799" s="1">
        <v>41791</v>
      </c>
      <c r="B799">
        <v>6.1</v>
      </c>
      <c r="C799" s="2">
        <f t="shared" si="37"/>
        <v>6.2</v>
      </c>
      <c r="E799" s="2">
        <f t="shared" si="38"/>
        <v>1.3333333333333339</v>
      </c>
      <c r="F799" s="2">
        <f t="shared" si="36"/>
        <v>0.66666666666666874</v>
      </c>
    </row>
    <row r="800" spans="1:6" x14ac:dyDescent="0.45">
      <c r="A800" s="1">
        <v>41821</v>
      </c>
      <c r="B800">
        <v>6.2</v>
      </c>
      <c r="C800" s="2">
        <f t="shared" si="37"/>
        <v>6.1999999999999993</v>
      </c>
      <c r="E800" s="2">
        <f t="shared" si="38"/>
        <v>1.2333333333333343</v>
      </c>
      <c r="F800" s="2">
        <f t="shared" si="36"/>
        <v>0.56666666666666821</v>
      </c>
    </row>
    <row r="801" spans="1:6" x14ac:dyDescent="0.45">
      <c r="A801" s="1">
        <v>41852</v>
      </c>
      <c r="B801">
        <v>6.1</v>
      </c>
      <c r="C801" s="2">
        <f t="shared" si="37"/>
        <v>6.1333333333333329</v>
      </c>
      <c r="E801" s="2">
        <f t="shared" si="38"/>
        <v>1.2000000000000002</v>
      </c>
      <c r="F801" s="2">
        <f t="shared" si="36"/>
        <v>0.50000000000000089</v>
      </c>
    </row>
    <row r="802" spans="1:6" x14ac:dyDescent="0.45">
      <c r="A802" s="1">
        <v>41883</v>
      </c>
      <c r="B802">
        <v>5.9</v>
      </c>
      <c r="C802" s="2">
        <f t="shared" si="37"/>
        <v>6.0666666666666673</v>
      </c>
      <c r="E802" s="2">
        <f t="shared" si="38"/>
        <v>1.1666666666666661</v>
      </c>
      <c r="F802" s="2">
        <f t="shared" si="36"/>
        <v>0.46666666666666501</v>
      </c>
    </row>
    <row r="803" spans="1:6" x14ac:dyDescent="0.45">
      <c r="A803" s="1">
        <v>41913</v>
      </c>
      <c r="B803">
        <v>5.7</v>
      </c>
      <c r="C803" s="2">
        <f t="shared" si="37"/>
        <v>5.8999999999999995</v>
      </c>
      <c r="E803" s="2">
        <f t="shared" si="38"/>
        <v>1.3000000000000007</v>
      </c>
      <c r="F803" s="2">
        <f t="shared" si="36"/>
        <v>0.53333333333333499</v>
      </c>
    </row>
    <row r="804" spans="1:6" x14ac:dyDescent="0.45">
      <c r="A804" s="1">
        <v>41944</v>
      </c>
      <c r="B804">
        <v>5.8</v>
      </c>
      <c r="C804" s="2">
        <f t="shared" si="37"/>
        <v>5.8000000000000007</v>
      </c>
      <c r="E804" s="2">
        <f t="shared" si="38"/>
        <v>1.2999999999999998</v>
      </c>
      <c r="F804" s="2">
        <f t="shared" si="36"/>
        <v>0.5333333333333341</v>
      </c>
    </row>
    <row r="805" spans="1:6" x14ac:dyDescent="0.45">
      <c r="A805" s="1">
        <v>41974</v>
      </c>
      <c r="B805">
        <v>5.6</v>
      </c>
      <c r="C805" s="2">
        <f t="shared" si="37"/>
        <v>5.7</v>
      </c>
      <c r="E805" s="2">
        <f t="shared" si="38"/>
        <v>1.2333333333333334</v>
      </c>
      <c r="F805" s="2">
        <f t="shared" si="36"/>
        <v>0.46666666666666767</v>
      </c>
    </row>
    <row r="806" spans="1:6" x14ac:dyDescent="0.45">
      <c r="A806" s="1">
        <v>42005</v>
      </c>
      <c r="B806">
        <v>5.7</v>
      </c>
      <c r="C806" s="2">
        <f t="shared" si="37"/>
        <v>5.6999999999999993</v>
      </c>
      <c r="E806" s="2">
        <f t="shared" si="38"/>
        <v>1.033333333333335</v>
      </c>
      <c r="F806" s="2">
        <f t="shared" si="36"/>
        <v>0.26666666666666927</v>
      </c>
    </row>
    <row r="807" spans="1:6" x14ac:dyDescent="0.45">
      <c r="A807" s="1">
        <v>42036</v>
      </c>
      <c r="B807">
        <v>5.5</v>
      </c>
      <c r="C807" s="2">
        <f t="shared" si="37"/>
        <v>5.6000000000000005</v>
      </c>
      <c r="E807" s="2">
        <f t="shared" si="38"/>
        <v>1.0666666666666664</v>
      </c>
      <c r="F807" s="2">
        <f t="shared" si="36"/>
        <v>0.29999999999999893</v>
      </c>
    </row>
    <row r="808" spans="1:6" x14ac:dyDescent="0.45">
      <c r="A808" s="1">
        <v>42064</v>
      </c>
      <c r="B808">
        <v>5.4</v>
      </c>
      <c r="C808" s="2">
        <f t="shared" si="37"/>
        <v>5.5333333333333341</v>
      </c>
      <c r="E808" s="2">
        <f t="shared" si="38"/>
        <v>1.1333333333333329</v>
      </c>
      <c r="F808" s="2">
        <f t="shared" si="36"/>
        <v>0.33333333333333304</v>
      </c>
    </row>
    <row r="809" spans="1:6" x14ac:dyDescent="0.45">
      <c r="A809" s="1">
        <v>42095</v>
      </c>
      <c r="B809">
        <v>5.4</v>
      </c>
      <c r="C809" s="2">
        <f t="shared" si="37"/>
        <v>5.4333333333333336</v>
      </c>
      <c r="E809" s="2">
        <f t="shared" si="38"/>
        <v>1.1000000000000005</v>
      </c>
      <c r="F809" s="2">
        <f t="shared" si="36"/>
        <v>0.29999999999999982</v>
      </c>
    </row>
    <row r="810" spans="1:6" x14ac:dyDescent="0.45">
      <c r="A810" s="1">
        <v>42125</v>
      </c>
      <c r="B810">
        <v>5.6</v>
      </c>
      <c r="C810" s="2">
        <f t="shared" si="37"/>
        <v>5.4666666666666659</v>
      </c>
      <c r="E810" s="2">
        <f t="shared" si="38"/>
        <v>0.93333333333333357</v>
      </c>
      <c r="F810" s="2">
        <f t="shared" si="36"/>
        <v>0.13333333333333286</v>
      </c>
    </row>
    <row r="811" spans="1:6" x14ac:dyDescent="0.45">
      <c r="A811" s="1">
        <v>42156</v>
      </c>
      <c r="B811">
        <v>5.3</v>
      </c>
      <c r="C811" s="2">
        <f t="shared" si="37"/>
        <v>5.4333333333333336</v>
      </c>
      <c r="E811" s="2">
        <f t="shared" si="38"/>
        <v>0.76666666666666661</v>
      </c>
      <c r="F811" s="2">
        <f t="shared" si="36"/>
        <v>-3.3333333333334103E-2</v>
      </c>
    </row>
    <row r="812" spans="1:6" x14ac:dyDescent="0.45">
      <c r="A812" s="1">
        <v>42186</v>
      </c>
      <c r="B812">
        <v>5.2</v>
      </c>
      <c r="C812" s="2">
        <f t="shared" si="37"/>
        <v>5.3666666666666663</v>
      </c>
      <c r="E812" s="2">
        <f t="shared" si="38"/>
        <v>0.83333333333333304</v>
      </c>
      <c r="F812" s="2">
        <f t="shared" si="36"/>
        <v>0</v>
      </c>
    </row>
    <row r="813" spans="1:6" x14ac:dyDescent="0.45">
      <c r="A813" s="1">
        <v>42217</v>
      </c>
      <c r="B813">
        <v>5.0999999999999996</v>
      </c>
      <c r="C813" s="2">
        <f t="shared" si="37"/>
        <v>5.2</v>
      </c>
      <c r="E813" s="2">
        <f t="shared" si="38"/>
        <v>0.93333333333333268</v>
      </c>
      <c r="F813" s="2">
        <f t="shared" si="36"/>
        <v>9.9999999999999645E-2</v>
      </c>
    </row>
    <row r="814" spans="1:6" x14ac:dyDescent="0.45">
      <c r="A814" s="1">
        <v>42248</v>
      </c>
      <c r="B814">
        <v>5</v>
      </c>
      <c r="C814" s="2">
        <f t="shared" si="37"/>
        <v>5.1000000000000005</v>
      </c>
      <c r="E814" s="2">
        <f t="shared" si="38"/>
        <v>0.96666666666666679</v>
      </c>
      <c r="F814" s="2">
        <f t="shared" si="36"/>
        <v>0.13333333333333375</v>
      </c>
    </row>
    <row r="815" spans="1:6" x14ac:dyDescent="0.45">
      <c r="A815" s="1">
        <v>42278</v>
      </c>
      <c r="B815">
        <v>5</v>
      </c>
      <c r="C815" s="2">
        <f t="shared" si="37"/>
        <v>5.0333333333333332</v>
      </c>
      <c r="E815" s="2">
        <f t="shared" si="38"/>
        <v>0.86666666666666625</v>
      </c>
      <c r="F815" s="2">
        <f t="shared" si="36"/>
        <v>3.3333333333332327E-2</v>
      </c>
    </row>
    <row r="816" spans="1:6" x14ac:dyDescent="0.45">
      <c r="A816" s="1">
        <v>42309</v>
      </c>
      <c r="B816">
        <v>5.0999999999999996</v>
      </c>
      <c r="C816" s="2">
        <f t="shared" si="37"/>
        <v>5.0333333333333332</v>
      </c>
      <c r="E816" s="2">
        <f t="shared" si="38"/>
        <v>0.7666666666666675</v>
      </c>
      <c r="F816" s="2">
        <f t="shared" si="36"/>
        <v>-6.666666666666643E-2</v>
      </c>
    </row>
    <row r="817" spans="1:6" x14ac:dyDescent="0.45">
      <c r="A817" s="1">
        <v>42339</v>
      </c>
      <c r="B817">
        <v>5</v>
      </c>
      <c r="C817" s="2">
        <f t="shared" si="37"/>
        <v>5.0333333333333332</v>
      </c>
      <c r="E817" s="2">
        <f t="shared" si="38"/>
        <v>0.66666666666666696</v>
      </c>
      <c r="F817" s="2">
        <f t="shared" si="36"/>
        <v>-0.16666666666666696</v>
      </c>
    </row>
    <row r="818" spans="1:6" x14ac:dyDescent="0.45">
      <c r="A818" s="1">
        <v>42370</v>
      </c>
      <c r="B818">
        <v>4.8</v>
      </c>
      <c r="C818" s="2">
        <f t="shared" si="37"/>
        <v>4.9666666666666659</v>
      </c>
      <c r="E818" s="2">
        <f t="shared" si="38"/>
        <v>0.73333333333333339</v>
      </c>
      <c r="F818" s="2">
        <f t="shared" si="36"/>
        <v>-0.10000000000000053</v>
      </c>
    </row>
    <row r="819" spans="1:6" x14ac:dyDescent="0.45">
      <c r="A819" s="1">
        <v>42401</v>
      </c>
      <c r="B819">
        <v>4.9000000000000004</v>
      </c>
      <c r="C819" s="2">
        <f t="shared" si="37"/>
        <v>4.9000000000000004</v>
      </c>
      <c r="E819" s="2">
        <f t="shared" si="38"/>
        <v>0.70000000000000018</v>
      </c>
      <c r="F819" s="2">
        <f t="shared" si="36"/>
        <v>-0.13333333333333375</v>
      </c>
    </row>
    <row r="820" spans="1:6" x14ac:dyDescent="0.45">
      <c r="A820" s="1">
        <v>42430</v>
      </c>
      <c r="B820">
        <v>5</v>
      </c>
      <c r="C820" s="2">
        <f t="shared" si="37"/>
        <v>4.8999999999999995</v>
      </c>
      <c r="E820" s="2">
        <f t="shared" si="38"/>
        <v>0.63333333333333464</v>
      </c>
      <c r="F820" s="2">
        <f t="shared" si="36"/>
        <v>-0.19999999999999929</v>
      </c>
    </row>
    <row r="821" spans="1:6" x14ac:dyDescent="0.45">
      <c r="A821" s="1">
        <v>42461</v>
      </c>
      <c r="B821">
        <v>5.0999999999999996</v>
      </c>
      <c r="C821" s="2">
        <f t="shared" si="37"/>
        <v>5</v>
      </c>
      <c r="E821" s="2">
        <f t="shared" si="38"/>
        <v>0.43333333333333357</v>
      </c>
      <c r="F821" s="2">
        <f t="shared" si="36"/>
        <v>-0.40000000000000036</v>
      </c>
    </row>
    <row r="822" spans="1:6" x14ac:dyDescent="0.45">
      <c r="A822" s="1">
        <v>42491</v>
      </c>
      <c r="B822">
        <v>4.8</v>
      </c>
      <c r="C822" s="2">
        <f t="shared" si="37"/>
        <v>4.9666666666666659</v>
      </c>
      <c r="E822" s="2">
        <f t="shared" si="38"/>
        <v>0.5</v>
      </c>
      <c r="F822" s="2">
        <f t="shared" si="36"/>
        <v>-0.33333333333333304</v>
      </c>
    </row>
    <row r="823" spans="1:6" x14ac:dyDescent="0.45">
      <c r="A823" s="1">
        <v>42522</v>
      </c>
      <c r="B823">
        <v>4.9000000000000004</v>
      </c>
      <c r="C823" s="2">
        <f t="shared" si="37"/>
        <v>4.9333333333333327</v>
      </c>
      <c r="E823" s="2">
        <f t="shared" si="38"/>
        <v>0.50000000000000089</v>
      </c>
      <c r="F823" s="2">
        <f t="shared" si="36"/>
        <v>-0.33333333333333215</v>
      </c>
    </row>
    <row r="824" spans="1:6" x14ac:dyDescent="0.45">
      <c r="A824" s="1">
        <v>42552</v>
      </c>
      <c r="B824">
        <v>4.8</v>
      </c>
      <c r="C824" s="2">
        <f t="shared" si="37"/>
        <v>4.833333333333333</v>
      </c>
      <c r="E824" s="2">
        <f t="shared" si="38"/>
        <v>0.53333333333333321</v>
      </c>
      <c r="F824" s="2">
        <f t="shared" si="36"/>
        <v>-0.29999999999999982</v>
      </c>
    </row>
    <row r="825" spans="1:6" x14ac:dyDescent="0.45">
      <c r="A825" s="1">
        <v>42583</v>
      </c>
      <c r="B825">
        <v>4.9000000000000004</v>
      </c>
      <c r="C825" s="2">
        <f t="shared" si="37"/>
        <v>4.8666666666666663</v>
      </c>
      <c r="E825" s="2">
        <f t="shared" si="38"/>
        <v>0.33333333333333393</v>
      </c>
      <c r="F825" s="2">
        <f t="shared" si="36"/>
        <v>-0.49999999999999911</v>
      </c>
    </row>
    <row r="826" spans="1:6" x14ac:dyDescent="0.45">
      <c r="A826" s="1">
        <v>42614</v>
      </c>
      <c r="B826">
        <v>5</v>
      </c>
      <c r="C826" s="2">
        <f t="shared" si="37"/>
        <v>4.8999999999999995</v>
      </c>
      <c r="E826" s="2">
        <f t="shared" si="38"/>
        <v>0.20000000000000107</v>
      </c>
      <c r="F826" s="2">
        <f t="shared" si="36"/>
        <v>-0.63333333333333197</v>
      </c>
    </row>
    <row r="827" spans="1:6" x14ac:dyDescent="0.45">
      <c r="A827" s="1">
        <v>42644</v>
      </c>
      <c r="B827">
        <v>4.9000000000000004</v>
      </c>
      <c r="C827" s="2">
        <f t="shared" si="37"/>
        <v>4.9333333333333336</v>
      </c>
      <c r="E827" s="2">
        <f t="shared" si="38"/>
        <v>9.9999999999999645E-2</v>
      </c>
      <c r="F827" s="2">
        <f t="shared" si="36"/>
        <v>-0.73333333333333339</v>
      </c>
    </row>
    <row r="828" spans="1:6" x14ac:dyDescent="0.45">
      <c r="A828" s="1">
        <v>42675</v>
      </c>
      <c r="B828">
        <v>4.7</v>
      </c>
      <c r="C828" s="2">
        <f t="shared" si="37"/>
        <v>4.8666666666666671</v>
      </c>
      <c r="E828" s="2">
        <f t="shared" si="38"/>
        <v>0.16666666666666607</v>
      </c>
      <c r="F828" s="2">
        <f t="shared" ref="F828:F891" si="39">E828-MEDIAN(E768:E828)</f>
        <v>-0.66666666666666696</v>
      </c>
    </row>
    <row r="829" spans="1:6" x14ac:dyDescent="0.45">
      <c r="A829" s="1">
        <v>42705</v>
      </c>
      <c r="B829">
        <v>4.7</v>
      </c>
      <c r="C829" s="2">
        <f t="shared" si="37"/>
        <v>4.7666666666666666</v>
      </c>
      <c r="E829" s="2">
        <f t="shared" si="38"/>
        <v>0.26666666666666661</v>
      </c>
      <c r="F829" s="2">
        <f t="shared" si="39"/>
        <v>-0.56666666666666643</v>
      </c>
    </row>
    <row r="830" spans="1:6" x14ac:dyDescent="0.45">
      <c r="A830" s="1">
        <v>42736</v>
      </c>
      <c r="B830">
        <v>4.7</v>
      </c>
      <c r="C830" s="2">
        <f t="shared" si="37"/>
        <v>4.7</v>
      </c>
      <c r="E830" s="2">
        <f t="shared" si="38"/>
        <v>0.26666666666666572</v>
      </c>
      <c r="F830" s="2">
        <f t="shared" si="39"/>
        <v>-0.56666666666666732</v>
      </c>
    </row>
    <row r="831" spans="1:6" x14ac:dyDescent="0.45">
      <c r="A831" s="1">
        <v>42767</v>
      </c>
      <c r="B831">
        <v>4.5999999999999996</v>
      </c>
      <c r="C831" s="2">
        <f t="shared" si="37"/>
        <v>4.666666666666667</v>
      </c>
      <c r="E831" s="2">
        <f t="shared" si="38"/>
        <v>0.23333333333333339</v>
      </c>
      <c r="F831" s="2">
        <f t="shared" si="39"/>
        <v>-0.59999999999999964</v>
      </c>
    </row>
    <row r="832" spans="1:6" x14ac:dyDescent="0.45">
      <c r="A832" s="1">
        <v>42795</v>
      </c>
      <c r="B832">
        <v>4.4000000000000004</v>
      </c>
      <c r="C832" s="2">
        <f t="shared" si="37"/>
        <v>4.5666666666666673</v>
      </c>
      <c r="E832" s="2">
        <f t="shared" si="38"/>
        <v>0.33333333333333215</v>
      </c>
      <c r="F832" s="2">
        <f t="shared" si="39"/>
        <v>-0.50000000000000089</v>
      </c>
    </row>
    <row r="833" spans="1:6" x14ac:dyDescent="0.45">
      <c r="A833" s="1">
        <v>42826</v>
      </c>
      <c r="B833">
        <v>4.4000000000000004</v>
      </c>
      <c r="C833" s="2">
        <f t="shared" si="37"/>
        <v>4.4666666666666668</v>
      </c>
      <c r="E833" s="2">
        <f t="shared" si="38"/>
        <v>0.53333333333333321</v>
      </c>
      <c r="F833" s="2">
        <f t="shared" si="39"/>
        <v>-0.29999999999999982</v>
      </c>
    </row>
    <row r="834" spans="1:6" x14ac:dyDescent="0.45">
      <c r="A834" s="1">
        <v>42856</v>
      </c>
      <c r="B834">
        <v>4.4000000000000004</v>
      </c>
      <c r="C834" s="2">
        <f t="shared" si="37"/>
        <v>4.4000000000000004</v>
      </c>
      <c r="E834" s="2">
        <f t="shared" si="38"/>
        <v>0.56666666666666554</v>
      </c>
      <c r="F834" s="2">
        <f t="shared" si="39"/>
        <v>-0.2666666666666675</v>
      </c>
    </row>
    <row r="835" spans="1:6" x14ac:dyDescent="0.45">
      <c r="A835" s="1">
        <v>42887</v>
      </c>
      <c r="B835">
        <v>4.3</v>
      </c>
      <c r="C835" s="2">
        <f t="shared" si="37"/>
        <v>4.3666666666666671</v>
      </c>
      <c r="E835" s="2">
        <f t="shared" si="38"/>
        <v>0.56666666666666554</v>
      </c>
      <c r="F835" s="2">
        <f t="shared" si="39"/>
        <v>-0.23333333333333428</v>
      </c>
    </row>
    <row r="836" spans="1:6" x14ac:dyDescent="0.45">
      <c r="A836" s="1">
        <v>42917</v>
      </c>
      <c r="B836">
        <v>4.3</v>
      </c>
      <c r="C836" s="2">
        <f t="shared" si="37"/>
        <v>4.333333333333333</v>
      </c>
      <c r="E836" s="2">
        <f t="shared" si="38"/>
        <v>0.5</v>
      </c>
      <c r="F836" s="2">
        <f t="shared" si="39"/>
        <v>-0.2666666666666675</v>
      </c>
    </row>
    <row r="837" spans="1:6" x14ac:dyDescent="0.45">
      <c r="A837" s="1">
        <v>42948</v>
      </c>
      <c r="B837">
        <v>4.4000000000000004</v>
      </c>
      <c r="C837" s="2">
        <f t="shared" ref="C837:C900" si="40">AVERAGE(B835:B837)</f>
        <v>4.333333333333333</v>
      </c>
      <c r="E837" s="2">
        <f t="shared" si="38"/>
        <v>0.53333333333333321</v>
      </c>
      <c r="F837" s="2">
        <f t="shared" si="39"/>
        <v>-0.23333333333333339</v>
      </c>
    </row>
    <row r="838" spans="1:6" x14ac:dyDescent="0.45">
      <c r="A838" s="1">
        <v>42979</v>
      </c>
      <c r="B838">
        <v>4.3</v>
      </c>
      <c r="C838" s="2">
        <f t="shared" si="40"/>
        <v>4.333333333333333</v>
      </c>
      <c r="E838" s="2">
        <f t="shared" si="38"/>
        <v>0.56666666666666643</v>
      </c>
      <c r="F838" s="2">
        <f t="shared" si="39"/>
        <v>-0.19999999999999929</v>
      </c>
    </row>
    <row r="839" spans="1:6" x14ac:dyDescent="0.45">
      <c r="A839" s="1">
        <v>43009</v>
      </c>
      <c r="B839">
        <v>4.2</v>
      </c>
      <c r="C839" s="2">
        <f t="shared" si="40"/>
        <v>4.3</v>
      </c>
      <c r="E839" s="2">
        <f t="shared" si="38"/>
        <v>0.63333333333333375</v>
      </c>
      <c r="F839" s="2">
        <f t="shared" si="39"/>
        <v>-9.9999999999999645E-2</v>
      </c>
    </row>
    <row r="840" spans="1:6" x14ac:dyDescent="0.45">
      <c r="A840" s="1">
        <v>43040</v>
      </c>
      <c r="B840">
        <v>4.2</v>
      </c>
      <c r="C840" s="2">
        <f t="shared" si="40"/>
        <v>4.2333333333333334</v>
      </c>
      <c r="E840" s="2">
        <f t="shared" si="38"/>
        <v>0.63333333333333375</v>
      </c>
      <c r="F840" s="2">
        <f t="shared" si="39"/>
        <v>-6.666666666666643E-2</v>
      </c>
    </row>
    <row r="841" spans="1:6" x14ac:dyDescent="0.45">
      <c r="A841" s="1">
        <v>43070</v>
      </c>
      <c r="B841">
        <v>4.0999999999999996</v>
      </c>
      <c r="C841" s="2">
        <f t="shared" si="40"/>
        <v>4.166666666666667</v>
      </c>
      <c r="E841" s="2">
        <f t="shared" si="38"/>
        <v>0.59999999999999964</v>
      </c>
      <c r="F841" s="2">
        <f t="shared" si="39"/>
        <v>-9.9999999999999645E-2</v>
      </c>
    </row>
    <row r="842" spans="1:6" x14ac:dyDescent="0.45">
      <c r="A842" s="1">
        <v>43101</v>
      </c>
      <c r="B842">
        <v>4</v>
      </c>
      <c r="C842" s="2">
        <f t="shared" si="40"/>
        <v>4.1000000000000005</v>
      </c>
      <c r="E842" s="2">
        <f t="shared" si="38"/>
        <v>0.59999999999999964</v>
      </c>
      <c r="F842" s="2">
        <f t="shared" si="39"/>
        <v>-6.6666666666667318E-2</v>
      </c>
    </row>
    <row r="843" spans="1:6" x14ac:dyDescent="0.45">
      <c r="A843" s="1">
        <v>43132</v>
      </c>
      <c r="B843">
        <v>4.0999999999999996</v>
      </c>
      <c r="C843" s="2">
        <f t="shared" si="40"/>
        <v>4.0666666666666664</v>
      </c>
      <c r="E843" s="2">
        <f t="shared" si="38"/>
        <v>0.60000000000000053</v>
      </c>
      <c r="F843" s="2">
        <f t="shared" si="39"/>
        <v>-6.666666666666643E-2</v>
      </c>
    </row>
    <row r="844" spans="1:6" x14ac:dyDescent="0.45">
      <c r="A844" s="1">
        <v>43160</v>
      </c>
      <c r="B844">
        <v>4</v>
      </c>
      <c r="C844" s="2">
        <f t="shared" si="40"/>
        <v>4.0333333333333332</v>
      </c>
      <c r="E844" s="2">
        <f t="shared" si="38"/>
        <v>0.5333333333333341</v>
      </c>
      <c r="F844" s="2">
        <f t="shared" si="39"/>
        <v>-0.13333333333333286</v>
      </c>
    </row>
    <row r="845" spans="1:6" x14ac:dyDescent="0.45">
      <c r="A845" s="1">
        <v>43191</v>
      </c>
      <c r="B845">
        <v>4</v>
      </c>
      <c r="C845" s="2">
        <f t="shared" si="40"/>
        <v>4.0333333333333332</v>
      </c>
      <c r="E845" s="2">
        <f t="shared" si="38"/>
        <v>0.43333333333333357</v>
      </c>
      <c r="F845" s="2">
        <f t="shared" si="39"/>
        <v>-0.23333333333333339</v>
      </c>
    </row>
    <row r="846" spans="1:6" x14ac:dyDescent="0.45">
      <c r="A846" s="1">
        <v>43221</v>
      </c>
      <c r="B846">
        <v>3.8</v>
      </c>
      <c r="C846" s="2">
        <f t="shared" si="40"/>
        <v>3.9333333333333336</v>
      </c>
      <c r="E846" s="2">
        <f t="shared" si="38"/>
        <v>0.46666666666666679</v>
      </c>
      <c r="F846" s="2">
        <f t="shared" si="39"/>
        <v>-0.20000000000000018</v>
      </c>
    </row>
    <row r="847" spans="1:6" x14ac:dyDescent="0.45">
      <c r="A847" s="1">
        <v>43252</v>
      </c>
      <c r="B847">
        <v>4</v>
      </c>
      <c r="C847" s="2">
        <f t="shared" si="40"/>
        <v>3.9333333333333336</v>
      </c>
      <c r="E847" s="2">
        <f t="shared" si="38"/>
        <v>0.43333333333333357</v>
      </c>
      <c r="F847" s="2">
        <f t="shared" si="39"/>
        <v>-0.23333333333333339</v>
      </c>
    </row>
    <row r="848" spans="1:6" x14ac:dyDescent="0.45">
      <c r="A848" s="1">
        <v>43282</v>
      </c>
      <c r="B848">
        <v>3.8</v>
      </c>
      <c r="C848" s="2">
        <f t="shared" si="40"/>
        <v>3.8666666666666667</v>
      </c>
      <c r="E848" s="2">
        <f t="shared" si="38"/>
        <v>0.46666666666666634</v>
      </c>
      <c r="F848" s="2">
        <f t="shared" si="39"/>
        <v>-0.20000000000000062</v>
      </c>
    </row>
    <row r="849" spans="1:6" x14ac:dyDescent="0.45">
      <c r="A849" s="1">
        <v>43313</v>
      </c>
      <c r="B849">
        <v>3.8</v>
      </c>
      <c r="C849" s="2">
        <f t="shared" si="40"/>
        <v>3.8666666666666667</v>
      </c>
      <c r="E849" s="2">
        <f t="shared" ref="E849:E912" si="41">C837-C849</f>
        <v>0.46666666666666634</v>
      </c>
      <c r="F849" s="2">
        <f t="shared" si="39"/>
        <v>-0.19999999999999973</v>
      </c>
    </row>
    <row r="850" spans="1:6" x14ac:dyDescent="0.45">
      <c r="A850" s="1">
        <v>43344</v>
      </c>
      <c r="B850">
        <v>3.7</v>
      </c>
      <c r="C850" s="2">
        <f t="shared" si="40"/>
        <v>3.7666666666666671</v>
      </c>
      <c r="E850" s="2">
        <f t="shared" si="41"/>
        <v>0.56666666666666599</v>
      </c>
      <c r="F850" s="2">
        <f t="shared" si="39"/>
        <v>-6.666666666666865E-2</v>
      </c>
    </row>
    <row r="851" spans="1:6" x14ac:dyDescent="0.45">
      <c r="A851" s="1">
        <v>43374</v>
      </c>
      <c r="B851">
        <v>3.8</v>
      </c>
      <c r="C851" s="2">
        <f t="shared" si="40"/>
        <v>3.7666666666666671</v>
      </c>
      <c r="E851" s="2">
        <f t="shared" si="41"/>
        <v>0.53333333333333277</v>
      </c>
      <c r="F851" s="2">
        <f t="shared" si="39"/>
        <v>-0.10000000000000098</v>
      </c>
    </row>
    <row r="852" spans="1:6" x14ac:dyDescent="0.45">
      <c r="A852" s="1">
        <v>43405</v>
      </c>
      <c r="B852">
        <v>3.8</v>
      </c>
      <c r="C852" s="2">
        <f t="shared" si="40"/>
        <v>3.7666666666666671</v>
      </c>
      <c r="E852" s="2">
        <f t="shared" si="41"/>
        <v>0.46666666666666634</v>
      </c>
      <c r="F852" s="2">
        <f t="shared" si="39"/>
        <v>-0.16666666666666741</v>
      </c>
    </row>
    <row r="853" spans="1:6" x14ac:dyDescent="0.45">
      <c r="A853" s="1">
        <v>43435</v>
      </c>
      <c r="B853">
        <v>3.9</v>
      </c>
      <c r="C853" s="2">
        <f t="shared" si="40"/>
        <v>3.8333333333333335</v>
      </c>
      <c r="E853" s="2">
        <f t="shared" si="41"/>
        <v>0.33333333333333348</v>
      </c>
      <c r="F853" s="2">
        <f t="shared" si="39"/>
        <v>-0.26666666666666705</v>
      </c>
    </row>
    <row r="854" spans="1:6" x14ac:dyDescent="0.45">
      <c r="A854" s="1">
        <v>43466</v>
      </c>
      <c r="B854">
        <v>4</v>
      </c>
      <c r="C854" s="2">
        <f t="shared" si="40"/>
        <v>3.9</v>
      </c>
      <c r="E854" s="2">
        <f t="shared" si="41"/>
        <v>0.20000000000000062</v>
      </c>
      <c r="F854" s="2">
        <f t="shared" si="39"/>
        <v>-0.39999999999999902</v>
      </c>
    </row>
    <row r="855" spans="1:6" x14ac:dyDescent="0.45">
      <c r="A855" s="1">
        <v>43497</v>
      </c>
      <c r="B855">
        <v>3.8</v>
      </c>
      <c r="C855" s="2">
        <f t="shared" si="40"/>
        <v>3.9</v>
      </c>
      <c r="E855" s="2">
        <f t="shared" si="41"/>
        <v>0.16666666666666652</v>
      </c>
      <c r="F855" s="2">
        <f t="shared" si="39"/>
        <v>-0.43333333333333313</v>
      </c>
    </row>
    <row r="856" spans="1:6" x14ac:dyDescent="0.45">
      <c r="A856" s="1">
        <v>43525</v>
      </c>
      <c r="B856">
        <v>3.8</v>
      </c>
      <c r="C856" s="2">
        <f t="shared" si="40"/>
        <v>3.8666666666666667</v>
      </c>
      <c r="E856" s="2">
        <f t="shared" si="41"/>
        <v>0.16666666666666652</v>
      </c>
      <c r="F856" s="2">
        <f t="shared" si="39"/>
        <v>-0.39999999999999991</v>
      </c>
    </row>
    <row r="857" spans="1:6" x14ac:dyDescent="0.45">
      <c r="A857" s="1">
        <v>43556</v>
      </c>
      <c r="B857">
        <v>3.7</v>
      </c>
      <c r="C857" s="2">
        <f t="shared" si="40"/>
        <v>3.7666666666666671</v>
      </c>
      <c r="E857" s="2">
        <f t="shared" si="41"/>
        <v>0.26666666666666616</v>
      </c>
      <c r="F857" s="2">
        <f t="shared" si="39"/>
        <v>-0.29999999999999982</v>
      </c>
    </row>
    <row r="858" spans="1:6" x14ac:dyDescent="0.45">
      <c r="A858" s="1">
        <v>43586</v>
      </c>
      <c r="B858">
        <v>3.6</v>
      </c>
      <c r="C858" s="2">
        <f t="shared" si="40"/>
        <v>3.6999999999999997</v>
      </c>
      <c r="E858" s="2">
        <f t="shared" si="41"/>
        <v>0.23333333333333384</v>
      </c>
      <c r="F858" s="2">
        <f t="shared" si="39"/>
        <v>-0.33333333333333171</v>
      </c>
    </row>
    <row r="859" spans="1:6" x14ac:dyDescent="0.45">
      <c r="A859" s="1">
        <v>43617</v>
      </c>
      <c r="B859">
        <v>3.6</v>
      </c>
      <c r="C859" s="2">
        <f t="shared" si="40"/>
        <v>3.6333333333333333</v>
      </c>
      <c r="E859" s="2">
        <f t="shared" si="41"/>
        <v>0.30000000000000027</v>
      </c>
      <c r="F859" s="2">
        <f t="shared" si="39"/>
        <v>-0.26666666666666528</v>
      </c>
    </row>
    <row r="860" spans="1:6" x14ac:dyDescent="0.45">
      <c r="A860" s="1">
        <v>43647</v>
      </c>
      <c r="B860">
        <v>3.7</v>
      </c>
      <c r="C860" s="2">
        <f t="shared" si="40"/>
        <v>3.6333333333333333</v>
      </c>
      <c r="E860" s="2">
        <f t="shared" si="41"/>
        <v>0.23333333333333339</v>
      </c>
      <c r="F860" s="2">
        <f t="shared" si="39"/>
        <v>-0.30000000000000071</v>
      </c>
    </row>
    <row r="861" spans="1:6" x14ac:dyDescent="0.45">
      <c r="A861" s="1">
        <v>43678</v>
      </c>
      <c r="B861">
        <v>3.6</v>
      </c>
      <c r="C861" s="2">
        <f t="shared" si="40"/>
        <v>3.6333333333333333</v>
      </c>
      <c r="E861" s="2">
        <f t="shared" si="41"/>
        <v>0.23333333333333339</v>
      </c>
      <c r="F861" s="2">
        <f t="shared" si="39"/>
        <v>-0.29999999999999982</v>
      </c>
    </row>
    <row r="862" spans="1:6" x14ac:dyDescent="0.45">
      <c r="A862" s="1">
        <v>43709</v>
      </c>
      <c r="B862">
        <v>3.5</v>
      </c>
      <c r="C862" s="2">
        <f t="shared" si="40"/>
        <v>3.6</v>
      </c>
      <c r="E862" s="2">
        <f t="shared" si="41"/>
        <v>0.16666666666666696</v>
      </c>
      <c r="F862" s="2">
        <f t="shared" si="39"/>
        <v>-0.36666666666666625</v>
      </c>
    </row>
    <row r="863" spans="1:6" x14ac:dyDescent="0.45">
      <c r="A863" s="1">
        <v>43739</v>
      </c>
      <c r="B863">
        <v>3.6</v>
      </c>
      <c r="C863" s="2">
        <f t="shared" si="40"/>
        <v>3.5666666666666664</v>
      </c>
      <c r="E863" s="2">
        <f t="shared" si="41"/>
        <v>0.20000000000000062</v>
      </c>
      <c r="F863" s="2">
        <f t="shared" si="39"/>
        <v>-0.33333333333333259</v>
      </c>
    </row>
    <row r="864" spans="1:6" x14ac:dyDescent="0.45">
      <c r="A864" s="1">
        <v>43770</v>
      </c>
      <c r="B864">
        <v>3.6</v>
      </c>
      <c r="C864" s="2">
        <f t="shared" si="40"/>
        <v>3.5666666666666664</v>
      </c>
      <c r="E864" s="2">
        <f t="shared" si="41"/>
        <v>0.20000000000000062</v>
      </c>
      <c r="F864" s="2">
        <f t="shared" si="39"/>
        <v>-0.33333333333333215</v>
      </c>
    </row>
    <row r="865" spans="1:6" x14ac:dyDescent="0.45">
      <c r="A865" s="1">
        <v>43800</v>
      </c>
      <c r="B865">
        <v>3.6</v>
      </c>
      <c r="C865" s="2">
        <f t="shared" si="40"/>
        <v>3.6</v>
      </c>
      <c r="E865" s="2">
        <f t="shared" si="41"/>
        <v>0.23333333333333339</v>
      </c>
      <c r="F865" s="2">
        <f t="shared" si="39"/>
        <v>-0.2666666666666675</v>
      </c>
    </row>
    <row r="866" spans="1:6" x14ac:dyDescent="0.45">
      <c r="A866" s="1">
        <v>43831</v>
      </c>
      <c r="B866">
        <v>3.6</v>
      </c>
      <c r="C866" s="2">
        <f t="shared" si="40"/>
        <v>3.6</v>
      </c>
      <c r="E866" s="2">
        <f t="shared" si="41"/>
        <v>0.29999999999999982</v>
      </c>
      <c r="F866" s="2">
        <f t="shared" si="39"/>
        <v>-0.20000000000000018</v>
      </c>
    </row>
    <row r="867" spans="1:6" x14ac:dyDescent="0.45">
      <c r="A867" s="1">
        <v>43862</v>
      </c>
      <c r="B867">
        <v>3.5</v>
      </c>
      <c r="C867" s="2">
        <f t="shared" si="40"/>
        <v>3.5666666666666664</v>
      </c>
      <c r="E867" s="2">
        <f t="shared" si="41"/>
        <v>0.33333333333333348</v>
      </c>
      <c r="F867" s="2">
        <f t="shared" si="39"/>
        <v>-0.16666666666666652</v>
      </c>
    </row>
    <row r="868" spans="1:6" x14ac:dyDescent="0.45">
      <c r="A868" s="1">
        <v>43891</v>
      </c>
      <c r="B868">
        <v>4.4000000000000004</v>
      </c>
      <c r="C868" s="2">
        <f t="shared" si="40"/>
        <v>3.8333333333333335</v>
      </c>
      <c r="E868" s="2">
        <f t="shared" si="41"/>
        <v>3.3333333333333215E-2</v>
      </c>
      <c r="F868" s="2">
        <f t="shared" si="39"/>
        <v>-0.43333333333333357</v>
      </c>
    </row>
    <row r="869" spans="1:6" x14ac:dyDescent="0.45">
      <c r="A869" s="1">
        <v>43922</v>
      </c>
      <c r="B869">
        <v>14.8</v>
      </c>
      <c r="C869" s="2">
        <f t="shared" si="40"/>
        <v>7.5666666666666673</v>
      </c>
      <c r="E869" s="2">
        <f t="shared" si="41"/>
        <v>-3.8000000000000003</v>
      </c>
      <c r="F869" s="2">
        <f t="shared" si="39"/>
        <v>-4.2666666666666666</v>
      </c>
    </row>
    <row r="870" spans="1:6" x14ac:dyDescent="0.45">
      <c r="A870" s="1">
        <v>43952</v>
      </c>
      <c r="B870">
        <v>13.2</v>
      </c>
      <c r="C870" s="2">
        <f t="shared" si="40"/>
        <v>10.800000000000002</v>
      </c>
      <c r="E870" s="2">
        <f t="shared" si="41"/>
        <v>-7.1000000000000032</v>
      </c>
      <c r="F870" s="2">
        <f t="shared" si="39"/>
        <v>-7.56666666666667</v>
      </c>
    </row>
    <row r="871" spans="1:6" x14ac:dyDescent="0.45">
      <c r="A871" s="1">
        <v>43983</v>
      </c>
      <c r="B871">
        <v>11</v>
      </c>
      <c r="C871" s="2">
        <f t="shared" si="40"/>
        <v>13</v>
      </c>
      <c r="E871" s="2">
        <f t="shared" si="41"/>
        <v>-9.3666666666666671</v>
      </c>
      <c r="F871" s="2">
        <f t="shared" si="39"/>
        <v>-9.8333333333333339</v>
      </c>
    </row>
    <row r="872" spans="1:6" x14ac:dyDescent="0.45">
      <c r="A872" s="1">
        <v>44013</v>
      </c>
      <c r="B872">
        <v>10.199999999999999</v>
      </c>
      <c r="C872" s="2">
        <f t="shared" si="40"/>
        <v>11.466666666666667</v>
      </c>
      <c r="E872" s="2">
        <f t="shared" si="41"/>
        <v>-7.8333333333333339</v>
      </c>
      <c r="F872" s="2">
        <f t="shared" si="39"/>
        <v>-8.2666666666666675</v>
      </c>
    </row>
    <row r="873" spans="1:6" x14ac:dyDescent="0.45">
      <c r="A873" s="1">
        <v>44044</v>
      </c>
      <c r="B873">
        <v>8.4</v>
      </c>
      <c r="C873" s="2">
        <f t="shared" si="40"/>
        <v>9.8666666666666671</v>
      </c>
      <c r="E873" s="2">
        <f t="shared" si="41"/>
        <v>-6.2333333333333343</v>
      </c>
      <c r="F873" s="2">
        <f t="shared" si="39"/>
        <v>-6.6666666666666679</v>
      </c>
    </row>
    <row r="874" spans="1:6" x14ac:dyDescent="0.45">
      <c r="A874" s="1">
        <v>44075</v>
      </c>
      <c r="B874">
        <v>7.8</v>
      </c>
      <c r="C874" s="2">
        <f t="shared" si="40"/>
        <v>8.8000000000000007</v>
      </c>
      <c r="E874" s="2">
        <f t="shared" si="41"/>
        <v>-5.2000000000000011</v>
      </c>
      <c r="F874" s="2">
        <f t="shared" si="39"/>
        <v>-5.6333333333333346</v>
      </c>
    </row>
    <row r="875" spans="1:6" x14ac:dyDescent="0.45">
      <c r="A875" s="1">
        <v>44105</v>
      </c>
      <c r="B875">
        <v>6.9</v>
      </c>
      <c r="C875" s="2">
        <f t="shared" si="40"/>
        <v>7.7</v>
      </c>
      <c r="E875" s="2">
        <f t="shared" si="41"/>
        <v>-4.1333333333333337</v>
      </c>
      <c r="F875" s="2">
        <f t="shared" si="39"/>
        <v>-4.4666666666666677</v>
      </c>
    </row>
    <row r="876" spans="1:6" x14ac:dyDescent="0.45">
      <c r="A876" s="1">
        <v>44136</v>
      </c>
      <c r="B876">
        <v>6.7</v>
      </c>
      <c r="C876" s="2">
        <f t="shared" si="40"/>
        <v>7.1333333333333329</v>
      </c>
      <c r="E876" s="2">
        <f t="shared" si="41"/>
        <v>-3.5666666666666664</v>
      </c>
      <c r="F876" s="2">
        <f t="shared" si="39"/>
        <v>-3.9</v>
      </c>
    </row>
    <row r="877" spans="1:6" x14ac:dyDescent="0.45">
      <c r="A877" s="1">
        <v>44166</v>
      </c>
      <c r="B877">
        <v>6.7</v>
      </c>
      <c r="C877" s="2">
        <f t="shared" si="40"/>
        <v>6.7666666666666666</v>
      </c>
      <c r="E877" s="2">
        <f t="shared" si="41"/>
        <v>-3.1666666666666665</v>
      </c>
      <c r="F877" s="2">
        <f t="shared" si="39"/>
        <v>-3.5</v>
      </c>
    </row>
    <row r="878" spans="1:6" x14ac:dyDescent="0.45">
      <c r="A878" s="1">
        <v>44197</v>
      </c>
      <c r="B878">
        <v>6.4</v>
      </c>
      <c r="C878" s="2">
        <f t="shared" si="40"/>
        <v>6.6000000000000005</v>
      </c>
      <c r="E878" s="2">
        <f t="shared" si="41"/>
        <v>-3.0000000000000004</v>
      </c>
      <c r="F878" s="2">
        <f t="shared" si="39"/>
        <v>-3.3333333333333326</v>
      </c>
    </row>
    <row r="879" spans="1:6" x14ac:dyDescent="0.45">
      <c r="A879" s="1">
        <v>44228</v>
      </c>
      <c r="B879">
        <v>6.2</v>
      </c>
      <c r="C879" s="2">
        <f t="shared" si="40"/>
        <v>6.4333333333333336</v>
      </c>
      <c r="E879" s="2">
        <f t="shared" si="41"/>
        <v>-2.8666666666666671</v>
      </c>
      <c r="F879" s="2">
        <f t="shared" si="39"/>
        <v>-3.1666666666666674</v>
      </c>
    </row>
    <row r="880" spans="1:6" x14ac:dyDescent="0.45">
      <c r="A880" s="1">
        <v>44256</v>
      </c>
      <c r="B880">
        <v>6.1</v>
      </c>
      <c r="C880" s="2">
        <f t="shared" si="40"/>
        <v>6.2333333333333343</v>
      </c>
      <c r="E880" s="2">
        <f t="shared" si="41"/>
        <v>-2.4000000000000008</v>
      </c>
      <c r="F880" s="2">
        <f t="shared" si="39"/>
        <v>-2.7000000000000006</v>
      </c>
    </row>
    <row r="881" spans="1:6" x14ac:dyDescent="0.45">
      <c r="A881" s="1">
        <v>44287</v>
      </c>
      <c r="B881">
        <v>6.1</v>
      </c>
      <c r="C881" s="2">
        <f t="shared" si="40"/>
        <v>6.1333333333333329</v>
      </c>
      <c r="E881" s="2">
        <f t="shared" si="41"/>
        <v>1.4333333333333345</v>
      </c>
      <c r="F881" s="2">
        <f t="shared" si="39"/>
        <v>1.1333333333333346</v>
      </c>
    </row>
    <row r="882" spans="1:6" x14ac:dyDescent="0.45">
      <c r="A882" s="1">
        <v>44317</v>
      </c>
      <c r="B882">
        <v>5.8</v>
      </c>
      <c r="C882" s="2">
        <f t="shared" si="40"/>
        <v>6</v>
      </c>
      <c r="E882" s="2">
        <f t="shared" si="41"/>
        <v>4.8000000000000025</v>
      </c>
      <c r="F882" s="2">
        <f t="shared" si="39"/>
        <v>4.5000000000000027</v>
      </c>
    </row>
    <row r="883" spans="1:6" x14ac:dyDescent="0.45">
      <c r="A883" s="1">
        <v>44348</v>
      </c>
      <c r="B883">
        <v>5.9</v>
      </c>
      <c r="C883" s="2">
        <f t="shared" si="40"/>
        <v>5.9333333333333327</v>
      </c>
      <c r="E883" s="2">
        <f t="shared" si="41"/>
        <v>7.0666666666666673</v>
      </c>
      <c r="F883" s="2">
        <f t="shared" si="39"/>
        <v>6.7666666666666675</v>
      </c>
    </row>
    <row r="884" spans="1:6" x14ac:dyDescent="0.45">
      <c r="A884" s="1">
        <v>44378</v>
      </c>
      <c r="B884">
        <v>5.4</v>
      </c>
      <c r="C884" s="2">
        <f t="shared" si="40"/>
        <v>5.7</v>
      </c>
      <c r="E884" s="2">
        <f t="shared" si="41"/>
        <v>5.7666666666666666</v>
      </c>
      <c r="F884" s="2">
        <f t="shared" si="39"/>
        <v>5.4666666666666668</v>
      </c>
    </row>
    <row r="885" spans="1:6" x14ac:dyDescent="0.45">
      <c r="A885" s="1">
        <v>44409</v>
      </c>
      <c r="B885">
        <v>5.0999999999999996</v>
      </c>
      <c r="C885" s="2">
        <f t="shared" si="40"/>
        <v>5.4666666666666659</v>
      </c>
      <c r="E885" s="2">
        <f t="shared" si="41"/>
        <v>4.4000000000000012</v>
      </c>
      <c r="F885" s="2">
        <f t="shared" si="39"/>
        <v>4.1000000000000014</v>
      </c>
    </row>
    <row r="886" spans="1:6" x14ac:dyDescent="0.45">
      <c r="A886" s="1">
        <v>44440</v>
      </c>
      <c r="B886">
        <v>4.7</v>
      </c>
      <c r="C886" s="2">
        <f t="shared" si="40"/>
        <v>5.0666666666666664</v>
      </c>
      <c r="E886" s="2">
        <f t="shared" si="41"/>
        <v>3.7333333333333343</v>
      </c>
      <c r="F886" s="2">
        <f t="shared" si="39"/>
        <v>3.4333333333333345</v>
      </c>
    </row>
    <row r="887" spans="1:6" x14ac:dyDescent="0.45">
      <c r="A887" s="1">
        <v>44470</v>
      </c>
      <c r="B887">
        <v>4.5</v>
      </c>
      <c r="C887" s="2">
        <f t="shared" si="40"/>
        <v>4.7666666666666666</v>
      </c>
      <c r="E887" s="2">
        <f t="shared" si="41"/>
        <v>2.9333333333333336</v>
      </c>
      <c r="F887" s="2">
        <f t="shared" si="39"/>
        <v>2.6333333333333333</v>
      </c>
    </row>
    <row r="888" spans="1:6" x14ac:dyDescent="0.45">
      <c r="A888" s="1">
        <v>44501</v>
      </c>
      <c r="B888">
        <v>4.0999999999999996</v>
      </c>
      <c r="C888" s="2">
        <f t="shared" si="40"/>
        <v>4.4333333333333327</v>
      </c>
      <c r="E888" s="2">
        <f t="shared" si="41"/>
        <v>2.7</v>
      </c>
      <c r="F888" s="2">
        <f t="shared" si="39"/>
        <v>2.366666666666668</v>
      </c>
    </row>
    <row r="889" spans="1:6" x14ac:dyDescent="0.45">
      <c r="A889" s="1">
        <v>44531</v>
      </c>
      <c r="B889">
        <v>3.9</v>
      </c>
      <c r="C889" s="2">
        <f t="shared" si="40"/>
        <v>4.166666666666667</v>
      </c>
      <c r="E889" s="2">
        <f t="shared" si="41"/>
        <v>2.5999999999999996</v>
      </c>
      <c r="F889" s="2">
        <f t="shared" si="39"/>
        <v>2.2666666666666662</v>
      </c>
    </row>
    <row r="890" spans="1:6" x14ac:dyDescent="0.45">
      <c r="A890" s="1">
        <v>44562</v>
      </c>
      <c r="B890">
        <v>4</v>
      </c>
      <c r="C890" s="2">
        <f t="shared" si="40"/>
        <v>4</v>
      </c>
      <c r="E890" s="2">
        <f t="shared" si="41"/>
        <v>2.6000000000000005</v>
      </c>
      <c r="F890" s="2">
        <f t="shared" si="39"/>
        <v>2.2666666666666671</v>
      </c>
    </row>
    <row r="891" spans="1:6" x14ac:dyDescent="0.45">
      <c r="A891" s="1">
        <v>44593</v>
      </c>
      <c r="B891">
        <v>3.9</v>
      </c>
      <c r="C891" s="2">
        <f t="shared" si="40"/>
        <v>3.9333333333333336</v>
      </c>
      <c r="E891" s="2">
        <f t="shared" si="41"/>
        <v>2.5</v>
      </c>
      <c r="F891" s="2">
        <f t="shared" si="39"/>
        <v>2.0666666666666664</v>
      </c>
    </row>
    <row r="892" spans="1:6" x14ac:dyDescent="0.45">
      <c r="A892" s="1">
        <v>44621</v>
      </c>
      <c r="B892">
        <v>3.7</v>
      </c>
      <c r="C892" s="2">
        <f t="shared" si="40"/>
        <v>3.8666666666666671</v>
      </c>
      <c r="E892" s="2">
        <f t="shared" si="41"/>
        <v>2.3666666666666671</v>
      </c>
      <c r="F892" s="2">
        <f t="shared" ref="F892:F922" si="42">E892-MEDIAN(E832:E892)</f>
        <v>1.9333333333333336</v>
      </c>
    </row>
    <row r="893" spans="1:6" x14ac:dyDescent="0.45">
      <c r="A893" s="1">
        <v>44652</v>
      </c>
      <c r="B893">
        <v>3.7</v>
      </c>
      <c r="C893" s="2">
        <f t="shared" si="40"/>
        <v>3.7666666666666671</v>
      </c>
      <c r="E893" s="2">
        <f t="shared" si="41"/>
        <v>2.3666666666666658</v>
      </c>
      <c r="F893" s="2">
        <f t="shared" si="42"/>
        <v>1.8999999999999995</v>
      </c>
    </row>
    <row r="894" spans="1:6" x14ac:dyDescent="0.45">
      <c r="A894" s="1">
        <v>44682</v>
      </c>
      <c r="B894">
        <v>3.6</v>
      </c>
      <c r="C894" s="2">
        <f t="shared" si="40"/>
        <v>3.6666666666666665</v>
      </c>
      <c r="E894" s="2">
        <f t="shared" si="41"/>
        <v>2.3333333333333335</v>
      </c>
      <c r="F894" s="2">
        <f t="shared" si="42"/>
        <v>1.8666666666666671</v>
      </c>
    </row>
    <row r="895" spans="1:6" x14ac:dyDescent="0.45">
      <c r="A895" s="1">
        <v>44713</v>
      </c>
      <c r="B895">
        <v>3.6</v>
      </c>
      <c r="C895" s="2">
        <f t="shared" si="40"/>
        <v>3.6333333333333333</v>
      </c>
      <c r="E895" s="2">
        <f t="shared" si="41"/>
        <v>2.2999999999999994</v>
      </c>
      <c r="F895" s="2">
        <f t="shared" si="42"/>
        <v>1.833333333333333</v>
      </c>
    </row>
    <row r="896" spans="1:6" x14ac:dyDescent="0.45">
      <c r="A896" s="1">
        <v>44743</v>
      </c>
      <c r="B896">
        <v>3.5</v>
      </c>
      <c r="C896" s="2">
        <f t="shared" si="40"/>
        <v>3.5666666666666664</v>
      </c>
      <c r="E896" s="2">
        <f t="shared" si="41"/>
        <v>2.1333333333333337</v>
      </c>
      <c r="F896" s="2">
        <f t="shared" si="42"/>
        <v>1.6666666666666674</v>
      </c>
    </row>
    <row r="897" spans="1:6" x14ac:dyDescent="0.45">
      <c r="A897" s="1">
        <v>44774</v>
      </c>
      <c r="B897">
        <v>3.6</v>
      </c>
      <c r="C897" s="2">
        <f t="shared" si="40"/>
        <v>3.5666666666666664</v>
      </c>
      <c r="E897" s="2">
        <f t="shared" si="41"/>
        <v>1.8999999999999995</v>
      </c>
      <c r="F897" s="2">
        <f t="shared" si="42"/>
        <v>1.4333333333333331</v>
      </c>
    </row>
    <row r="898" spans="1:6" x14ac:dyDescent="0.45">
      <c r="A898" s="1">
        <v>44805</v>
      </c>
      <c r="B898">
        <v>3.5</v>
      </c>
      <c r="C898" s="2">
        <f t="shared" si="40"/>
        <v>3.5333333333333332</v>
      </c>
      <c r="E898" s="2">
        <f t="shared" si="41"/>
        <v>1.5333333333333332</v>
      </c>
      <c r="F898" s="2">
        <f t="shared" si="42"/>
        <v>1.0666666666666669</v>
      </c>
    </row>
    <row r="899" spans="1:6" x14ac:dyDescent="0.45">
      <c r="A899" s="1">
        <v>44835</v>
      </c>
      <c r="B899">
        <v>3.6</v>
      </c>
      <c r="C899" s="2">
        <f t="shared" si="40"/>
        <v>3.5666666666666664</v>
      </c>
      <c r="E899" s="2">
        <f t="shared" si="41"/>
        <v>1.2000000000000002</v>
      </c>
      <c r="F899" s="2">
        <f t="shared" si="42"/>
        <v>0.73333333333333384</v>
      </c>
    </row>
    <row r="900" spans="1:6" x14ac:dyDescent="0.45">
      <c r="A900" s="1">
        <v>44866</v>
      </c>
      <c r="B900">
        <v>3.6</v>
      </c>
      <c r="C900" s="2">
        <f t="shared" si="40"/>
        <v>3.5666666666666664</v>
      </c>
      <c r="E900" s="2">
        <f t="shared" si="41"/>
        <v>0.86666666666666625</v>
      </c>
      <c r="F900" s="2">
        <f t="shared" si="42"/>
        <v>0.39999999999999991</v>
      </c>
    </row>
    <row r="901" spans="1:6" x14ac:dyDescent="0.45">
      <c r="A901" s="1">
        <v>44896</v>
      </c>
      <c r="B901">
        <v>3.5</v>
      </c>
      <c r="C901" s="2">
        <f t="shared" ref="C901:C941" si="43">AVERAGE(B899:B901)</f>
        <v>3.5666666666666664</v>
      </c>
      <c r="E901" s="2">
        <f t="shared" si="41"/>
        <v>0.60000000000000053</v>
      </c>
      <c r="F901" s="2">
        <f t="shared" si="42"/>
        <v>0.13333333333333419</v>
      </c>
    </row>
    <row r="902" spans="1:6" x14ac:dyDescent="0.45">
      <c r="A902" s="1">
        <v>44927</v>
      </c>
      <c r="B902">
        <v>3.5</v>
      </c>
      <c r="C902" s="2">
        <f t="shared" si="43"/>
        <v>3.5333333333333332</v>
      </c>
      <c r="E902" s="2">
        <f t="shared" si="41"/>
        <v>0.46666666666666679</v>
      </c>
      <c r="F902" s="2">
        <f t="shared" si="42"/>
        <v>4.4408920985006262E-16</v>
      </c>
    </row>
    <row r="903" spans="1:6" x14ac:dyDescent="0.45">
      <c r="A903" s="1">
        <v>44958</v>
      </c>
      <c r="B903">
        <v>3.6</v>
      </c>
      <c r="C903" s="2">
        <f t="shared" si="43"/>
        <v>3.5333333333333332</v>
      </c>
      <c r="E903" s="2">
        <f t="shared" si="41"/>
        <v>0.40000000000000036</v>
      </c>
      <c r="F903" s="2">
        <f t="shared" si="42"/>
        <v>-3.3333333333333215E-2</v>
      </c>
    </row>
    <row r="904" spans="1:6" x14ac:dyDescent="0.45">
      <c r="A904" s="1">
        <v>44986</v>
      </c>
      <c r="B904">
        <v>3.5</v>
      </c>
      <c r="C904" s="2">
        <f t="shared" si="43"/>
        <v>3.5333333333333332</v>
      </c>
      <c r="E904" s="2">
        <f t="shared" si="41"/>
        <v>0.33333333333333393</v>
      </c>
      <c r="F904" s="2">
        <f t="shared" si="42"/>
        <v>-9.9999999999999645E-2</v>
      </c>
    </row>
    <row r="905" spans="1:6" x14ac:dyDescent="0.45">
      <c r="A905" s="1">
        <v>45017</v>
      </c>
      <c r="B905">
        <v>3.4</v>
      </c>
      <c r="C905" s="2">
        <f t="shared" si="43"/>
        <v>3.5</v>
      </c>
      <c r="E905" s="2">
        <f t="shared" si="41"/>
        <v>0.26666666666666705</v>
      </c>
      <c r="F905" s="2">
        <f t="shared" si="42"/>
        <v>-0.1333333333333333</v>
      </c>
    </row>
    <row r="906" spans="1:6" x14ac:dyDescent="0.45">
      <c r="A906" s="1">
        <v>45047</v>
      </c>
      <c r="B906">
        <v>3.6</v>
      </c>
      <c r="C906" s="2">
        <f t="shared" si="43"/>
        <v>3.5</v>
      </c>
      <c r="E906" s="2">
        <f t="shared" si="41"/>
        <v>0.16666666666666652</v>
      </c>
      <c r="F906" s="2">
        <f t="shared" si="42"/>
        <v>-0.16666666666666741</v>
      </c>
    </row>
    <row r="907" spans="1:6" x14ac:dyDescent="0.45">
      <c r="A907" s="1">
        <v>45078</v>
      </c>
      <c r="B907">
        <v>3.6</v>
      </c>
      <c r="C907" s="2">
        <f t="shared" si="43"/>
        <v>3.5333333333333332</v>
      </c>
      <c r="E907" s="2">
        <f t="shared" si="41"/>
        <v>0.10000000000000009</v>
      </c>
      <c r="F907" s="2">
        <f t="shared" si="42"/>
        <v>-0.23333333333333339</v>
      </c>
    </row>
    <row r="908" spans="1:6" x14ac:dyDescent="0.45">
      <c r="A908" s="1">
        <v>45108</v>
      </c>
      <c r="B908">
        <v>3.5</v>
      </c>
      <c r="C908" s="2">
        <f t="shared" si="43"/>
        <v>3.5666666666666664</v>
      </c>
      <c r="E908" s="2">
        <f t="shared" si="41"/>
        <v>0</v>
      </c>
      <c r="F908" s="2">
        <f t="shared" si="42"/>
        <v>-0.33333333333333348</v>
      </c>
    </row>
    <row r="909" spans="1:6" x14ac:dyDescent="0.45">
      <c r="A909" s="1">
        <v>45139</v>
      </c>
      <c r="B909">
        <v>3.7</v>
      </c>
      <c r="C909" s="2">
        <f t="shared" si="43"/>
        <v>3.6</v>
      </c>
      <c r="E909" s="2">
        <f t="shared" si="41"/>
        <v>-3.3333333333333659E-2</v>
      </c>
      <c r="F909" s="2">
        <f t="shared" si="42"/>
        <v>-0.33333333333333393</v>
      </c>
    </row>
    <row r="910" spans="1:6" x14ac:dyDescent="0.45">
      <c r="A910" s="1">
        <v>45170</v>
      </c>
      <c r="B910">
        <v>3.7</v>
      </c>
      <c r="C910" s="2">
        <f t="shared" si="43"/>
        <v>3.6333333333333333</v>
      </c>
      <c r="E910" s="2">
        <f t="shared" si="41"/>
        <v>-0.10000000000000009</v>
      </c>
      <c r="F910" s="2">
        <f t="shared" si="42"/>
        <v>-0.39999999999999991</v>
      </c>
    </row>
    <row r="911" spans="1:6" x14ac:dyDescent="0.45">
      <c r="A911" s="1">
        <v>45200</v>
      </c>
      <c r="B911">
        <v>3.9</v>
      </c>
      <c r="C911" s="2">
        <f t="shared" si="43"/>
        <v>3.7666666666666671</v>
      </c>
      <c r="E911" s="2">
        <f t="shared" si="41"/>
        <v>-0.20000000000000062</v>
      </c>
      <c r="F911" s="2">
        <f t="shared" si="42"/>
        <v>-0.46666666666666767</v>
      </c>
    </row>
    <row r="912" spans="1:6" x14ac:dyDescent="0.45">
      <c r="A912" s="1">
        <v>45231</v>
      </c>
      <c r="B912">
        <v>3.7</v>
      </c>
      <c r="C912" s="2">
        <f t="shared" si="43"/>
        <v>3.7666666666666671</v>
      </c>
      <c r="E912" s="2">
        <f t="shared" si="41"/>
        <v>-0.20000000000000062</v>
      </c>
      <c r="F912" s="2">
        <f t="shared" si="42"/>
        <v>-0.46666666666666679</v>
      </c>
    </row>
    <row r="913" spans="1:6" x14ac:dyDescent="0.45">
      <c r="A913" s="1">
        <v>45261</v>
      </c>
      <c r="B913">
        <v>3.8</v>
      </c>
      <c r="C913" s="2">
        <f t="shared" si="43"/>
        <v>3.7999999999999994</v>
      </c>
      <c r="E913" s="2">
        <f t="shared" ref="E913:E941" si="44">C901-C913</f>
        <v>-0.23333333333333295</v>
      </c>
      <c r="F913" s="2">
        <f t="shared" si="42"/>
        <v>-0.46666666666666679</v>
      </c>
    </row>
    <row r="914" spans="1:6" x14ac:dyDescent="0.45">
      <c r="A914" s="1">
        <v>45292</v>
      </c>
      <c r="B914">
        <v>3.7</v>
      </c>
      <c r="C914" s="2">
        <f t="shared" si="43"/>
        <v>3.7333333333333329</v>
      </c>
      <c r="E914" s="2">
        <f t="shared" si="44"/>
        <v>-0.19999999999999973</v>
      </c>
      <c r="F914" s="2">
        <f t="shared" si="42"/>
        <v>-0.43333333333333313</v>
      </c>
    </row>
    <row r="915" spans="1:6" x14ac:dyDescent="0.45">
      <c r="A915" s="1">
        <v>45323</v>
      </c>
      <c r="B915">
        <v>3.9</v>
      </c>
      <c r="C915" s="2">
        <f t="shared" si="43"/>
        <v>3.8000000000000003</v>
      </c>
      <c r="E915" s="2">
        <f t="shared" si="44"/>
        <v>-0.26666666666666705</v>
      </c>
      <c r="F915" s="2">
        <f t="shared" si="42"/>
        <v>-0.50000000000000044</v>
      </c>
    </row>
    <row r="916" spans="1:6" x14ac:dyDescent="0.45">
      <c r="A916" s="1">
        <v>45352</v>
      </c>
      <c r="B916">
        <v>3.9</v>
      </c>
      <c r="C916" s="2">
        <f t="shared" si="43"/>
        <v>3.8333333333333335</v>
      </c>
      <c r="E916" s="2">
        <f t="shared" si="44"/>
        <v>-0.30000000000000027</v>
      </c>
      <c r="F916" s="2">
        <f t="shared" si="42"/>
        <v>-0.53333333333333366</v>
      </c>
    </row>
    <row r="917" spans="1:6" x14ac:dyDescent="0.45">
      <c r="A917" s="1">
        <v>45383</v>
      </c>
      <c r="B917">
        <v>3.9</v>
      </c>
      <c r="C917" s="2">
        <f t="shared" si="43"/>
        <v>3.9</v>
      </c>
      <c r="E917" s="2">
        <f t="shared" si="44"/>
        <v>-0.39999999999999991</v>
      </c>
      <c r="F917" s="2">
        <f t="shared" si="42"/>
        <v>-0.6333333333333333</v>
      </c>
    </row>
    <row r="918" spans="1:6" x14ac:dyDescent="0.45">
      <c r="A918" s="1">
        <v>45413</v>
      </c>
      <c r="B918">
        <v>3.9</v>
      </c>
      <c r="C918" s="2">
        <f t="shared" si="43"/>
        <v>3.9</v>
      </c>
      <c r="E918" s="2">
        <f t="shared" si="44"/>
        <v>-0.39999999999999991</v>
      </c>
      <c r="F918" s="2">
        <f t="shared" si="42"/>
        <v>-0.6333333333333333</v>
      </c>
    </row>
    <row r="919" spans="1:6" x14ac:dyDescent="0.45">
      <c r="A919" s="1">
        <v>45444</v>
      </c>
      <c r="B919">
        <v>4.0999999999999996</v>
      </c>
      <c r="C919" s="2">
        <f t="shared" si="43"/>
        <v>3.9666666666666663</v>
      </c>
      <c r="E919" s="2">
        <f t="shared" si="44"/>
        <v>-0.43333333333333313</v>
      </c>
      <c r="F919" s="2">
        <f t="shared" si="42"/>
        <v>-0.66666666666666652</v>
      </c>
    </row>
    <row r="920" spans="1:6" x14ac:dyDescent="0.45">
      <c r="A920" s="1">
        <v>45474</v>
      </c>
      <c r="B920">
        <v>4.2</v>
      </c>
      <c r="C920" s="2">
        <f t="shared" si="43"/>
        <v>4.0666666666666664</v>
      </c>
      <c r="E920" s="2">
        <f t="shared" si="44"/>
        <v>-0.5</v>
      </c>
      <c r="F920" s="2">
        <f t="shared" si="42"/>
        <v>-0.70000000000000062</v>
      </c>
    </row>
    <row r="921" spans="1:6" x14ac:dyDescent="0.45">
      <c r="A921" s="1">
        <v>45505</v>
      </c>
      <c r="B921">
        <v>4.2</v>
      </c>
      <c r="C921" s="2">
        <f t="shared" si="43"/>
        <v>4.166666666666667</v>
      </c>
      <c r="E921" s="2">
        <f t="shared" si="44"/>
        <v>-0.56666666666666687</v>
      </c>
      <c r="F921" s="2">
        <f t="shared" si="42"/>
        <v>-0.7666666666666675</v>
      </c>
    </row>
    <row r="922" spans="1:6" x14ac:dyDescent="0.45">
      <c r="A922" s="1">
        <v>45536</v>
      </c>
      <c r="B922">
        <v>4.0999999999999996</v>
      </c>
      <c r="C922" s="2">
        <f t="shared" si="43"/>
        <v>4.166666666666667</v>
      </c>
      <c r="E922" s="2">
        <f t="shared" si="44"/>
        <v>-0.53333333333333366</v>
      </c>
      <c r="F922" s="2">
        <f t="shared" si="42"/>
        <v>-0.70000000000000062</v>
      </c>
    </row>
    <row r="923" spans="1:6" x14ac:dyDescent="0.45">
      <c r="A923" s="1">
        <v>45566</v>
      </c>
      <c r="B923">
        <v>4.0999999999999996</v>
      </c>
      <c r="C923" s="2">
        <f t="shared" si="43"/>
        <v>4.1333333333333337</v>
      </c>
      <c r="E923" s="2">
        <f t="shared" si="44"/>
        <v>-0.3666666666666667</v>
      </c>
      <c r="F923" s="2">
        <f t="shared" ref="F923:F940" si="45">E923-MEDIAN(E863:E923)</f>
        <v>-0.53333333333333321</v>
      </c>
    </row>
    <row r="924" spans="1:6" x14ac:dyDescent="0.45">
      <c r="A924" s="1">
        <v>45597</v>
      </c>
      <c r="B924">
        <v>4.2</v>
      </c>
      <c r="C924" s="2">
        <f t="shared" si="43"/>
        <v>4.1333333333333329</v>
      </c>
      <c r="E924" s="2">
        <f t="shared" si="44"/>
        <v>-0.36666666666666581</v>
      </c>
      <c r="F924" s="2">
        <f t="shared" si="45"/>
        <v>-0.4666666666666659</v>
      </c>
    </row>
    <row r="925" spans="1:6" x14ac:dyDescent="0.45">
      <c r="A925" s="1">
        <v>45627</v>
      </c>
      <c r="B925">
        <v>4.0999999999999996</v>
      </c>
      <c r="C925" s="2">
        <f t="shared" si="43"/>
        <v>4.1333333333333337</v>
      </c>
      <c r="E925" s="2">
        <f t="shared" si="44"/>
        <v>-0.33333333333333437</v>
      </c>
      <c r="F925" s="2">
        <f t="shared" si="45"/>
        <v>-0.36666666666666758</v>
      </c>
    </row>
    <row r="926" spans="1:6" x14ac:dyDescent="0.45">
      <c r="A926" s="1">
        <v>45658</v>
      </c>
      <c r="B926">
        <v>4</v>
      </c>
      <c r="C926" s="2">
        <f t="shared" si="43"/>
        <v>4.1000000000000005</v>
      </c>
      <c r="E926" s="2">
        <f t="shared" si="44"/>
        <v>-0.36666666666666758</v>
      </c>
      <c r="F926" s="2">
        <f t="shared" si="45"/>
        <v>-0.36666666666666758</v>
      </c>
    </row>
    <row r="927" spans="1:6" x14ac:dyDescent="0.45">
      <c r="A927" s="1">
        <v>45689</v>
      </c>
      <c r="B927">
        <v>4.2</v>
      </c>
      <c r="C927" s="2">
        <f t="shared" si="43"/>
        <v>4.1000000000000005</v>
      </c>
      <c r="E927" s="2">
        <f t="shared" si="44"/>
        <v>-0.30000000000000027</v>
      </c>
      <c r="F927" s="2">
        <f t="shared" si="45"/>
        <v>-0.26666666666666661</v>
      </c>
    </row>
    <row r="928" spans="1:6" x14ac:dyDescent="0.45">
      <c r="A928" s="1">
        <v>45717</v>
      </c>
      <c r="B928">
        <v>4.2</v>
      </c>
      <c r="C928" s="2">
        <f t="shared" si="43"/>
        <v>4.1333333333333329</v>
      </c>
      <c r="E928" s="2">
        <f t="shared" si="44"/>
        <v>-0.29999999999999938</v>
      </c>
      <c r="F928" s="2">
        <f t="shared" si="45"/>
        <v>-0.19999999999999929</v>
      </c>
    </row>
    <row r="929" spans="1:6" x14ac:dyDescent="0.45">
      <c r="A929" s="1">
        <v>45748</v>
      </c>
      <c r="B929">
        <v>4.2</v>
      </c>
      <c r="C929" s="2">
        <f t="shared" si="43"/>
        <v>4.2</v>
      </c>
      <c r="E929" s="2">
        <f t="shared" si="44"/>
        <v>-0.30000000000000027</v>
      </c>
      <c r="F929" s="2">
        <f t="shared" si="45"/>
        <v>-0.10000000000000053</v>
      </c>
    </row>
    <row r="930" spans="1:6" x14ac:dyDescent="0.45">
      <c r="A930" s="1">
        <v>45778</v>
      </c>
      <c r="B930">
        <v>4.3</v>
      </c>
      <c r="C930" s="2">
        <f t="shared" si="43"/>
        <v>4.2333333333333334</v>
      </c>
      <c r="E930" s="2">
        <f t="shared" si="44"/>
        <v>-0.33333333333333348</v>
      </c>
      <c r="F930" s="2">
        <f t="shared" si="45"/>
        <v>-0.13333333333333375</v>
      </c>
    </row>
    <row r="931" spans="1:6" x14ac:dyDescent="0.45">
      <c r="A931" s="1">
        <v>45809</v>
      </c>
      <c r="B931">
        <v>4.0999999999999996</v>
      </c>
      <c r="C931" s="2">
        <f t="shared" si="43"/>
        <v>4.2</v>
      </c>
      <c r="E931" s="2">
        <f t="shared" si="44"/>
        <v>-0.23333333333333384</v>
      </c>
      <c r="F931" s="2">
        <f t="shared" si="45"/>
        <v>-3.3333333333334103E-2</v>
      </c>
    </row>
    <row r="932" spans="1:6" x14ac:dyDescent="0.45">
      <c r="A932" s="1">
        <v>45839</v>
      </c>
      <c r="B932">
        <v>4.3</v>
      </c>
      <c r="C932" s="2">
        <f t="shared" si="43"/>
        <v>4.2333333333333334</v>
      </c>
      <c r="E932" s="2">
        <f t="shared" si="44"/>
        <v>-0.16666666666666696</v>
      </c>
      <c r="F932" s="2">
        <f t="shared" si="45"/>
        <v>0</v>
      </c>
    </row>
    <row r="933" spans="1:6" x14ac:dyDescent="0.45">
      <c r="A933" s="1">
        <v>45870</v>
      </c>
      <c r="B933">
        <v>4.3</v>
      </c>
      <c r="C933" s="2">
        <f t="shared" si="43"/>
        <v>4.2333333333333334</v>
      </c>
      <c r="E933" s="2">
        <f t="shared" si="44"/>
        <v>-6.666666666666643E-2</v>
      </c>
      <c r="F933" s="2">
        <f t="shared" si="45"/>
        <v>3.3333333333333659E-2</v>
      </c>
    </row>
    <row r="934" spans="1:6" x14ac:dyDescent="0.45">
      <c r="A934" s="1">
        <v>45901</v>
      </c>
      <c r="B934">
        <v>4.4000000000000004</v>
      </c>
      <c r="C934" s="2">
        <f t="shared" si="43"/>
        <v>4.333333333333333</v>
      </c>
      <c r="E934" s="2">
        <f t="shared" si="44"/>
        <v>-0.16666666666666607</v>
      </c>
      <c r="F934" s="2">
        <f t="shared" si="45"/>
        <v>-6.6666666666665986E-2</v>
      </c>
    </row>
    <row r="935" spans="1:6" x14ac:dyDescent="0.45">
      <c r="A935" s="1">
        <v>45931</v>
      </c>
      <c r="C935" s="2">
        <f t="shared" si="43"/>
        <v>4.3499999999999996</v>
      </c>
      <c r="E935" s="2">
        <f t="shared" si="44"/>
        <v>-0.2166666666666659</v>
      </c>
      <c r="F935" s="2">
        <f t="shared" si="45"/>
        <v>-0.11666666666666581</v>
      </c>
    </row>
    <row r="936" spans="1:6" x14ac:dyDescent="0.45">
      <c r="A936" s="1">
        <v>45962</v>
      </c>
      <c r="B936">
        <v>4.5</v>
      </c>
      <c r="C936" s="2">
        <f t="shared" si="43"/>
        <v>4.45</v>
      </c>
      <c r="E936" s="2">
        <f t="shared" si="44"/>
        <v>-0.31666666666666732</v>
      </c>
      <c r="F936" s="2">
        <f t="shared" si="45"/>
        <v>-0.21666666666666723</v>
      </c>
    </row>
    <row r="937" spans="1:6" x14ac:dyDescent="0.45">
      <c r="A937" s="1">
        <v>45992</v>
      </c>
      <c r="B937">
        <v>4.4000000000000004</v>
      </c>
      <c r="C937" s="2">
        <f t="shared" si="43"/>
        <v>4.45</v>
      </c>
      <c r="E937" s="2">
        <f t="shared" si="44"/>
        <v>-0.31666666666666643</v>
      </c>
      <c r="F937" s="2">
        <f t="shared" si="45"/>
        <v>-0.21666666666666634</v>
      </c>
    </row>
    <row r="938" spans="1:6" x14ac:dyDescent="0.45">
      <c r="A938" s="1">
        <v>46023</v>
      </c>
      <c r="B938">
        <v>4.3</v>
      </c>
      <c r="C938" s="2">
        <f t="shared" si="43"/>
        <v>4.3999999999999995</v>
      </c>
      <c r="E938" s="2">
        <f t="shared" si="44"/>
        <v>-0.29999999999999893</v>
      </c>
      <c r="F938" s="2">
        <f t="shared" si="45"/>
        <v>-0.19999999999999885</v>
      </c>
    </row>
    <row r="939" spans="1:6" x14ac:dyDescent="0.45">
      <c r="A939" s="1">
        <v>46054</v>
      </c>
      <c r="B939">
        <v>4.4000000000000004</v>
      </c>
      <c r="C939" s="2">
        <f t="shared" si="43"/>
        <v>4.3666666666666663</v>
      </c>
      <c r="E939" s="2">
        <f t="shared" si="44"/>
        <v>-0.26666666666666572</v>
      </c>
      <c r="F939" s="2">
        <f t="shared" si="45"/>
        <v>-0.16666666666666563</v>
      </c>
    </row>
    <row r="940" spans="1:6" x14ac:dyDescent="0.45">
      <c r="A940" s="1">
        <v>46082</v>
      </c>
      <c r="B940">
        <v>4.3</v>
      </c>
      <c r="C940" s="2">
        <f t="shared" si="43"/>
        <v>4.333333333333333</v>
      </c>
      <c r="E940" s="2">
        <f t="shared" si="44"/>
        <v>-0.20000000000000018</v>
      </c>
      <c r="F940" s="2">
        <f t="shared" si="45"/>
        <v>-0.10000000000000009</v>
      </c>
    </row>
    <row r="941" spans="1:6" x14ac:dyDescent="0.45">
      <c r="A941" s="1">
        <v>46113</v>
      </c>
      <c r="B941">
        <v>4.3</v>
      </c>
      <c r="C941" s="2">
        <f t="shared" si="43"/>
        <v>4.333333333333333</v>
      </c>
      <c r="E941" s="2">
        <f t="shared" si="44"/>
        <v>-0.13333333333333286</v>
      </c>
      <c r="F941" s="2">
        <f>E941-MEDIAN(E881:E941)</f>
        <v>-3.3333333333332771E-2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84D5-2F37-4309-B509-5354B3FC3B19}">
  <dimension ref="A1:W941"/>
  <sheetViews>
    <sheetView workbookViewId="0">
      <pane xSplit="1" ySplit="1" topLeftCell="K924" activePane="bottomRight" state="frozen"/>
      <selection pane="topRight" activeCell="B1" sqref="B1"/>
      <selection pane="bottomLeft" activeCell="A2" sqref="A2"/>
      <selection pane="bottomRight" activeCell="O200" sqref="O200:O941"/>
    </sheetView>
  </sheetViews>
  <sheetFormatPr defaultRowHeight="14.25" x14ac:dyDescent="0.45"/>
  <cols>
    <col min="1" max="1" width="15.06640625" bestFit="1" customWidth="1"/>
    <col min="11" max="11" width="10.46484375" bestFit="1" customWidth="1"/>
    <col min="12" max="12" width="13.5976562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4</v>
      </c>
      <c r="E1" t="s">
        <v>27</v>
      </c>
      <c r="F1" t="s">
        <v>26</v>
      </c>
      <c r="G1" t="s">
        <v>25</v>
      </c>
      <c r="H1" t="s">
        <v>24</v>
      </c>
      <c r="I1" t="s">
        <v>28</v>
      </c>
      <c r="K1" t="s">
        <v>30</v>
      </c>
      <c r="L1" t="s">
        <v>29</v>
      </c>
      <c r="M1" t="s">
        <v>32</v>
      </c>
      <c r="N1" t="s">
        <v>31</v>
      </c>
      <c r="Q1" t="s">
        <v>34</v>
      </c>
      <c r="R1" t="s">
        <v>33</v>
      </c>
      <c r="S1" t="s">
        <v>36</v>
      </c>
      <c r="T1" t="s">
        <v>35</v>
      </c>
    </row>
    <row r="2" spans="1:20" x14ac:dyDescent="0.45">
      <c r="A2" s="1">
        <v>17533</v>
      </c>
      <c r="B2">
        <v>3.4</v>
      </c>
      <c r="K2">
        <v>1</v>
      </c>
    </row>
    <row r="3" spans="1:20" x14ac:dyDescent="0.45">
      <c r="A3" s="1">
        <v>17564</v>
      </c>
      <c r="B3">
        <v>3.8</v>
      </c>
    </row>
    <row r="4" spans="1:20" x14ac:dyDescent="0.45">
      <c r="A4" s="1">
        <v>17593</v>
      </c>
      <c r="B4">
        <v>4</v>
      </c>
      <c r="C4" s="2">
        <f>AVERAGE(B2:B4)</f>
        <v>3.7333333333333329</v>
      </c>
    </row>
    <row r="5" spans="1:20" x14ac:dyDescent="0.45">
      <c r="A5" s="1">
        <v>17624</v>
      </c>
      <c r="B5">
        <v>3.9</v>
      </c>
      <c r="C5" s="2">
        <f t="shared" ref="C5:C68" si="0">AVERAGE(B3:B5)</f>
        <v>3.9</v>
      </c>
    </row>
    <row r="6" spans="1:20" x14ac:dyDescent="0.45">
      <c r="A6" s="1">
        <v>17654</v>
      </c>
      <c r="B6">
        <v>3.5</v>
      </c>
      <c r="C6" s="2">
        <f t="shared" si="0"/>
        <v>3.8000000000000003</v>
      </c>
    </row>
    <row r="7" spans="1:20" x14ac:dyDescent="0.45">
      <c r="A7" s="1">
        <v>17685</v>
      </c>
      <c r="B7">
        <v>3.6</v>
      </c>
      <c r="C7" s="2">
        <f t="shared" si="0"/>
        <v>3.6666666666666665</v>
      </c>
      <c r="E7">
        <f>AVERAGE(F7:G7)</f>
        <v>0.13333333333333308</v>
      </c>
      <c r="F7">
        <f>MEDIAN(B2:B4)-MEDIAN(B5:B7)</f>
        <v>0.19999999999999973</v>
      </c>
      <c r="G7" s="2">
        <f>C4-C7</f>
        <v>6.666666666666643E-2</v>
      </c>
    </row>
    <row r="8" spans="1:20" x14ac:dyDescent="0.45">
      <c r="A8" s="1">
        <v>17715</v>
      </c>
      <c r="B8">
        <v>3.6</v>
      </c>
      <c r="C8" s="2">
        <f t="shared" si="0"/>
        <v>3.5666666666666664</v>
      </c>
      <c r="E8">
        <f t="shared" ref="E8:E71" si="1">AVERAGE(F8:G8)</f>
        <v>0.31666666666666665</v>
      </c>
      <c r="F8">
        <f t="shared" ref="F8:F71" si="2">MEDIAN(B3:B5)-MEDIAN(B6:B8)</f>
        <v>0.29999999999999982</v>
      </c>
      <c r="G8" s="2">
        <f t="shared" ref="G8:G71" si="3">C5-C8</f>
        <v>0.33333333333333348</v>
      </c>
    </row>
    <row r="9" spans="1:20" x14ac:dyDescent="0.45">
      <c r="A9" s="1">
        <v>17746</v>
      </c>
      <c r="B9">
        <v>3.9</v>
      </c>
      <c r="C9" s="2">
        <f t="shared" si="0"/>
        <v>3.6999999999999997</v>
      </c>
      <c r="E9">
        <f t="shared" si="1"/>
        <v>0.20000000000000018</v>
      </c>
      <c r="F9">
        <f t="shared" si="2"/>
        <v>0.29999999999999982</v>
      </c>
      <c r="G9" s="2">
        <f t="shared" si="3"/>
        <v>0.10000000000000053</v>
      </c>
    </row>
    <row r="10" spans="1:20" x14ac:dyDescent="0.45">
      <c r="A10" s="1">
        <v>17777</v>
      </c>
      <c r="B10">
        <v>3.8</v>
      </c>
      <c r="C10" s="2">
        <f t="shared" si="0"/>
        <v>3.7666666666666671</v>
      </c>
      <c r="E10">
        <f t="shared" si="1"/>
        <v>-0.15000000000000013</v>
      </c>
      <c r="F10">
        <f t="shared" si="2"/>
        <v>-0.19999999999999973</v>
      </c>
      <c r="G10" s="2">
        <f t="shared" si="3"/>
        <v>-0.10000000000000053</v>
      </c>
    </row>
    <row r="11" spans="1:20" x14ac:dyDescent="0.45">
      <c r="A11" s="1">
        <v>17807</v>
      </c>
      <c r="B11">
        <v>3.7</v>
      </c>
      <c r="C11" s="2">
        <f t="shared" si="0"/>
        <v>3.7999999999999994</v>
      </c>
      <c r="E11">
        <f t="shared" si="1"/>
        <v>-0.21666666666666634</v>
      </c>
      <c r="F11">
        <f t="shared" si="2"/>
        <v>-0.19999999999999973</v>
      </c>
      <c r="G11" s="2">
        <f t="shared" si="3"/>
        <v>-0.23333333333333295</v>
      </c>
    </row>
    <row r="12" spans="1:20" x14ac:dyDescent="0.45">
      <c r="A12" s="1">
        <v>17838</v>
      </c>
      <c r="B12">
        <v>3.8</v>
      </c>
      <c r="C12" s="2">
        <f t="shared" si="0"/>
        <v>3.7666666666666671</v>
      </c>
      <c r="E12">
        <f t="shared" si="1"/>
        <v>-0.13333333333333353</v>
      </c>
      <c r="F12">
        <f t="shared" si="2"/>
        <v>-0.19999999999999973</v>
      </c>
      <c r="G12" s="2">
        <f t="shared" si="3"/>
        <v>-6.6666666666667318E-2</v>
      </c>
    </row>
    <row r="13" spans="1:20" x14ac:dyDescent="0.45">
      <c r="A13" s="1">
        <v>17868</v>
      </c>
      <c r="B13">
        <v>4</v>
      </c>
      <c r="C13" s="2">
        <f t="shared" si="0"/>
        <v>3.8333333333333335</v>
      </c>
      <c r="E13">
        <f t="shared" si="1"/>
        <v>-3.3333333333333215E-2</v>
      </c>
      <c r="F13">
        <f t="shared" si="2"/>
        <v>0</v>
      </c>
      <c r="G13" s="2">
        <f t="shared" si="3"/>
        <v>-6.666666666666643E-2</v>
      </c>
    </row>
    <row r="14" spans="1:20" x14ac:dyDescent="0.45">
      <c r="A14" s="1">
        <v>17899</v>
      </c>
      <c r="B14">
        <v>4.3</v>
      </c>
      <c r="C14" s="2">
        <f t="shared" si="0"/>
        <v>4.0333333333333332</v>
      </c>
      <c r="E14">
        <f t="shared" si="1"/>
        <v>-0.21666666666666701</v>
      </c>
      <c r="F14">
        <f t="shared" si="2"/>
        <v>-0.20000000000000018</v>
      </c>
      <c r="G14" s="2">
        <f t="shared" si="3"/>
        <v>-0.23333333333333384</v>
      </c>
    </row>
    <row r="15" spans="1:20" x14ac:dyDescent="0.45">
      <c r="A15" s="1">
        <v>17930</v>
      </c>
      <c r="B15">
        <v>4.7</v>
      </c>
      <c r="C15" s="2">
        <f t="shared" si="0"/>
        <v>4.333333333333333</v>
      </c>
      <c r="E15">
        <f t="shared" si="1"/>
        <v>-0.53333333333333299</v>
      </c>
      <c r="F15">
        <f t="shared" si="2"/>
        <v>-0.5</v>
      </c>
      <c r="G15" s="2">
        <f t="shared" si="3"/>
        <v>-0.56666666666666599</v>
      </c>
    </row>
    <row r="16" spans="1:20" x14ac:dyDescent="0.45">
      <c r="A16" s="1">
        <v>17958</v>
      </c>
      <c r="B16">
        <v>5</v>
      </c>
      <c r="C16" s="2">
        <f t="shared" si="0"/>
        <v>4.666666666666667</v>
      </c>
      <c r="E16">
        <f t="shared" si="1"/>
        <v>-0.86666666666666692</v>
      </c>
      <c r="F16">
        <f t="shared" si="2"/>
        <v>-0.90000000000000036</v>
      </c>
      <c r="G16" s="2">
        <f t="shared" si="3"/>
        <v>-0.83333333333333348</v>
      </c>
    </row>
    <row r="17" spans="1:23" x14ac:dyDescent="0.45">
      <c r="A17" s="1">
        <v>17989</v>
      </c>
      <c r="B17">
        <v>5.3</v>
      </c>
      <c r="C17" s="2">
        <f t="shared" si="0"/>
        <v>5</v>
      </c>
      <c r="E17">
        <f t="shared" si="1"/>
        <v>-0.98333333333333339</v>
      </c>
      <c r="F17">
        <f t="shared" si="2"/>
        <v>-1</v>
      </c>
      <c r="G17" s="2">
        <f t="shared" si="3"/>
        <v>-0.96666666666666679</v>
      </c>
    </row>
    <row r="18" spans="1:23" x14ac:dyDescent="0.45">
      <c r="A18" s="1">
        <v>18019</v>
      </c>
      <c r="B18">
        <v>6.1</v>
      </c>
      <c r="C18" s="2">
        <f t="shared" si="0"/>
        <v>5.4666666666666659</v>
      </c>
      <c r="E18">
        <f t="shared" si="1"/>
        <v>-1.0666666666666664</v>
      </c>
      <c r="F18">
        <f t="shared" si="2"/>
        <v>-1</v>
      </c>
      <c r="G18" s="2">
        <f t="shared" si="3"/>
        <v>-1.1333333333333329</v>
      </c>
    </row>
    <row r="19" spans="1:23" x14ac:dyDescent="0.45">
      <c r="A19" s="1">
        <v>18050</v>
      </c>
      <c r="B19">
        <v>6.2</v>
      </c>
      <c r="C19" s="2">
        <f t="shared" si="0"/>
        <v>5.8666666666666663</v>
      </c>
      <c r="E19">
        <f t="shared" si="1"/>
        <v>-1.2999999999999994</v>
      </c>
      <c r="F19">
        <f t="shared" si="2"/>
        <v>-1.3999999999999995</v>
      </c>
      <c r="G19" s="2">
        <f t="shared" si="3"/>
        <v>-1.1999999999999993</v>
      </c>
    </row>
    <row r="20" spans="1:23" x14ac:dyDescent="0.45">
      <c r="A20" s="1">
        <v>18080</v>
      </c>
      <c r="B20">
        <v>6.7</v>
      </c>
      <c r="C20" s="2">
        <f t="shared" si="0"/>
        <v>6.333333333333333</v>
      </c>
      <c r="E20">
        <f t="shared" si="1"/>
        <v>-1.2666666666666666</v>
      </c>
      <c r="F20">
        <f t="shared" si="2"/>
        <v>-1.2000000000000002</v>
      </c>
      <c r="G20" s="2">
        <f t="shared" si="3"/>
        <v>-1.333333333333333</v>
      </c>
      <c r="Q20" t="s">
        <v>37</v>
      </c>
    </row>
    <row r="21" spans="1:23" x14ac:dyDescent="0.45">
      <c r="A21" s="1">
        <v>18111</v>
      </c>
      <c r="B21">
        <v>6.8</v>
      </c>
      <c r="C21" s="2">
        <f t="shared" si="0"/>
        <v>6.5666666666666664</v>
      </c>
      <c r="E21">
        <f t="shared" si="1"/>
        <v>-1.2500000000000004</v>
      </c>
      <c r="F21">
        <f t="shared" si="2"/>
        <v>-1.4000000000000004</v>
      </c>
      <c r="G21" s="2">
        <f t="shared" si="3"/>
        <v>-1.1000000000000005</v>
      </c>
      <c r="Q21">
        <v>0.5</v>
      </c>
    </row>
    <row r="22" spans="1:23" x14ac:dyDescent="0.45">
      <c r="A22" s="1">
        <v>18142</v>
      </c>
      <c r="B22">
        <v>6.6</v>
      </c>
      <c r="C22" s="2">
        <f t="shared" si="0"/>
        <v>6.7</v>
      </c>
      <c r="E22">
        <f t="shared" si="1"/>
        <v>-0.71666666666666723</v>
      </c>
      <c r="F22">
        <f t="shared" si="2"/>
        <v>-0.60000000000000053</v>
      </c>
      <c r="G22" s="2">
        <f t="shared" si="3"/>
        <v>-0.83333333333333393</v>
      </c>
    </row>
    <row r="23" spans="1:23" x14ac:dyDescent="0.45">
      <c r="A23" s="1">
        <v>18172</v>
      </c>
      <c r="B23">
        <v>7.9</v>
      </c>
      <c r="C23" s="2">
        <f t="shared" si="0"/>
        <v>7.0999999999999988</v>
      </c>
      <c r="E23">
        <f t="shared" si="1"/>
        <v>-0.68333333333333268</v>
      </c>
      <c r="F23">
        <f t="shared" si="2"/>
        <v>-0.59999999999999964</v>
      </c>
      <c r="G23" s="2">
        <f t="shared" si="3"/>
        <v>-0.76666666666666572</v>
      </c>
    </row>
    <row r="24" spans="1:23" x14ac:dyDescent="0.45">
      <c r="A24" s="1">
        <v>18203</v>
      </c>
      <c r="B24">
        <v>6.4</v>
      </c>
      <c r="C24" s="2">
        <f t="shared" si="0"/>
        <v>6.9666666666666659</v>
      </c>
      <c r="E24">
        <f t="shared" si="1"/>
        <v>-0.14999999999999947</v>
      </c>
      <c r="F24">
        <f t="shared" si="2"/>
        <v>0.10000000000000053</v>
      </c>
      <c r="G24" s="2">
        <f t="shared" si="3"/>
        <v>-0.39999999999999947</v>
      </c>
    </row>
    <row r="25" spans="1:23" x14ac:dyDescent="0.45">
      <c r="A25" s="1">
        <v>18233</v>
      </c>
      <c r="B25">
        <v>6.6</v>
      </c>
      <c r="C25" s="2">
        <f t="shared" si="0"/>
        <v>6.9666666666666659</v>
      </c>
      <c r="E25">
        <f t="shared" si="1"/>
        <v>-8.3333333333332593E-2</v>
      </c>
      <c r="F25">
        <f t="shared" si="2"/>
        <v>0.10000000000000053</v>
      </c>
      <c r="G25" s="2">
        <f t="shared" si="3"/>
        <v>-0.26666666666666572</v>
      </c>
    </row>
    <row r="26" spans="1:23" x14ac:dyDescent="0.45">
      <c r="A26" s="1">
        <v>18264</v>
      </c>
      <c r="B26">
        <v>6.5</v>
      </c>
      <c r="C26" s="2">
        <f t="shared" si="0"/>
        <v>6.5</v>
      </c>
      <c r="E26">
        <f t="shared" si="1"/>
        <v>0.44999999999999929</v>
      </c>
      <c r="F26">
        <f>MEDIAN(B21:B23)-MEDIAN(B24:B26)</f>
        <v>0.29999999999999982</v>
      </c>
      <c r="G26" s="2">
        <f t="shared" si="3"/>
        <v>0.59999999999999876</v>
      </c>
      <c r="Q26">
        <f>MAX(B2:B26)-B26</f>
        <v>1.4000000000000004</v>
      </c>
      <c r="R26">
        <f>B26-MIN(B2:B26)-B26</f>
        <v>-3.4</v>
      </c>
      <c r="S26">
        <f>MAX(F26,0)</f>
        <v>0.29999999999999982</v>
      </c>
      <c r="T26">
        <f>MIN(F26,0)</f>
        <v>0</v>
      </c>
      <c r="U26">
        <f>T26/(1+EXP(-Q26*Q$21))</f>
        <v>0</v>
      </c>
      <c r="V26">
        <f>S26/(1+EXP(R26*Q$21))</f>
        <v>0.25366042047493942</v>
      </c>
      <c r="W26">
        <f>V26+U26</f>
        <v>0.25366042047493942</v>
      </c>
    </row>
    <row r="27" spans="1:23" x14ac:dyDescent="0.45">
      <c r="A27" s="1">
        <v>18295</v>
      </c>
      <c r="B27">
        <v>6.4</v>
      </c>
      <c r="C27" s="2">
        <f t="shared" si="0"/>
        <v>6.5</v>
      </c>
      <c r="E27">
        <f t="shared" si="1"/>
        <v>0.28333333333333277</v>
      </c>
      <c r="F27">
        <f t="shared" si="2"/>
        <v>9.9999999999999645E-2</v>
      </c>
      <c r="G27" s="2">
        <f t="shared" si="3"/>
        <v>0.4666666666666659</v>
      </c>
      <c r="Q27">
        <f t="shared" ref="Q27:Q90" si="4">MAX(B3:B27)-B27</f>
        <v>1.5</v>
      </c>
      <c r="R27">
        <f t="shared" ref="R27:R90" si="5">B27-MIN(B3:B27)-B27</f>
        <v>-3.5</v>
      </c>
      <c r="S27">
        <f t="shared" ref="S27:S90" si="6">MAX(F27,0)</f>
        <v>9.9999999999999645E-2</v>
      </c>
      <c r="T27">
        <f t="shared" ref="T27:T90" si="7">MIN(F27,0)</f>
        <v>0</v>
      </c>
      <c r="U27">
        <f t="shared" ref="U27:U90" si="8">T27/(1+EXP(-Q27*Q$21))</f>
        <v>0</v>
      </c>
      <c r="V27">
        <f t="shared" ref="V27:V90" si="9">S27/(1+EXP(R27*Q$21))</f>
        <v>8.5195280196830758E-2</v>
      </c>
      <c r="W27">
        <f t="shared" ref="W27:W90" si="10">V27+U27</f>
        <v>8.5195280196830758E-2</v>
      </c>
    </row>
    <row r="28" spans="1:23" x14ac:dyDescent="0.45">
      <c r="A28" s="1">
        <v>18323</v>
      </c>
      <c r="B28">
        <v>6.3</v>
      </c>
      <c r="C28" s="2">
        <f t="shared" si="0"/>
        <v>6.3999999999999995</v>
      </c>
      <c r="E28">
        <f t="shared" si="1"/>
        <v>0.38333333333333286</v>
      </c>
      <c r="F28">
        <f t="shared" si="2"/>
        <v>0.19999999999999929</v>
      </c>
      <c r="G28" s="2">
        <f t="shared" si="3"/>
        <v>0.56666666666666643</v>
      </c>
      <c r="Q28">
        <f t="shared" si="4"/>
        <v>1.6000000000000005</v>
      </c>
      <c r="R28">
        <f t="shared" si="5"/>
        <v>-3.5</v>
      </c>
      <c r="S28">
        <f t="shared" si="6"/>
        <v>0.19999999999999929</v>
      </c>
      <c r="T28">
        <f t="shared" si="7"/>
        <v>0</v>
      </c>
      <c r="U28">
        <f t="shared" si="8"/>
        <v>0</v>
      </c>
      <c r="V28">
        <f t="shared" si="9"/>
        <v>0.17039056039366152</v>
      </c>
      <c r="W28">
        <f t="shared" si="10"/>
        <v>0.17039056039366152</v>
      </c>
    </row>
    <row r="29" spans="1:23" x14ac:dyDescent="0.45">
      <c r="A29" s="1">
        <v>18354</v>
      </c>
      <c r="B29">
        <v>5.8</v>
      </c>
      <c r="C29" s="2">
        <f t="shared" si="0"/>
        <v>6.166666666666667</v>
      </c>
      <c r="E29">
        <f t="shared" si="1"/>
        <v>0.26666666666666661</v>
      </c>
      <c r="F29">
        <f t="shared" si="2"/>
        <v>0.20000000000000018</v>
      </c>
      <c r="G29" s="2">
        <f t="shared" si="3"/>
        <v>0.33333333333333304</v>
      </c>
      <c r="Q29">
        <f t="shared" si="4"/>
        <v>2.1000000000000005</v>
      </c>
      <c r="R29">
        <f t="shared" si="5"/>
        <v>-3.5</v>
      </c>
      <c r="S29">
        <f t="shared" si="6"/>
        <v>0.20000000000000018</v>
      </c>
      <c r="T29">
        <f t="shared" si="7"/>
        <v>0</v>
      </c>
      <c r="U29">
        <f t="shared" si="8"/>
        <v>0</v>
      </c>
      <c r="V29">
        <f t="shared" si="9"/>
        <v>0.17039056039366227</v>
      </c>
      <c r="W29">
        <f t="shared" si="10"/>
        <v>0.17039056039366227</v>
      </c>
    </row>
    <row r="30" spans="1:23" x14ac:dyDescent="0.45">
      <c r="A30" s="1">
        <v>18384</v>
      </c>
      <c r="B30">
        <v>5.5</v>
      </c>
      <c r="C30" s="2">
        <f t="shared" si="0"/>
        <v>5.8666666666666671</v>
      </c>
      <c r="E30">
        <f t="shared" si="1"/>
        <v>0.66666666666666652</v>
      </c>
      <c r="F30">
        <f t="shared" si="2"/>
        <v>0.70000000000000018</v>
      </c>
      <c r="G30" s="2">
        <f t="shared" si="3"/>
        <v>0.63333333333333286</v>
      </c>
      <c r="Q30">
        <f t="shared" si="4"/>
        <v>2.4000000000000004</v>
      </c>
      <c r="R30">
        <f t="shared" si="5"/>
        <v>-3.5</v>
      </c>
      <c r="S30">
        <f t="shared" si="6"/>
        <v>0.70000000000000018</v>
      </c>
      <c r="T30">
        <f t="shared" si="7"/>
        <v>0</v>
      </c>
      <c r="U30">
        <f t="shared" si="8"/>
        <v>0</v>
      </c>
      <c r="V30">
        <f t="shared" si="9"/>
        <v>0.59636696137781753</v>
      </c>
      <c r="W30">
        <f t="shared" si="10"/>
        <v>0.59636696137781753</v>
      </c>
    </row>
    <row r="31" spans="1:23" x14ac:dyDescent="0.45">
      <c r="A31" s="1">
        <v>18415</v>
      </c>
      <c r="B31">
        <v>5.4</v>
      </c>
      <c r="C31" s="2">
        <f t="shared" si="0"/>
        <v>5.5666666666666673</v>
      </c>
      <c r="E31">
        <f t="shared" si="1"/>
        <v>0.86666666666666625</v>
      </c>
      <c r="F31">
        <f t="shared" si="2"/>
        <v>0.90000000000000036</v>
      </c>
      <c r="G31" s="2">
        <f t="shared" si="3"/>
        <v>0.83333333333333215</v>
      </c>
      <c r="Q31">
        <f t="shared" si="4"/>
        <v>2.5</v>
      </c>
      <c r="R31">
        <f t="shared" si="5"/>
        <v>-3.6</v>
      </c>
      <c r="S31">
        <f t="shared" si="6"/>
        <v>0.90000000000000036</v>
      </c>
      <c r="T31">
        <f t="shared" si="7"/>
        <v>0</v>
      </c>
      <c r="U31">
        <f t="shared" si="8"/>
        <v>0</v>
      </c>
      <c r="V31">
        <f t="shared" si="9"/>
        <v>0.77233404158956132</v>
      </c>
      <c r="W31">
        <f t="shared" si="10"/>
        <v>0.77233404158956132</v>
      </c>
    </row>
    <row r="32" spans="1:23" x14ac:dyDescent="0.45">
      <c r="A32" s="1">
        <v>18445</v>
      </c>
      <c r="B32">
        <v>5</v>
      </c>
      <c r="C32" s="2">
        <f t="shared" si="0"/>
        <v>5.3</v>
      </c>
      <c r="E32">
        <f t="shared" si="1"/>
        <v>0.8833333333333333</v>
      </c>
      <c r="F32">
        <f t="shared" si="2"/>
        <v>0.89999999999999947</v>
      </c>
      <c r="G32" s="2">
        <f t="shared" si="3"/>
        <v>0.86666666666666714</v>
      </c>
      <c r="Q32">
        <f t="shared" si="4"/>
        <v>2.9000000000000004</v>
      </c>
      <c r="R32">
        <f t="shared" si="5"/>
        <v>-3.6</v>
      </c>
      <c r="S32">
        <f t="shared" si="6"/>
        <v>0.89999999999999947</v>
      </c>
      <c r="T32">
        <f t="shared" si="7"/>
        <v>0</v>
      </c>
      <c r="U32">
        <f t="shared" si="8"/>
        <v>0</v>
      </c>
      <c r="V32">
        <f t="shared" si="9"/>
        <v>0.77233404158956054</v>
      </c>
      <c r="W32">
        <f t="shared" si="10"/>
        <v>0.77233404158956054</v>
      </c>
    </row>
    <row r="33" spans="1:23" x14ac:dyDescent="0.45">
      <c r="A33" s="1">
        <v>18476</v>
      </c>
      <c r="B33">
        <v>4.5</v>
      </c>
      <c r="C33" s="2">
        <f t="shared" si="0"/>
        <v>4.9666666666666668</v>
      </c>
      <c r="E33">
        <f t="shared" si="1"/>
        <v>0.85000000000000009</v>
      </c>
      <c r="F33">
        <f t="shared" si="2"/>
        <v>0.79999999999999982</v>
      </c>
      <c r="G33" s="2">
        <f t="shared" si="3"/>
        <v>0.90000000000000036</v>
      </c>
      <c r="Q33">
        <f t="shared" si="4"/>
        <v>3.4000000000000004</v>
      </c>
      <c r="R33">
        <f t="shared" si="5"/>
        <v>-3.7</v>
      </c>
      <c r="S33">
        <f t="shared" si="6"/>
        <v>0.79999999999999982</v>
      </c>
      <c r="T33">
        <f t="shared" si="7"/>
        <v>0</v>
      </c>
      <c r="U33">
        <f t="shared" si="8"/>
        <v>0</v>
      </c>
      <c r="V33">
        <f t="shared" si="9"/>
        <v>0.69130168239272449</v>
      </c>
      <c r="W33">
        <f t="shared" si="10"/>
        <v>0.69130168239272449</v>
      </c>
    </row>
    <row r="34" spans="1:23" x14ac:dyDescent="0.45">
      <c r="A34" s="1">
        <v>18507</v>
      </c>
      <c r="B34">
        <v>4.4000000000000004</v>
      </c>
      <c r="C34" s="2">
        <f t="shared" si="0"/>
        <v>4.6333333333333337</v>
      </c>
      <c r="E34">
        <f t="shared" si="1"/>
        <v>0.96666666666666679</v>
      </c>
      <c r="F34">
        <f t="shared" si="2"/>
        <v>1</v>
      </c>
      <c r="G34" s="2">
        <f t="shared" si="3"/>
        <v>0.93333333333333357</v>
      </c>
      <c r="Q34">
        <f t="shared" si="4"/>
        <v>3.5</v>
      </c>
      <c r="R34">
        <f t="shared" si="5"/>
        <v>-3.7</v>
      </c>
      <c r="S34">
        <f t="shared" si="6"/>
        <v>1</v>
      </c>
      <c r="T34">
        <f t="shared" si="7"/>
        <v>0</v>
      </c>
      <c r="U34">
        <f t="shared" si="8"/>
        <v>0</v>
      </c>
      <c r="V34">
        <f t="shared" si="9"/>
        <v>0.86412710299090578</v>
      </c>
      <c r="W34">
        <f t="shared" si="10"/>
        <v>0.86412710299090578</v>
      </c>
    </row>
    <row r="35" spans="1:23" x14ac:dyDescent="0.45">
      <c r="A35" s="1">
        <v>18537</v>
      </c>
      <c r="B35">
        <v>4.2</v>
      </c>
      <c r="C35" s="2">
        <f t="shared" si="0"/>
        <v>4.3666666666666671</v>
      </c>
      <c r="E35">
        <f t="shared" si="1"/>
        <v>0.96666666666666634</v>
      </c>
      <c r="F35">
        <f t="shared" si="2"/>
        <v>1</v>
      </c>
      <c r="G35" s="2">
        <f t="shared" si="3"/>
        <v>0.93333333333333268</v>
      </c>
      <c r="Q35">
        <f t="shared" si="4"/>
        <v>3.7</v>
      </c>
      <c r="R35">
        <f t="shared" si="5"/>
        <v>-3.7</v>
      </c>
      <c r="S35">
        <f t="shared" si="6"/>
        <v>1</v>
      </c>
      <c r="T35">
        <f t="shared" si="7"/>
        <v>0</v>
      </c>
      <c r="U35">
        <f t="shared" si="8"/>
        <v>0</v>
      </c>
      <c r="V35">
        <f t="shared" si="9"/>
        <v>0.86412710299090578</v>
      </c>
      <c r="W35">
        <f t="shared" si="10"/>
        <v>0.86412710299090578</v>
      </c>
    </row>
    <row r="36" spans="1:23" x14ac:dyDescent="0.45">
      <c r="A36" s="1">
        <v>18568</v>
      </c>
      <c r="B36">
        <v>4.2</v>
      </c>
      <c r="C36" s="2">
        <f t="shared" si="0"/>
        <v>4.2666666666666666</v>
      </c>
      <c r="E36">
        <f t="shared" si="1"/>
        <v>0.75</v>
      </c>
      <c r="F36">
        <f t="shared" si="2"/>
        <v>0.79999999999999982</v>
      </c>
      <c r="G36" s="2">
        <f t="shared" si="3"/>
        <v>0.70000000000000018</v>
      </c>
      <c r="Q36">
        <f t="shared" si="4"/>
        <v>3.7</v>
      </c>
      <c r="R36">
        <f t="shared" si="5"/>
        <v>-3.8</v>
      </c>
      <c r="S36">
        <f t="shared" si="6"/>
        <v>0.79999999999999982</v>
      </c>
      <c r="T36">
        <f t="shared" si="7"/>
        <v>0</v>
      </c>
      <c r="U36">
        <f t="shared" si="8"/>
        <v>0</v>
      </c>
      <c r="V36">
        <f t="shared" si="9"/>
        <v>0.69591322050960158</v>
      </c>
      <c r="W36">
        <f t="shared" si="10"/>
        <v>0.69591322050960158</v>
      </c>
    </row>
    <row r="37" spans="1:23" x14ac:dyDescent="0.45">
      <c r="A37" s="1">
        <v>18598</v>
      </c>
      <c r="B37">
        <v>4.3</v>
      </c>
      <c r="C37" s="2">
        <f t="shared" si="0"/>
        <v>4.2333333333333334</v>
      </c>
      <c r="E37">
        <f t="shared" si="1"/>
        <v>0.35000000000000009</v>
      </c>
      <c r="F37">
        <f t="shared" si="2"/>
        <v>0.29999999999999982</v>
      </c>
      <c r="G37" s="2">
        <f t="shared" si="3"/>
        <v>0.40000000000000036</v>
      </c>
      <c r="Q37">
        <f t="shared" si="4"/>
        <v>3.6000000000000005</v>
      </c>
      <c r="R37">
        <f t="shared" si="5"/>
        <v>-4</v>
      </c>
      <c r="S37">
        <f t="shared" si="6"/>
        <v>0.29999999999999982</v>
      </c>
      <c r="T37">
        <f t="shared" si="7"/>
        <v>0</v>
      </c>
      <c r="U37">
        <f t="shared" si="8"/>
        <v>0</v>
      </c>
      <c r="V37">
        <f t="shared" si="9"/>
        <v>0.26423912339336453</v>
      </c>
      <c r="W37">
        <f t="shared" si="10"/>
        <v>0.26423912339336453</v>
      </c>
    </row>
    <row r="38" spans="1:23" x14ac:dyDescent="0.45">
      <c r="A38" s="1">
        <v>18629</v>
      </c>
      <c r="B38">
        <v>3.7</v>
      </c>
      <c r="C38" s="2">
        <f t="shared" si="0"/>
        <v>4.0666666666666664</v>
      </c>
      <c r="E38">
        <f t="shared" si="1"/>
        <v>0.25000000000000044</v>
      </c>
      <c r="F38">
        <f t="shared" si="2"/>
        <v>0.20000000000000018</v>
      </c>
      <c r="G38" s="2">
        <f t="shared" si="3"/>
        <v>0.30000000000000071</v>
      </c>
      <c r="Q38">
        <f t="shared" si="4"/>
        <v>4.2</v>
      </c>
      <c r="R38">
        <f t="shared" si="5"/>
        <v>-3.7</v>
      </c>
      <c r="S38">
        <f t="shared" si="6"/>
        <v>0.20000000000000018</v>
      </c>
      <c r="T38">
        <f t="shared" si="7"/>
        <v>0</v>
      </c>
      <c r="U38">
        <f t="shared" si="8"/>
        <v>0</v>
      </c>
      <c r="V38">
        <f t="shared" si="9"/>
        <v>0.17282542059818129</v>
      </c>
      <c r="W38">
        <f t="shared" si="10"/>
        <v>0.17282542059818129</v>
      </c>
    </row>
    <row r="39" spans="1:23" x14ac:dyDescent="0.45">
      <c r="A39" s="1">
        <v>18660</v>
      </c>
      <c r="B39">
        <v>3.4</v>
      </c>
      <c r="C39" s="2">
        <f t="shared" si="0"/>
        <v>3.8000000000000003</v>
      </c>
      <c r="E39">
        <f t="shared" si="1"/>
        <v>0.48333333333333317</v>
      </c>
      <c r="F39">
        <f t="shared" si="2"/>
        <v>0.5</v>
      </c>
      <c r="G39" s="2">
        <f t="shared" si="3"/>
        <v>0.46666666666666634</v>
      </c>
      <c r="Q39">
        <f t="shared" si="4"/>
        <v>4.5</v>
      </c>
      <c r="R39">
        <f t="shared" si="5"/>
        <v>-3.4</v>
      </c>
      <c r="S39">
        <f t="shared" si="6"/>
        <v>0.5</v>
      </c>
      <c r="T39">
        <f t="shared" si="7"/>
        <v>0</v>
      </c>
      <c r="U39">
        <f t="shared" si="8"/>
        <v>0</v>
      </c>
      <c r="V39">
        <f t="shared" si="9"/>
        <v>0.42276736745823262</v>
      </c>
      <c r="W39">
        <f t="shared" si="10"/>
        <v>0.42276736745823262</v>
      </c>
    </row>
    <row r="40" spans="1:23" x14ac:dyDescent="0.45">
      <c r="A40" s="1">
        <v>18688</v>
      </c>
      <c r="B40">
        <v>3.4</v>
      </c>
      <c r="C40" s="2">
        <f t="shared" si="0"/>
        <v>3.5</v>
      </c>
      <c r="E40">
        <f t="shared" si="1"/>
        <v>0.76666666666666683</v>
      </c>
      <c r="F40">
        <f t="shared" si="2"/>
        <v>0.80000000000000027</v>
      </c>
      <c r="G40" s="2">
        <f t="shared" si="3"/>
        <v>0.73333333333333339</v>
      </c>
      <c r="Q40">
        <f t="shared" si="4"/>
        <v>4.5</v>
      </c>
      <c r="R40">
        <f t="shared" si="5"/>
        <v>-3.4</v>
      </c>
      <c r="S40">
        <f t="shared" si="6"/>
        <v>0.80000000000000027</v>
      </c>
      <c r="T40">
        <f t="shared" si="7"/>
        <v>0</v>
      </c>
      <c r="U40">
        <f t="shared" si="8"/>
        <v>0</v>
      </c>
      <c r="V40">
        <f t="shared" si="9"/>
        <v>0.67642778793317249</v>
      </c>
      <c r="W40">
        <f t="shared" si="10"/>
        <v>0.67642778793317249</v>
      </c>
    </row>
    <row r="41" spans="1:23" x14ac:dyDescent="0.45">
      <c r="A41" s="1">
        <v>18719</v>
      </c>
      <c r="B41">
        <v>3.1</v>
      </c>
      <c r="C41" s="2">
        <f t="shared" si="0"/>
        <v>3.3000000000000003</v>
      </c>
      <c r="E41">
        <f t="shared" si="1"/>
        <v>0.78333333333333321</v>
      </c>
      <c r="F41">
        <f t="shared" si="2"/>
        <v>0.80000000000000027</v>
      </c>
      <c r="G41" s="2">
        <f t="shared" si="3"/>
        <v>0.76666666666666616</v>
      </c>
      <c r="Q41">
        <f t="shared" si="4"/>
        <v>4.8000000000000007</v>
      </c>
      <c r="R41">
        <f t="shared" si="5"/>
        <v>-3.1</v>
      </c>
      <c r="S41">
        <f t="shared" si="6"/>
        <v>0.80000000000000027</v>
      </c>
      <c r="T41">
        <f t="shared" si="7"/>
        <v>0</v>
      </c>
      <c r="U41">
        <f t="shared" si="8"/>
        <v>0</v>
      </c>
      <c r="V41">
        <f t="shared" si="9"/>
        <v>0.65993098546876838</v>
      </c>
      <c r="W41">
        <f t="shared" si="10"/>
        <v>0.65993098546876838</v>
      </c>
    </row>
    <row r="42" spans="1:23" x14ac:dyDescent="0.45">
      <c r="A42" s="1">
        <v>18749</v>
      </c>
      <c r="B42">
        <v>3</v>
      </c>
      <c r="C42" s="2">
        <f t="shared" si="0"/>
        <v>3.1666666666666665</v>
      </c>
      <c r="E42">
        <f t="shared" si="1"/>
        <v>0.61666666666666692</v>
      </c>
      <c r="F42">
        <f t="shared" si="2"/>
        <v>0.60000000000000009</v>
      </c>
      <c r="G42" s="2">
        <f t="shared" si="3"/>
        <v>0.63333333333333375</v>
      </c>
      <c r="Q42">
        <f t="shared" si="4"/>
        <v>4.9000000000000004</v>
      </c>
      <c r="R42">
        <f t="shared" si="5"/>
        <v>-3</v>
      </c>
      <c r="S42">
        <f t="shared" si="6"/>
        <v>0.60000000000000009</v>
      </c>
      <c r="T42">
        <f t="shared" si="7"/>
        <v>0</v>
      </c>
      <c r="U42">
        <f t="shared" si="8"/>
        <v>0</v>
      </c>
      <c r="V42">
        <f t="shared" si="9"/>
        <v>0.49054468571618626</v>
      </c>
      <c r="W42">
        <f t="shared" si="10"/>
        <v>0.49054468571618626</v>
      </c>
    </row>
    <row r="43" spans="1:23" x14ac:dyDescent="0.45">
      <c r="A43" s="1">
        <v>18780</v>
      </c>
      <c r="B43">
        <v>3.2</v>
      </c>
      <c r="C43" s="2">
        <f t="shared" si="0"/>
        <v>3.1</v>
      </c>
      <c r="E43">
        <f t="shared" si="1"/>
        <v>0.34999999999999987</v>
      </c>
      <c r="F43">
        <f t="shared" si="2"/>
        <v>0.29999999999999982</v>
      </c>
      <c r="G43" s="2">
        <f t="shared" si="3"/>
        <v>0.39999999999999991</v>
      </c>
      <c r="Q43">
        <f t="shared" si="4"/>
        <v>4.7</v>
      </c>
      <c r="R43">
        <f t="shared" si="5"/>
        <v>-3</v>
      </c>
      <c r="S43">
        <f t="shared" si="6"/>
        <v>0.29999999999999982</v>
      </c>
      <c r="T43">
        <f t="shared" si="7"/>
        <v>0</v>
      </c>
      <c r="U43">
        <f t="shared" si="8"/>
        <v>0</v>
      </c>
      <c r="V43">
        <f t="shared" si="9"/>
        <v>0.24527234285809293</v>
      </c>
      <c r="W43">
        <f t="shared" si="10"/>
        <v>0.24527234285809293</v>
      </c>
    </row>
    <row r="44" spans="1:23" x14ac:dyDescent="0.45">
      <c r="A44" s="1">
        <v>18810</v>
      </c>
      <c r="B44">
        <v>3.1</v>
      </c>
      <c r="C44" s="2">
        <f t="shared" si="0"/>
        <v>3.1</v>
      </c>
      <c r="E44">
        <f t="shared" si="1"/>
        <v>0.25</v>
      </c>
      <c r="F44">
        <f t="shared" si="2"/>
        <v>0.29999999999999982</v>
      </c>
      <c r="G44" s="2">
        <f t="shared" si="3"/>
        <v>0.20000000000000018</v>
      </c>
      <c r="Q44">
        <f t="shared" si="4"/>
        <v>4.8000000000000007</v>
      </c>
      <c r="R44">
        <f t="shared" si="5"/>
        <v>-3</v>
      </c>
      <c r="S44">
        <f t="shared" si="6"/>
        <v>0.29999999999999982</v>
      </c>
      <c r="T44">
        <f t="shared" si="7"/>
        <v>0</v>
      </c>
      <c r="U44">
        <f t="shared" si="8"/>
        <v>0</v>
      </c>
      <c r="V44">
        <f t="shared" si="9"/>
        <v>0.24527234285809293</v>
      </c>
      <c r="W44">
        <f t="shared" si="10"/>
        <v>0.24527234285809293</v>
      </c>
    </row>
    <row r="45" spans="1:23" x14ac:dyDescent="0.45">
      <c r="A45" s="1">
        <v>18841</v>
      </c>
      <c r="B45">
        <v>3.1</v>
      </c>
      <c r="C45" s="2">
        <f t="shared" si="0"/>
        <v>3.1333333333333333</v>
      </c>
      <c r="E45">
        <f t="shared" si="1"/>
        <v>1.6666666666666607E-2</v>
      </c>
      <c r="F45">
        <f t="shared" si="2"/>
        <v>0</v>
      </c>
      <c r="G45" s="2">
        <f t="shared" si="3"/>
        <v>3.3333333333333215E-2</v>
      </c>
      <c r="Q45">
        <f t="shared" si="4"/>
        <v>4.8000000000000007</v>
      </c>
      <c r="R45">
        <f t="shared" si="5"/>
        <v>-3</v>
      </c>
      <c r="S45">
        <f t="shared" si="6"/>
        <v>0</v>
      </c>
      <c r="T45">
        <f t="shared" si="7"/>
        <v>0</v>
      </c>
      <c r="U45">
        <f t="shared" si="8"/>
        <v>0</v>
      </c>
      <c r="V45">
        <f t="shared" si="9"/>
        <v>0</v>
      </c>
      <c r="W45">
        <f t="shared" si="10"/>
        <v>0</v>
      </c>
    </row>
    <row r="46" spans="1:23" x14ac:dyDescent="0.45">
      <c r="A46" s="1">
        <v>18872</v>
      </c>
      <c r="B46">
        <v>3.3</v>
      </c>
      <c r="C46" s="2">
        <f t="shared" si="0"/>
        <v>3.1666666666666665</v>
      </c>
      <c r="E46">
        <f t="shared" si="1"/>
        <v>-3.3333333333333215E-2</v>
      </c>
      <c r="F46">
        <f t="shared" si="2"/>
        <v>0</v>
      </c>
      <c r="G46" s="2">
        <f t="shared" si="3"/>
        <v>-6.666666666666643E-2</v>
      </c>
      <c r="Q46">
        <f t="shared" si="4"/>
        <v>4.6000000000000005</v>
      </c>
      <c r="R46">
        <f t="shared" si="5"/>
        <v>-3</v>
      </c>
      <c r="S46">
        <f t="shared" si="6"/>
        <v>0</v>
      </c>
      <c r="T46">
        <f t="shared" si="7"/>
        <v>0</v>
      </c>
      <c r="U46">
        <f t="shared" si="8"/>
        <v>0</v>
      </c>
      <c r="V46">
        <f t="shared" si="9"/>
        <v>0</v>
      </c>
      <c r="W46">
        <f t="shared" si="10"/>
        <v>0</v>
      </c>
    </row>
    <row r="47" spans="1:23" x14ac:dyDescent="0.45">
      <c r="A47" s="1">
        <v>18902</v>
      </c>
      <c r="B47">
        <v>3.5</v>
      </c>
      <c r="C47" s="2">
        <f t="shared" si="0"/>
        <v>3.3000000000000003</v>
      </c>
      <c r="E47">
        <f t="shared" si="1"/>
        <v>-0.19999999999999996</v>
      </c>
      <c r="F47">
        <f t="shared" si="2"/>
        <v>-0.19999999999999973</v>
      </c>
      <c r="G47" s="2">
        <f t="shared" si="3"/>
        <v>-0.20000000000000018</v>
      </c>
      <c r="Q47">
        <f t="shared" si="4"/>
        <v>4.4000000000000004</v>
      </c>
      <c r="R47">
        <f t="shared" si="5"/>
        <v>-3</v>
      </c>
      <c r="S47">
        <f t="shared" si="6"/>
        <v>0</v>
      </c>
      <c r="T47">
        <f t="shared" si="7"/>
        <v>-0.19999999999999973</v>
      </c>
      <c r="U47">
        <f t="shared" si="8"/>
        <v>-0.18004990217606273</v>
      </c>
      <c r="V47">
        <f t="shared" si="9"/>
        <v>0</v>
      </c>
      <c r="W47">
        <f t="shared" si="10"/>
        <v>-0.18004990217606273</v>
      </c>
    </row>
    <row r="48" spans="1:23" x14ac:dyDescent="0.45">
      <c r="A48" s="1">
        <v>18933</v>
      </c>
      <c r="B48">
        <v>3.5</v>
      </c>
      <c r="C48" s="2">
        <f t="shared" si="0"/>
        <v>3.4333333333333336</v>
      </c>
      <c r="E48">
        <f t="shared" si="1"/>
        <v>-0.35000000000000009</v>
      </c>
      <c r="F48">
        <f t="shared" si="2"/>
        <v>-0.39999999999999991</v>
      </c>
      <c r="G48" s="2">
        <f t="shared" si="3"/>
        <v>-0.30000000000000027</v>
      </c>
      <c r="Q48">
        <f t="shared" si="4"/>
        <v>3.0999999999999996</v>
      </c>
      <c r="R48">
        <f t="shared" si="5"/>
        <v>-3</v>
      </c>
      <c r="S48">
        <f t="shared" si="6"/>
        <v>0</v>
      </c>
      <c r="T48">
        <f t="shared" si="7"/>
        <v>-0.39999999999999991</v>
      </c>
      <c r="U48">
        <f t="shared" si="8"/>
        <v>-0.32996549273438397</v>
      </c>
      <c r="V48">
        <f t="shared" si="9"/>
        <v>0</v>
      </c>
      <c r="W48">
        <f t="shared" si="10"/>
        <v>-0.32996549273438397</v>
      </c>
    </row>
    <row r="49" spans="1:23" x14ac:dyDescent="0.45">
      <c r="A49" s="1">
        <v>18963</v>
      </c>
      <c r="B49">
        <v>3.1</v>
      </c>
      <c r="C49" s="2">
        <f t="shared" si="0"/>
        <v>3.3666666666666667</v>
      </c>
      <c r="E49">
        <f t="shared" si="1"/>
        <v>-0.30000000000000004</v>
      </c>
      <c r="F49">
        <f t="shared" si="2"/>
        <v>-0.39999999999999991</v>
      </c>
      <c r="G49" s="2">
        <f t="shared" si="3"/>
        <v>-0.20000000000000018</v>
      </c>
      <c r="Q49">
        <f t="shared" si="4"/>
        <v>3.4999999999999996</v>
      </c>
      <c r="R49">
        <f t="shared" si="5"/>
        <v>-3</v>
      </c>
      <c r="S49">
        <f t="shared" si="6"/>
        <v>0</v>
      </c>
      <c r="T49">
        <f t="shared" si="7"/>
        <v>-0.39999999999999991</v>
      </c>
      <c r="U49">
        <f t="shared" si="8"/>
        <v>-0.34078112078732414</v>
      </c>
      <c r="V49">
        <f t="shared" si="9"/>
        <v>0</v>
      </c>
      <c r="W49">
        <f t="shared" si="10"/>
        <v>-0.34078112078732414</v>
      </c>
    </row>
    <row r="50" spans="1:23" x14ac:dyDescent="0.45">
      <c r="A50" s="1">
        <v>18994</v>
      </c>
      <c r="B50">
        <v>3.2</v>
      </c>
      <c r="C50" s="2">
        <f t="shared" si="0"/>
        <v>3.2666666666666671</v>
      </c>
      <c r="E50">
        <f t="shared" si="1"/>
        <v>6.666666666666643E-2</v>
      </c>
      <c r="F50">
        <f t="shared" si="2"/>
        <v>9.9999999999999645E-2</v>
      </c>
      <c r="G50" s="2">
        <f t="shared" si="3"/>
        <v>3.3333333333333215E-2</v>
      </c>
      <c r="Q50">
        <f t="shared" si="4"/>
        <v>3.3</v>
      </c>
      <c r="R50">
        <f t="shared" si="5"/>
        <v>-3</v>
      </c>
      <c r="S50">
        <f t="shared" si="6"/>
        <v>9.9999999999999645E-2</v>
      </c>
      <c r="T50">
        <f t="shared" si="7"/>
        <v>0</v>
      </c>
      <c r="U50">
        <f t="shared" si="8"/>
        <v>0</v>
      </c>
      <c r="V50">
        <f t="shared" si="9"/>
        <v>8.1757447619364071E-2</v>
      </c>
      <c r="W50">
        <f t="shared" si="10"/>
        <v>8.1757447619364071E-2</v>
      </c>
    </row>
    <row r="51" spans="1:23" x14ac:dyDescent="0.45">
      <c r="A51" s="1">
        <v>19025</v>
      </c>
      <c r="B51">
        <v>3.1</v>
      </c>
      <c r="C51" s="2">
        <f t="shared" si="0"/>
        <v>3.1333333333333333</v>
      </c>
      <c r="E51">
        <f t="shared" si="1"/>
        <v>0.35000000000000009</v>
      </c>
      <c r="F51">
        <f t="shared" si="2"/>
        <v>0.39999999999999991</v>
      </c>
      <c r="G51" s="2">
        <f t="shared" si="3"/>
        <v>0.30000000000000027</v>
      </c>
      <c r="Q51">
        <f t="shared" si="4"/>
        <v>3.3000000000000003</v>
      </c>
      <c r="R51">
        <f t="shared" si="5"/>
        <v>-3</v>
      </c>
      <c r="S51">
        <f t="shared" si="6"/>
        <v>0.39999999999999991</v>
      </c>
      <c r="T51">
        <f t="shared" si="7"/>
        <v>0</v>
      </c>
      <c r="U51">
        <f t="shared" si="8"/>
        <v>0</v>
      </c>
      <c r="V51">
        <f t="shared" si="9"/>
        <v>0.32702979047745739</v>
      </c>
      <c r="W51">
        <f t="shared" si="10"/>
        <v>0.32702979047745739</v>
      </c>
    </row>
    <row r="52" spans="1:23" x14ac:dyDescent="0.45">
      <c r="A52" s="1">
        <v>19054</v>
      </c>
      <c r="B52">
        <v>2.9</v>
      </c>
      <c r="C52" s="2">
        <f t="shared" si="0"/>
        <v>3.0666666666666669</v>
      </c>
      <c r="E52">
        <f t="shared" si="1"/>
        <v>0.34999999999999987</v>
      </c>
      <c r="F52">
        <f t="shared" si="2"/>
        <v>0.39999999999999991</v>
      </c>
      <c r="G52" s="2">
        <f t="shared" si="3"/>
        <v>0.29999999999999982</v>
      </c>
      <c r="Q52">
        <f t="shared" si="4"/>
        <v>3.4</v>
      </c>
      <c r="R52">
        <f t="shared" si="5"/>
        <v>-2.9</v>
      </c>
      <c r="S52">
        <f t="shared" si="6"/>
        <v>0.39999999999999991</v>
      </c>
      <c r="T52">
        <f t="shared" si="7"/>
        <v>0</v>
      </c>
      <c r="U52">
        <f t="shared" si="8"/>
        <v>0</v>
      </c>
      <c r="V52">
        <f t="shared" si="9"/>
        <v>0.32399937359387476</v>
      </c>
      <c r="W52">
        <f t="shared" si="10"/>
        <v>0.32399937359387476</v>
      </c>
    </row>
    <row r="53" spans="1:23" x14ac:dyDescent="0.45">
      <c r="A53" s="1">
        <v>19085</v>
      </c>
      <c r="B53">
        <v>2.9</v>
      </c>
      <c r="C53" s="2">
        <f t="shared" si="0"/>
        <v>2.9666666666666668</v>
      </c>
      <c r="E53">
        <f t="shared" si="1"/>
        <v>0.30000000000000027</v>
      </c>
      <c r="F53">
        <f t="shared" si="2"/>
        <v>0.30000000000000027</v>
      </c>
      <c r="G53" s="2">
        <f t="shared" si="3"/>
        <v>0.30000000000000027</v>
      </c>
      <c r="Q53">
        <f t="shared" si="4"/>
        <v>2.9</v>
      </c>
      <c r="R53">
        <f t="shared" si="5"/>
        <v>-2.9</v>
      </c>
      <c r="S53">
        <f t="shared" si="6"/>
        <v>0.30000000000000027</v>
      </c>
      <c r="T53">
        <f t="shared" si="7"/>
        <v>0</v>
      </c>
      <c r="U53">
        <f t="shared" si="8"/>
        <v>0</v>
      </c>
      <c r="V53">
        <f t="shared" si="9"/>
        <v>0.24299953019540632</v>
      </c>
      <c r="W53">
        <f t="shared" si="10"/>
        <v>0.24299953019540632</v>
      </c>
    </row>
    <row r="54" spans="1:23" x14ac:dyDescent="0.45">
      <c r="A54" s="1">
        <v>19115</v>
      </c>
      <c r="B54">
        <v>3</v>
      </c>
      <c r="C54" s="2">
        <f t="shared" si="0"/>
        <v>2.9333333333333336</v>
      </c>
      <c r="E54">
        <f t="shared" si="1"/>
        <v>0.19999999999999996</v>
      </c>
      <c r="F54">
        <f t="shared" si="2"/>
        <v>0.20000000000000018</v>
      </c>
      <c r="G54" s="2">
        <f t="shared" si="3"/>
        <v>0.19999999999999973</v>
      </c>
      <c r="Q54">
        <f t="shared" si="4"/>
        <v>2.5</v>
      </c>
      <c r="R54">
        <f t="shared" si="5"/>
        <v>-2.9</v>
      </c>
      <c r="S54">
        <f t="shared" si="6"/>
        <v>0.20000000000000018</v>
      </c>
      <c r="T54">
        <f t="shared" si="7"/>
        <v>0</v>
      </c>
      <c r="U54">
        <f t="shared" si="8"/>
        <v>0</v>
      </c>
      <c r="V54">
        <f t="shared" si="9"/>
        <v>0.16199968679693755</v>
      </c>
      <c r="W54">
        <f t="shared" si="10"/>
        <v>0.16199968679693755</v>
      </c>
    </row>
    <row r="55" spans="1:23" x14ac:dyDescent="0.45">
      <c r="A55" s="1">
        <v>19146</v>
      </c>
      <c r="B55">
        <v>3</v>
      </c>
      <c r="C55" s="2">
        <f t="shared" si="0"/>
        <v>2.9666666666666668</v>
      </c>
      <c r="E55">
        <f t="shared" si="1"/>
        <v>0.10000000000000009</v>
      </c>
      <c r="F55">
        <f t="shared" si="2"/>
        <v>0.10000000000000009</v>
      </c>
      <c r="G55" s="2">
        <f t="shared" si="3"/>
        <v>0.10000000000000009</v>
      </c>
      <c r="Q55">
        <f t="shared" si="4"/>
        <v>2.4000000000000004</v>
      </c>
      <c r="R55">
        <f t="shared" si="5"/>
        <v>-2.9</v>
      </c>
      <c r="S55">
        <f t="shared" si="6"/>
        <v>0.10000000000000009</v>
      </c>
      <c r="T55">
        <f t="shared" si="7"/>
        <v>0</v>
      </c>
      <c r="U55">
        <f t="shared" si="8"/>
        <v>0</v>
      </c>
      <c r="V55">
        <f t="shared" si="9"/>
        <v>8.0999843398468774E-2</v>
      </c>
      <c r="W55">
        <f t="shared" si="10"/>
        <v>8.0999843398468774E-2</v>
      </c>
    </row>
    <row r="56" spans="1:23" x14ac:dyDescent="0.45">
      <c r="A56" s="1">
        <v>19176</v>
      </c>
      <c r="B56">
        <v>3.2</v>
      </c>
      <c r="C56" s="2">
        <f t="shared" si="0"/>
        <v>3.0666666666666664</v>
      </c>
      <c r="E56">
        <f t="shared" si="1"/>
        <v>-9.9999999999999867E-2</v>
      </c>
      <c r="F56">
        <f t="shared" si="2"/>
        <v>-0.10000000000000009</v>
      </c>
      <c r="G56" s="2">
        <f t="shared" si="3"/>
        <v>-9.9999999999999645E-2</v>
      </c>
      <c r="Q56">
        <f t="shared" si="4"/>
        <v>1.7999999999999998</v>
      </c>
      <c r="R56">
        <f t="shared" si="5"/>
        <v>-2.9</v>
      </c>
      <c r="S56">
        <f t="shared" si="6"/>
        <v>0</v>
      </c>
      <c r="T56">
        <f t="shared" si="7"/>
        <v>-0.10000000000000009</v>
      </c>
      <c r="U56">
        <f t="shared" si="8"/>
        <v>-7.1094950262500456E-2</v>
      </c>
      <c r="V56">
        <f t="shared" si="9"/>
        <v>0</v>
      </c>
      <c r="W56">
        <f t="shared" si="10"/>
        <v>-7.1094950262500456E-2</v>
      </c>
    </row>
    <row r="57" spans="1:23" x14ac:dyDescent="0.45">
      <c r="A57" s="1">
        <v>19207</v>
      </c>
      <c r="B57">
        <v>3.4</v>
      </c>
      <c r="C57" s="2">
        <f t="shared" si="0"/>
        <v>3.1999999999999997</v>
      </c>
      <c r="E57">
        <f t="shared" si="1"/>
        <v>-0.28333333333333321</v>
      </c>
      <c r="F57">
        <f t="shared" si="2"/>
        <v>-0.30000000000000027</v>
      </c>
      <c r="G57" s="2">
        <f t="shared" si="3"/>
        <v>-0.26666666666666616</v>
      </c>
      <c r="Q57">
        <f t="shared" si="4"/>
        <v>1.1000000000000001</v>
      </c>
      <c r="R57">
        <f t="shared" si="5"/>
        <v>-2.9</v>
      </c>
      <c r="S57">
        <f t="shared" si="6"/>
        <v>0</v>
      </c>
      <c r="T57">
        <f t="shared" si="7"/>
        <v>-0.30000000000000027</v>
      </c>
      <c r="U57">
        <f t="shared" si="8"/>
        <v>-0.19024067730324037</v>
      </c>
      <c r="V57">
        <f t="shared" si="9"/>
        <v>0</v>
      </c>
      <c r="W57">
        <f t="shared" si="10"/>
        <v>-0.19024067730324037</v>
      </c>
    </row>
    <row r="58" spans="1:23" x14ac:dyDescent="0.45">
      <c r="A58" s="1">
        <v>19238</v>
      </c>
      <c r="B58">
        <v>3.1</v>
      </c>
      <c r="C58" s="2">
        <f t="shared" si="0"/>
        <v>3.2333333333333329</v>
      </c>
      <c r="E58">
        <f t="shared" si="1"/>
        <v>-0.23333333333333317</v>
      </c>
      <c r="F58">
        <f t="shared" si="2"/>
        <v>-0.20000000000000018</v>
      </c>
      <c r="G58" s="2">
        <f t="shared" si="3"/>
        <v>-0.26666666666666616</v>
      </c>
      <c r="Q58">
        <f t="shared" si="4"/>
        <v>1.3000000000000003</v>
      </c>
      <c r="R58">
        <f t="shared" si="5"/>
        <v>-2.9</v>
      </c>
      <c r="S58">
        <f t="shared" si="6"/>
        <v>0</v>
      </c>
      <c r="T58">
        <f t="shared" si="7"/>
        <v>-0.20000000000000018</v>
      </c>
      <c r="U58">
        <f t="shared" si="8"/>
        <v>-0.13140209253469989</v>
      </c>
      <c r="V58">
        <f t="shared" si="9"/>
        <v>0</v>
      </c>
      <c r="W58">
        <f t="shared" si="10"/>
        <v>-0.13140209253469989</v>
      </c>
    </row>
    <row r="59" spans="1:23" x14ac:dyDescent="0.45">
      <c r="A59" s="1">
        <v>19268</v>
      </c>
      <c r="B59">
        <v>3</v>
      </c>
      <c r="C59" s="2">
        <f t="shared" si="0"/>
        <v>3.1666666666666665</v>
      </c>
      <c r="E59">
        <f t="shared" si="1"/>
        <v>-0.10000000000000009</v>
      </c>
      <c r="F59">
        <f t="shared" si="2"/>
        <v>-0.10000000000000009</v>
      </c>
      <c r="G59" s="2">
        <f t="shared" si="3"/>
        <v>-0.10000000000000009</v>
      </c>
      <c r="Q59">
        <f t="shared" si="4"/>
        <v>1.2999999999999998</v>
      </c>
      <c r="R59">
        <f t="shared" si="5"/>
        <v>-2.9</v>
      </c>
      <c r="S59">
        <f t="shared" si="6"/>
        <v>0</v>
      </c>
      <c r="T59">
        <f t="shared" si="7"/>
        <v>-0.10000000000000009</v>
      </c>
      <c r="U59">
        <f t="shared" si="8"/>
        <v>-6.5701046267349933E-2</v>
      </c>
      <c r="V59">
        <f t="shared" si="9"/>
        <v>0</v>
      </c>
      <c r="W59">
        <f t="shared" si="10"/>
        <v>-6.5701046267349933E-2</v>
      </c>
    </row>
    <row r="60" spans="1:23" x14ac:dyDescent="0.45">
      <c r="A60" s="1">
        <v>19299</v>
      </c>
      <c r="B60">
        <v>2.8</v>
      </c>
      <c r="C60" s="2">
        <f t="shared" si="0"/>
        <v>2.9666666666666663</v>
      </c>
      <c r="E60">
        <f t="shared" si="1"/>
        <v>0.21666666666666679</v>
      </c>
      <c r="F60">
        <f t="shared" si="2"/>
        <v>0.20000000000000018</v>
      </c>
      <c r="G60" s="2">
        <f t="shared" si="3"/>
        <v>0.23333333333333339</v>
      </c>
      <c r="Q60">
        <f t="shared" si="4"/>
        <v>1.5</v>
      </c>
      <c r="R60">
        <f t="shared" si="5"/>
        <v>-2.8</v>
      </c>
      <c r="S60">
        <f t="shared" si="6"/>
        <v>0.20000000000000018</v>
      </c>
      <c r="T60">
        <f t="shared" si="7"/>
        <v>0</v>
      </c>
      <c r="U60">
        <f t="shared" si="8"/>
        <v>0</v>
      </c>
      <c r="V60">
        <f t="shared" si="9"/>
        <v>0.16043677771171647</v>
      </c>
      <c r="W60">
        <f t="shared" si="10"/>
        <v>0.16043677771171647</v>
      </c>
    </row>
    <row r="61" spans="1:23" x14ac:dyDescent="0.45">
      <c r="A61" s="1">
        <v>19329</v>
      </c>
      <c r="B61">
        <v>2.7</v>
      </c>
      <c r="C61" s="2">
        <f t="shared" si="0"/>
        <v>2.8333333333333335</v>
      </c>
      <c r="E61">
        <f t="shared" si="1"/>
        <v>0.39999999999999991</v>
      </c>
      <c r="F61">
        <f t="shared" si="2"/>
        <v>0.40000000000000036</v>
      </c>
      <c r="G61" s="2">
        <f t="shared" si="3"/>
        <v>0.39999999999999947</v>
      </c>
      <c r="Q61">
        <f t="shared" si="4"/>
        <v>1.5999999999999996</v>
      </c>
      <c r="R61">
        <f t="shared" si="5"/>
        <v>-2.7</v>
      </c>
      <c r="S61">
        <f t="shared" si="6"/>
        <v>0.40000000000000036</v>
      </c>
      <c r="T61">
        <f t="shared" si="7"/>
        <v>0</v>
      </c>
      <c r="U61">
        <f t="shared" si="8"/>
        <v>0</v>
      </c>
      <c r="V61">
        <f t="shared" si="9"/>
        <v>0.31765185127962137</v>
      </c>
      <c r="W61">
        <f t="shared" si="10"/>
        <v>0.31765185127962137</v>
      </c>
    </row>
    <row r="62" spans="1:23" x14ac:dyDescent="0.45">
      <c r="A62" s="1">
        <v>19360</v>
      </c>
      <c r="B62">
        <v>2.9</v>
      </c>
      <c r="C62" s="2">
        <f t="shared" si="0"/>
        <v>2.8000000000000003</v>
      </c>
      <c r="E62">
        <f t="shared" si="1"/>
        <v>0.33333333333333326</v>
      </c>
      <c r="F62">
        <f t="shared" si="2"/>
        <v>0.30000000000000027</v>
      </c>
      <c r="G62" s="2">
        <f t="shared" si="3"/>
        <v>0.36666666666666625</v>
      </c>
      <c r="Q62">
        <f t="shared" si="4"/>
        <v>0.80000000000000027</v>
      </c>
      <c r="R62">
        <f t="shared" si="5"/>
        <v>-2.7</v>
      </c>
      <c r="S62">
        <f t="shared" si="6"/>
        <v>0.30000000000000027</v>
      </c>
      <c r="T62">
        <f t="shared" si="7"/>
        <v>0</v>
      </c>
      <c r="U62">
        <f t="shared" si="8"/>
        <v>0</v>
      </c>
      <c r="V62">
        <f t="shared" si="9"/>
        <v>0.23823888845971603</v>
      </c>
      <c r="W62">
        <f t="shared" si="10"/>
        <v>0.23823888845971603</v>
      </c>
    </row>
    <row r="63" spans="1:23" x14ac:dyDescent="0.45">
      <c r="A63" s="1">
        <v>19391</v>
      </c>
      <c r="B63">
        <v>2.6</v>
      </c>
      <c r="C63" s="2">
        <f t="shared" si="0"/>
        <v>2.7333333333333329</v>
      </c>
      <c r="E63">
        <f t="shared" si="1"/>
        <v>0.26666666666666661</v>
      </c>
      <c r="F63">
        <f t="shared" si="2"/>
        <v>0.29999999999999982</v>
      </c>
      <c r="G63" s="2">
        <f t="shared" si="3"/>
        <v>0.23333333333333339</v>
      </c>
      <c r="Q63">
        <f t="shared" si="4"/>
        <v>0.89999999999999991</v>
      </c>
      <c r="R63">
        <f t="shared" si="5"/>
        <v>-2.6</v>
      </c>
      <c r="S63">
        <f t="shared" si="6"/>
        <v>0.29999999999999982</v>
      </c>
      <c r="T63">
        <f t="shared" si="7"/>
        <v>0</v>
      </c>
      <c r="U63">
        <f t="shared" si="8"/>
        <v>0</v>
      </c>
      <c r="V63">
        <f t="shared" si="9"/>
        <v>0.23575049491276745</v>
      </c>
      <c r="W63">
        <f t="shared" si="10"/>
        <v>0.23575049491276745</v>
      </c>
    </row>
    <row r="64" spans="1:23" x14ac:dyDescent="0.45">
      <c r="A64" s="1">
        <v>19419</v>
      </c>
      <c r="B64">
        <v>2.6</v>
      </c>
      <c r="C64" s="2">
        <f t="shared" si="0"/>
        <v>2.6999999999999997</v>
      </c>
      <c r="E64">
        <f t="shared" si="1"/>
        <v>0.16666666666666674</v>
      </c>
      <c r="F64">
        <f t="shared" si="2"/>
        <v>0.19999999999999973</v>
      </c>
      <c r="G64" s="2">
        <f t="shared" si="3"/>
        <v>0.13333333333333375</v>
      </c>
      <c r="Q64">
        <f t="shared" si="4"/>
        <v>0.89999999999999991</v>
      </c>
      <c r="R64">
        <f t="shared" si="5"/>
        <v>-2.6</v>
      </c>
      <c r="S64">
        <f t="shared" si="6"/>
        <v>0.19999999999999973</v>
      </c>
      <c r="T64">
        <f t="shared" si="7"/>
        <v>0</v>
      </c>
      <c r="U64">
        <f t="shared" si="8"/>
        <v>0</v>
      </c>
      <c r="V64">
        <f t="shared" si="9"/>
        <v>0.15716699660851152</v>
      </c>
      <c r="W64">
        <f t="shared" si="10"/>
        <v>0.15716699660851152</v>
      </c>
    </row>
    <row r="65" spans="1:23" x14ac:dyDescent="0.45">
      <c r="A65" s="1">
        <v>19450</v>
      </c>
      <c r="B65">
        <v>2.7</v>
      </c>
      <c r="C65" s="2">
        <f t="shared" si="0"/>
        <v>2.6333333333333333</v>
      </c>
      <c r="E65">
        <f t="shared" si="1"/>
        <v>0.18333333333333335</v>
      </c>
      <c r="F65">
        <f t="shared" si="2"/>
        <v>0.19999999999999973</v>
      </c>
      <c r="G65" s="2">
        <f t="shared" si="3"/>
        <v>0.16666666666666696</v>
      </c>
      <c r="Q65">
        <f t="shared" si="4"/>
        <v>0.79999999999999982</v>
      </c>
      <c r="R65">
        <f t="shared" si="5"/>
        <v>-2.6</v>
      </c>
      <c r="S65">
        <f t="shared" si="6"/>
        <v>0.19999999999999973</v>
      </c>
      <c r="T65">
        <f t="shared" si="7"/>
        <v>0</v>
      </c>
      <c r="U65">
        <f t="shared" si="8"/>
        <v>0</v>
      </c>
      <c r="V65">
        <f t="shared" si="9"/>
        <v>0.15716699660851152</v>
      </c>
      <c r="W65">
        <f t="shared" si="10"/>
        <v>0.15716699660851152</v>
      </c>
    </row>
    <row r="66" spans="1:23" x14ac:dyDescent="0.45">
      <c r="A66" s="1">
        <v>19480</v>
      </c>
      <c r="B66">
        <v>2.5</v>
      </c>
      <c r="C66" s="2">
        <f t="shared" si="0"/>
        <v>2.6</v>
      </c>
      <c r="E66">
        <f t="shared" si="1"/>
        <v>0.11666666666666647</v>
      </c>
      <c r="F66">
        <f t="shared" si="2"/>
        <v>0.10000000000000009</v>
      </c>
      <c r="G66" s="2">
        <f t="shared" si="3"/>
        <v>0.13333333333333286</v>
      </c>
      <c r="Q66">
        <f t="shared" si="4"/>
        <v>1</v>
      </c>
      <c r="R66">
        <f t="shared" si="5"/>
        <v>-2.5</v>
      </c>
      <c r="S66">
        <f t="shared" si="6"/>
        <v>0.10000000000000009</v>
      </c>
      <c r="T66">
        <f t="shared" si="7"/>
        <v>0</v>
      </c>
      <c r="U66">
        <f t="shared" si="8"/>
        <v>0</v>
      </c>
      <c r="V66">
        <f t="shared" si="9"/>
        <v>7.7729986117469174E-2</v>
      </c>
      <c r="W66">
        <f t="shared" si="10"/>
        <v>7.7729986117469174E-2</v>
      </c>
    </row>
    <row r="67" spans="1:23" x14ac:dyDescent="0.45">
      <c r="A67" s="1">
        <v>19511</v>
      </c>
      <c r="B67">
        <v>2.5</v>
      </c>
      <c r="C67" s="2">
        <f t="shared" si="0"/>
        <v>2.5666666666666669</v>
      </c>
      <c r="E67">
        <f t="shared" si="1"/>
        <v>0.11666666666666647</v>
      </c>
      <c r="F67">
        <f t="shared" si="2"/>
        <v>0.10000000000000009</v>
      </c>
      <c r="G67" s="2">
        <f t="shared" si="3"/>
        <v>0.13333333333333286</v>
      </c>
      <c r="Q67">
        <f t="shared" si="4"/>
        <v>1</v>
      </c>
      <c r="R67">
        <f t="shared" si="5"/>
        <v>-2.5</v>
      </c>
      <c r="S67">
        <f t="shared" si="6"/>
        <v>0.10000000000000009</v>
      </c>
      <c r="T67">
        <f t="shared" si="7"/>
        <v>0</v>
      </c>
      <c r="U67">
        <f t="shared" si="8"/>
        <v>0</v>
      </c>
      <c r="V67">
        <f t="shared" si="9"/>
        <v>7.7729986117469174E-2</v>
      </c>
      <c r="W67">
        <f t="shared" si="10"/>
        <v>7.7729986117469174E-2</v>
      </c>
    </row>
    <row r="68" spans="1:23" x14ac:dyDescent="0.45">
      <c r="A68" s="1">
        <v>19541</v>
      </c>
      <c r="B68">
        <v>2.6</v>
      </c>
      <c r="C68" s="2">
        <f t="shared" si="0"/>
        <v>2.5333333333333332</v>
      </c>
      <c r="E68">
        <f t="shared" si="1"/>
        <v>0.10000000000000009</v>
      </c>
      <c r="F68">
        <f t="shared" si="2"/>
        <v>0.10000000000000009</v>
      </c>
      <c r="G68" s="2">
        <f t="shared" si="3"/>
        <v>0.10000000000000009</v>
      </c>
      <c r="Q68">
        <f t="shared" si="4"/>
        <v>0.89999999999999991</v>
      </c>
      <c r="R68">
        <f t="shared" si="5"/>
        <v>-2.5</v>
      </c>
      <c r="S68">
        <f t="shared" si="6"/>
        <v>0.10000000000000009</v>
      </c>
      <c r="T68">
        <f t="shared" si="7"/>
        <v>0</v>
      </c>
      <c r="U68">
        <f t="shared" si="8"/>
        <v>0</v>
      </c>
      <c r="V68">
        <f t="shared" si="9"/>
        <v>7.7729986117469174E-2</v>
      </c>
      <c r="W68">
        <f t="shared" si="10"/>
        <v>7.7729986117469174E-2</v>
      </c>
    </row>
    <row r="69" spans="1:23" x14ac:dyDescent="0.45">
      <c r="A69" s="1">
        <v>19572</v>
      </c>
      <c r="B69">
        <v>2.7</v>
      </c>
      <c r="C69" s="2">
        <f t="shared" ref="C69:C132" si="11">AVERAGE(B67:B69)</f>
        <v>2.6</v>
      </c>
      <c r="E69">
        <f t="shared" si="1"/>
        <v>0</v>
      </c>
      <c r="F69">
        <f t="shared" si="2"/>
        <v>0</v>
      </c>
      <c r="G69" s="2">
        <f t="shared" si="3"/>
        <v>0</v>
      </c>
      <c r="Q69">
        <f t="shared" si="4"/>
        <v>0.79999999999999982</v>
      </c>
      <c r="R69">
        <f t="shared" si="5"/>
        <v>-2.5</v>
      </c>
      <c r="S69">
        <f t="shared" si="6"/>
        <v>0</v>
      </c>
      <c r="T69">
        <f t="shared" si="7"/>
        <v>0</v>
      </c>
      <c r="U69">
        <f t="shared" si="8"/>
        <v>0</v>
      </c>
      <c r="V69">
        <f t="shared" si="9"/>
        <v>0</v>
      </c>
      <c r="W69">
        <f t="shared" si="10"/>
        <v>0</v>
      </c>
    </row>
    <row r="70" spans="1:23" x14ac:dyDescent="0.45">
      <c r="A70" s="1">
        <v>19603</v>
      </c>
      <c r="B70">
        <v>2.9</v>
      </c>
      <c r="C70" s="2">
        <f t="shared" si="11"/>
        <v>2.7333333333333338</v>
      </c>
      <c r="E70">
        <f t="shared" si="1"/>
        <v>-0.18333333333333357</v>
      </c>
      <c r="F70">
        <f t="shared" si="2"/>
        <v>-0.20000000000000018</v>
      </c>
      <c r="G70" s="2">
        <f t="shared" si="3"/>
        <v>-0.16666666666666696</v>
      </c>
      <c r="Q70">
        <f t="shared" si="4"/>
        <v>0.60000000000000009</v>
      </c>
      <c r="R70">
        <f t="shared" si="5"/>
        <v>-2.5</v>
      </c>
      <c r="S70">
        <f t="shared" si="6"/>
        <v>0</v>
      </c>
      <c r="T70">
        <f t="shared" si="7"/>
        <v>-0.20000000000000018</v>
      </c>
      <c r="U70">
        <f t="shared" si="8"/>
        <v>-0.1148885033623319</v>
      </c>
      <c r="V70">
        <f t="shared" si="9"/>
        <v>0</v>
      </c>
      <c r="W70">
        <f t="shared" si="10"/>
        <v>-0.1148885033623319</v>
      </c>
    </row>
    <row r="71" spans="1:23" x14ac:dyDescent="0.45">
      <c r="A71" s="1">
        <v>19633</v>
      </c>
      <c r="B71">
        <v>3.1</v>
      </c>
      <c r="C71" s="2">
        <f t="shared" si="11"/>
        <v>2.9</v>
      </c>
      <c r="E71">
        <f t="shared" si="1"/>
        <v>-0.3833333333333333</v>
      </c>
      <c r="F71">
        <f t="shared" si="2"/>
        <v>-0.39999999999999991</v>
      </c>
      <c r="G71" s="2">
        <f t="shared" si="3"/>
        <v>-0.3666666666666667</v>
      </c>
      <c r="Q71">
        <f t="shared" si="4"/>
        <v>0.39999999999999991</v>
      </c>
      <c r="R71">
        <f t="shared" si="5"/>
        <v>-2.5</v>
      </c>
      <c r="S71">
        <f t="shared" si="6"/>
        <v>0</v>
      </c>
      <c r="T71">
        <f t="shared" si="7"/>
        <v>-0.39999999999999991</v>
      </c>
      <c r="U71">
        <f t="shared" si="8"/>
        <v>-0.21993359892499112</v>
      </c>
      <c r="V71">
        <f t="shared" si="9"/>
        <v>0</v>
      </c>
      <c r="W71">
        <f t="shared" si="10"/>
        <v>-0.21993359892499112</v>
      </c>
    </row>
    <row r="72" spans="1:23" x14ac:dyDescent="0.45">
      <c r="A72" s="1">
        <v>19664</v>
      </c>
      <c r="B72">
        <v>3.5</v>
      </c>
      <c r="C72" s="2">
        <f t="shared" si="11"/>
        <v>3.1666666666666665</v>
      </c>
      <c r="E72">
        <f t="shared" ref="E72:E135" si="12">AVERAGE(F72:G72)</f>
        <v>-0.53333333333333321</v>
      </c>
      <c r="F72">
        <f t="shared" ref="F72:F135" si="13">MEDIAN(B67:B69)-MEDIAN(B70:B72)</f>
        <v>-0.5</v>
      </c>
      <c r="G72" s="2">
        <f t="shared" ref="G72:G135" si="14">C69-C72</f>
        <v>-0.56666666666666643</v>
      </c>
      <c r="Q72">
        <f t="shared" si="4"/>
        <v>0</v>
      </c>
      <c r="R72">
        <f t="shared" si="5"/>
        <v>-2.5</v>
      </c>
      <c r="S72">
        <f t="shared" si="6"/>
        <v>0</v>
      </c>
      <c r="T72">
        <f t="shared" si="7"/>
        <v>-0.5</v>
      </c>
      <c r="U72">
        <f t="shared" si="8"/>
        <v>-0.25</v>
      </c>
      <c r="V72">
        <f t="shared" si="9"/>
        <v>0</v>
      </c>
      <c r="W72">
        <f t="shared" si="10"/>
        <v>-0.25</v>
      </c>
    </row>
    <row r="73" spans="1:23" x14ac:dyDescent="0.45">
      <c r="A73" s="1">
        <v>19694</v>
      </c>
      <c r="B73">
        <v>4.5</v>
      </c>
      <c r="C73" s="2">
        <f t="shared" si="11"/>
        <v>3.6999999999999997</v>
      </c>
      <c r="E73">
        <f t="shared" si="12"/>
        <v>-0.88333333333333286</v>
      </c>
      <c r="F73">
        <f t="shared" si="13"/>
        <v>-0.79999999999999982</v>
      </c>
      <c r="G73" s="2">
        <f t="shared" si="14"/>
        <v>-0.9666666666666659</v>
      </c>
      <c r="Q73">
        <f t="shared" si="4"/>
        <v>0</v>
      </c>
      <c r="R73">
        <f t="shared" si="5"/>
        <v>-2.5</v>
      </c>
      <c r="S73">
        <f t="shared" si="6"/>
        <v>0</v>
      </c>
      <c r="T73">
        <f t="shared" si="7"/>
        <v>-0.79999999999999982</v>
      </c>
      <c r="U73">
        <f t="shared" si="8"/>
        <v>-0.39999999999999991</v>
      </c>
      <c r="V73">
        <f t="shared" si="9"/>
        <v>0</v>
      </c>
      <c r="W73">
        <f t="shared" si="10"/>
        <v>-0.39999999999999991</v>
      </c>
    </row>
    <row r="74" spans="1:23" x14ac:dyDescent="0.45">
      <c r="A74" s="1">
        <v>19725</v>
      </c>
      <c r="B74">
        <v>4.9000000000000004</v>
      </c>
      <c r="C74" s="2">
        <f t="shared" si="11"/>
        <v>4.3</v>
      </c>
      <c r="E74">
        <f t="shared" si="12"/>
        <v>-1.5</v>
      </c>
      <c r="F74">
        <f t="shared" si="13"/>
        <v>-1.6</v>
      </c>
      <c r="G74" s="2">
        <f t="shared" si="14"/>
        <v>-1.4</v>
      </c>
      <c r="Q74">
        <f t="shared" si="4"/>
        <v>0</v>
      </c>
      <c r="R74">
        <f t="shared" si="5"/>
        <v>-2.5</v>
      </c>
      <c r="S74">
        <f t="shared" si="6"/>
        <v>0</v>
      </c>
      <c r="T74">
        <f t="shared" si="7"/>
        <v>-1.6</v>
      </c>
      <c r="U74">
        <f t="shared" si="8"/>
        <v>-0.8</v>
      </c>
      <c r="V74">
        <f t="shared" si="9"/>
        <v>0</v>
      </c>
      <c r="W74">
        <f t="shared" si="10"/>
        <v>-0.8</v>
      </c>
    </row>
    <row r="75" spans="1:23" x14ac:dyDescent="0.45">
      <c r="A75" s="1">
        <v>19756</v>
      </c>
      <c r="B75">
        <v>5.2</v>
      </c>
      <c r="C75" s="2">
        <f t="shared" si="11"/>
        <v>4.8666666666666671</v>
      </c>
      <c r="E75">
        <f t="shared" si="12"/>
        <v>-1.7500000000000004</v>
      </c>
      <c r="F75">
        <f t="shared" si="13"/>
        <v>-1.8000000000000003</v>
      </c>
      <c r="G75" s="2">
        <f t="shared" si="14"/>
        <v>-1.7000000000000006</v>
      </c>
      <c r="Q75">
        <f t="shared" si="4"/>
        <v>0</v>
      </c>
      <c r="R75">
        <f t="shared" si="5"/>
        <v>-2.5</v>
      </c>
      <c r="S75">
        <f t="shared" si="6"/>
        <v>0</v>
      </c>
      <c r="T75">
        <f t="shared" si="7"/>
        <v>-1.8000000000000003</v>
      </c>
      <c r="U75">
        <f t="shared" si="8"/>
        <v>-0.90000000000000013</v>
      </c>
      <c r="V75">
        <f t="shared" si="9"/>
        <v>0</v>
      </c>
      <c r="W75">
        <f t="shared" si="10"/>
        <v>-0.90000000000000013</v>
      </c>
    </row>
    <row r="76" spans="1:23" x14ac:dyDescent="0.45">
      <c r="A76" s="1">
        <v>19784</v>
      </c>
      <c r="B76">
        <v>5.7</v>
      </c>
      <c r="C76" s="2">
        <f t="shared" si="11"/>
        <v>5.2666666666666666</v>
      </c>
      <c r="E76">
        <f t="shared" si="12"/>
        <v>-1.6333333333333335</v>
      </c>
      <c r="F76">
        <f t="shared" si="13"/>
        <v>-1.7000000000000002</v>
      </c>
      <c r="G76" s="2">
        <f t="shared" si="14"/>
        <v>-1.5666666666666669</v>
      </c>
      <c r="Q76">
        <f t="shared" si="4"/>
        <v>0</v>
      </c>
      <c r="R76">
        <f t="shared" si="5"/>
        <v>-2.5</v>
      </c>
      <c r="S76">
        <f t="shared" si="6"/>
        <v>0</v>
      </c>
      <c r="T76">
        <f t="shared" si="7"/>
        <v>-1.7000000000000002</v>
      </c>
      <c r="U76">
        <f t="shared" si="8"/>
        <v>-0.85000000000000009</v>
      </c>
      <c r="V76">
        <f t="shared" si="9"/>
        <v>0</v>
      </c>
      <c r="W76">
        <f t="shared" si="10"/>
        <v>-0.85000000000000009</v>
      </c>
    </row>
    <row r="77" spans="1:23" x14ac:dyDescent="0.45">
      <c r="A77" s="1">
        <v>19815</v>
      </c>
      <c r="B77">
        <v>5.9</v>
      </c>
      <c r="C77" s="2">
        <f t="shared" si="11"/>
        <v>5.6000000000000005</v>
      </c>
      <c r="E77">
        <f t="shared" si="12"/>
        <v>-1.2500000000000004</v>
      </c>
      <c r="F77">
        <f t="shared" si="13"/>
        <v>-1.2000000000000002</v>
      </c>
      <c r="G77" s="2">
        <f t="shared" si="14"/>
        <v>-1.3000000000000007</v>
      </c>
      <c r="Q77">
        <f t="shared" si="4"/>
        <v>0</v>
      </c>
      <c r="R77">
        <f t="shared" si="5"/>
        <v>-2.5</v>
      </c>
      <c r="S77">
        <f t="shared" si="6"/>
        <v>0</v>
      </c>
      <c r="T77">
        <f t="shared" si="7"/>
        <v>-1.2000000000000002</v>
      </c>
      <c r="U77">
        <f t="shared" si="8"/>
        <v>-0.60000000000000009</v>
      </c>
      <c r="V77">
        <f t="shared" si="9"/>
        <v>0</v>
      </c>
      <c r="W77">
        <f t="shared" si="10"/>
        <v>-0.60000000000000009</v>
      </c>
    </row>
    <row r="78" spans="1:23" x14ac:dyDescent="0.45">
      <c r="A78" s="1">
        <v>19845</v>
      </c>
      <c r="B78">
        <v>5.9</v>
      </c>
      <c r="C78" s="2">
        <f t="shared" si="11"/>
        <v>5.833333333333333</v>
      </c>
      <c r="E78">
        <f t="shared" si="12"/>
        <v>-0.98333333333333295</v>
      </c>
      <c r="F78">
        <f t="shared" si="13"/>
        <v>-1</v>
      </c>
      <c r="G78" s="2">
        <f t="shared" si="14"/>
        <v>-0.9666666666666659</v>
      </c>
      <c r="Q78">
        <f t="shared" si="4"/>
        <v>0</v>
      </c>
      <c r="R78">
        <f t="shared" si="5"/>
        <v>-2.5</v>
      </c>
      <c r="S78">
        <f t="shared" si="6"/>
        <v>0</v>
      </c>
      <c r="T78">
        <f t="shared" si="7"/>
        <v>-1</v>
      </c>
      <c r="U78">
        <f t="shared" si="8"/>
        <v>-0.5</v>
      </c>
      <c r="V78">
        <f t="shared" si="9"/>
        <v>0</v>
      </c>
      <c r="W78">
        <f t="shared" si="10"/>
        <v>-0.5</v>
      </c>
    </row>
    <row r="79" spans="1:23" x14ac:dyDescent="0.45">
      <c r="A79" s="1">
        <v>19876</v>
      </c>
      <c r="B79">
        <v>5.6</v>
      </c>
      <c r="C79" s="2">
        <f t="shared" si="11"/>
        <v>5.8</v>
      </c>
      <c r="E79">
        <f t="shared" si="12"/>
        <v>-0.6166666666666667</v>
      </c>
      <c r="F79">
        <f t="shared" si="13"/>
        <v>-0.70000000000000018</v>
      </c>
      <c r="G79" s="2">
        <f t="shared" si="14"/>
        <v>-0.53333333333333321</v>
      </c>
      <c r="Q79">
        <f t="shared" si="4"/>
        <v>0.30000000000000071</v>
      </c>
      <c r="R79">
        <f t="shared" si="5"/>
        <v>-2.5</v>
      </c>
      <c r="S79">
        <f t="shared" si="6"/>
        <v>0</v>
      </c>
      <c r="T79">
        <f t="shared" si="7"/>
        <v>-0.70000000000000018</v>
      </c>
      <c r="U79">
        <f t="shared" si="8"/>
        <v>-0.37620089174062488</v>
      </c>
      <c r="V79">
        <f t="shared" si="9"/>
        <v>0</v>
      </c>
      <c r="W79">
        <f t="shared" si="10"/>
        <v>-0.37620089174062488</v>
      </c>
    </row>
    <row r="80" spans="1:23" x14ac:dyDescent="0.45">
      <c r="A80" s="1">
        <v>19906</v>
      </c>
      <c r="B80">
        <v>5.8</v>
      </c>
      <c r="C80" s="2">
        <f t="shared" si="11"/>
        <v>5.7666666666666666</v>
      </c>
      <c r="E80">
        <f t="shared" si="12"/>
        <v>-0.13333333333333286</v>
      </c>
      <c r="F80">
        <f t="shared" si="13"/>
        <v>-9.9999999999999645E-2</v>
      </c>
      <c r="G80" s="2">
        <f t="shared" si="14"/>
        <v>-0.16666666666666607</v>
      </c>
      <c r="Q80">
        <f t="shared" si="4"/>
        <v>0.10000000000000053</v>
      </c>
      <c r="R80">
        <f t="shared" si="5"/>
        <v>-2.5</v>
      </c>
      <c r="S80">
        <f t="shared" si="6"/>
        <v>0</v>
      </c>
      <c r="T80">
        <f t="shared" si="7"/>
        <v>-9.9999999999999645E-2</v>
      </c>
      <c r="U80">
        <f t="shared" si="8"/>
        <v>-5.1249739648420861E-2</v>
      </c>
      <c r="V80">
        <f t="shared" si="9"/>
        <v>0</v>
      </c>
      <c r="W80">
        <f t="shared" si="10"/>
        <v>-5.1249739648420861E-2</v>
      </c>
    </row>
    <row r="81" spans="1:23" x14ac:dyDescent="0.45">
      <c r="A81" s="1">
        <v>19937</v>
      </c>
      <c r="B81">
        <v>6</v>
      </c>
      <c r="C81" s="2">
        <f t="shared" si="11"/>
        <v>5.8</v>
      </c>
      <c r="E81">
        <f t="shared" si="12"/>
        <v>6.6666666666666874E-2</v>
      </c>
      <c r="F81">
        <f t="shared" si="13"/>
        <v>0.10000000000000053</v>
      </c>
      <c r="G81" s="2">
        <f t="shared" si="14"/>
        <v>3.3333333333333215E-2</v>
      </c>
      <c r="Q81">
        <f t="shared" si="4"/>
        <v>0</v>
      </c>
      <c r="R81">
        <f t="shared" si="5"/>
        <v>-2.5</v>
      </c>
      <c r="S81">
        <f t="shared" si="6"/>
        <v>0.10000000000000053</v>
      </c>
      <c r="T81">
        <f t="shared" si="7"/>
        <v>0</v>
      </c>
      <c r="U81">
        <f t="shared" si="8"/>
        <v>0</v>
      </c>
      <c r="V81">
        <f t="shared" si="9"/>
        <v>7.7729986117469521E-2</v>
      </c>
      <c r="W81">
        <f t="shared" si="10"/>
        <v>7.7729986117469521E-2</v>
      </c>
    </row>
    <row r="82" spans="1:23" x14ac:dyDescent="0.45">
      <c r="A82" s="1">
        <v>19968</v>
      </c>
      <c r="B82">
        <v>6.1</v>
      </c>
      <c r="C82" s="2">
        <f t="shared" si="11"/>
        <v>5.9666666666666659</v>
      </c>
      <c r="E82">
        <f t="shared" si="12"/>
        <v>-0.13333333333333286</v>
      </c>
      <c r="F82">
        <f t="shared" si="13"/>
        <v>-9.9999999999999645E-2</v>
      </c>
      <c r="G82" s="2">
        <f t="shared" si="14"/>
        <v>-0.16666666666666607</v>
      </c>
      <c r="Q82">
        <f t="shared" si="4"/>
        <v>0</v>
      </c>
      <c r="R82">
        <f t="shared" si="5"/>
        <v>-2.5</v>
      </c>
      <c r="S82">
        <f t="shared" si="6"/>
        <v>0</v>
      </c>
      <c r="T82">
        <f t="shared" si="7"/>
        <v>-9.9999999999999645E-2</v>
      </c>
      <c r="U82">
        <f t="shared" si="8"/>
        <v>-4.9999999999999822E-2</v>
      </c>
      <c r="V82">
        <f t="shared" si="9"/>
        <v>0</v>
      </c>
      <c r="W82">
        <f t="shared" si="10"/>
        <v>-4.9999999999999822E-2</v>
      </c>
    </row>
    <row r="83" spans="1:23" x14ac:dyDescent="0.45">
      <c r="A83" s="1">
        <v>19998</v>
      </c>
      <c r="B83">
        <v>5.7</v>
      </c>
      <c r="C83" s="2">
        <f t="shared" si="11"/>
        <v>5.9333333333333336</v>
      </c>
      <c r="E83">
        <f t="shared" si="12"/>
        <v>-0.18333333333333357</v>
      </c>
      <c r="F83">
        <f t="shared" si="13"/>
        <v>-0.20000000000000018</v>
      </c>
      <c r="G83" s="2">
        <f t="shared" si="14"/>
        <v>-0.16666666666666696</v>
      </c>
      <c r="Q83">
        <f t="shared" si="4"/>
        <v>0.39999999999999947</v>
      </c>
      <c r="R83">
        <f t="shared" si="5"/>
        <v>-2.5</v>
      </c>
      <c r="S83">
        <f t="shared" si="6"/>
        <v>0</v>
      </c>
      <c r="T83">
        <f t="shared" si="7"/>
        <v>-0.20000000000000018</v>
      </c>
      <c r="U83">
        <f t="shared" si="8"/>
        <v>-0.10996679946249566</v>
      </c>
      <c r="V83">
        <f t="shared" si="9"/>
        <v>0</v>
      </c>
      <c r="W83">
        <f t="shared" si="10"/>
        <v>-0.10996679946249566</v>
      </c>
    </row>
    <row r="84" spans="1:23" x14ac:dyDescent="0.45">
      <c r="A84" s="1">
        <v>20029</v>
      </c>
      <c r="B84">
        <v>5.3</v>
      </c>
      <c r="C84" s="2">
        <f t="shared" si="11"/>
        <v>5.7</v>
      </c>
      <c r="E84">
        <f t="shared" si="12"/>
        <v>9.9999999999999645E-2</v>
      </c>
      <c r="F84">
        <f t="shared" si="13"/>
        <v>9.9999999999999645E-2</v>
      </c>
      <c r="G84" s="2">
        <f t="shared" si="14"/>
        <v>9.9999999999999645E-2</v>
      </c>
      <c r="Q84">
        <f t="shared" si="4"/>
        <v>0.79999999999999982</v>
      </c>
      <c r="R84">
        <f t="shared" si="5"/>
        <v>-2.5</v>
      </c>
      <c r="S84">
        <f t="shared" si="6"/>
        <v>9.9999999999999645E-2</v>
      </c>
      <c r="T84">
        <f t="shared" si="7"/>
        <v>0</v>
      </c>
      <c r="U84">
        <f t="shared" si="8"/>
        <v>0</v>
      </c>
      <c r="V84">
        <f t="shared" si="9"/>
        <v>7.7729986117468841E-2</v>
      </c>
      <c r="W84">
        <f t="shared" si="10"/>
        <v>7.7729986117468841E-2</v>
      </c>
    </row>
    <row r="85" spans="1:23" x14ac:dyDescent="0.45">
      <c r="A85" s="1">
        <v>20059</v>
      </c>
      <c r="B85">
        <v>5</v>
      </c>
      <c r="C85" s="2">
        <f t="shared" si="11"/>
        <v>5.333333333333333</v>
      </c>
      <c r="E85">
        <f t="shared" si="12"/>
        <v>0.66666666666666652</v>
      </c>
      <c r="F85">
        <f t="shared" si="13"/>
        <v>0.70000000000000018</v>
      </c>
      <c r="G85" s="2">
        <f t="shared" si="14"/>
        <v>0.63333333333333286</v>
      </c>
      <c r="Q85">
        <f t="shared" si="4"/>
        <v>1.0999999999999996</v>
      </c>
      <c r="R85">
        <f t="shared" si="5"/>
        <v>-2.5</v>
      </c>
      <c r="S85">
        <f t="shared" si="6"/>
        <v>0.70000000000000018</v>
      </c>
      <c r="T85">
        <f t="shared" si="7"/>
        <v>0</v>
      </c>
      <c r="U85">
        <f t="shared" si="8"/>
        <v>0</v>
      </c>
      <c r="V85">
        <f t="shared" si="9"/>
        <v>0.54410990282228389</v>
      </c>
      <c r="W85">
        <f t="shared" si="10"/>
        <v>0.54410990282228389</v>
      </c>
    </row>
    <row r="86" spans="1:23" x14ac:dyDescent="0.45">
      <c r="A86" s="1">
        <v>20090</v>
      </c>
      <c r="B86">
        <v>4.9000000000000004</v>
      </c>
      <c r="C86" s="2">
        <f t="shared" si="11"/>
        <v>5.0666666666666673</v>
      </c>
      <c r="E86">
        <f t="shared" si="12"/>
        <v>0.93333333333333313</v>
      </c>
      <c r="F86">
        <f t="shared" si="13"/>
        <v>1</v>
      </c>
      <c r="G86" s="2">
        <f t="shared" si="14"/>
        <v>0.86666666666666625</v>
      </c>
      <c r="Q86">
        <f t="shared" si="4"/>
        <v>1.1999999999999993</v>
      </c>
      <c r="R86">
        <f t="shared" si="5"/>
        <v>-2.5</v>
      </c>
      <c r="S86">
        <f t="shared" si="6"/>
        <v>1</v>
      </c>
      <c r="T86">
        <f t="shared" si="7"/>
        <v>0</v>
      </c>
      <c r="U86">
        <f t="shared" si="8"/>
        <v>0</v>
      </c>
      <c r="V86">
        <f t="shared" si="9"/>
        <v>0.77729986117469108</v>
      </c>
      <c r="W86">
        <f t="shared" si="10"/>
        <v>0.77729986117469108</v>
      </c>
    </row>
    <row r="87" spans="1:23" x14ac:dyDescent="0.45">
      <c r="A87" s="1">
        <v>20121</v>
      </c>
      <c r="B87">
        <v>4.7</v>
      </c>
      <c r="C87" s="2">
        <f t="shared" si="11"/>
        <v>4.8666666666666671</v>
      </c>
      <c r="E87">
        <f t="shared" si="12"/>
        <v>0.81666666666666643</v>
      </c>
      <c r="F87">
        <f t="shared" si="13"/>
        <v>0.79999999999999982</v>
      </c>
      <c r="G87" s="2">
        <f t="shared" si="14"/>
        <v>0.83333333333333304</v>
      </c>
      <c r="Q87">
        <f t="shared" si="4"/>
        <v>1.3999999999999995</v>
      </c>
      <c r="R87">
        <f t="shared" si="5"/>
        <v>-2.5</v>
      </c>
      <c r="S87">
        <f t="shared" si="6"/>
        <v>0.79999999999999982</v>
      </c>
      <c r="T87">
        <f t="shared" si="7"/>
        <v>0</v>
      </c>
      <c r="U87">
        <f t="shared" si="8"/>
        <v>0</v>
      </c>
      <c r="V87">
        <f t="shared" si="9"/>
        <v>0.62183988893975273</v>
      </c>
      <c r="W87">
        <f t="shared" si="10"/>
        <v>0.62183988893975273</v>
      </c>
    </row>
    <row r="88" spans="1:23" x14ac:dyDescent="0.45">
      <c r="A88" s="1">
        <v>20149</v>
      </c>
      <c r="B88">
        <v>4.5999999999999996</v>
      </c>
      <c r="C88" s="2">
        <f t="shared" si="11"/>
        <v>4.7333333333333334</v>
      </c>
      <c r="E88">
        <f t="shared" si="12"/>
        <v>0.59999999999999964</v>
      </c>
      <c r="F88">
        <f t="shared" si="13"/>
        <v>0.59999999999999964</v>
      </c>
      <c r="G88" s="2">
        <f t="shared" si="14"/>
        <v>0.59999999999999964</v>
      </c>
      <c r="Q88">
        <f t="shared" si="4"/>
        <v>1.5</v>
      </c>
      <c r="R88">
        <f t="shared" si="5"/>
        <v>-2.5</v>
      </c>
      <c r="S88">
        <f t="shared" si="6"/>
        <v>0.59999999999999964</v>
      </c>
      <c r="T88">
        <f t="shared" si="7"/>
        <v>0</v>
      </c>
      <c r="U88">
        <f t="shared" si="8"/>
        <v>0</v>
      </c>
      <c r="V88">
        <f t="shared" si="9"/>
        <v>0.46637991670481438</v>
      </c>
      <c r="W88">
        <f t="shared" si="10"/>
        <v>0.46637991670481438</v>
      </c>
    </row>
    <row r="89" spans="1:23" x14ac:dyDescent="0.45">
      <c r="A89" s="1">
        <v>20180</v>
      </c>
      <c r="B89">
        <v>4.7</v>
      </c>
      <c r="C89" s="2">
        <f t="shared" si="11"/>
        <v>4.666666666666667</v>
      </c>
      <c r="E89">
        <f t="shared" si="12"/>
        <v>0.35000000000000009</v>
      </c>
      <c r="F89">
        <f t="shared" si="13"/>
        <v>0.29999999999999982</v>
      </c>
      <c r="G89" s="2">
        <f t="shared" si="14"/>
        <v>0.40000000000000036</v>
      </c>
      <c r="Q89">
        <f t="shared" si="4"/>
        <v>1.3999999999999995</v>
      </c>
      <c r="R89">
        <f t="shared" si="5"/>
        <v>-2.5</v>
      </c>
      <c r="S89">
        <f t="shared" si="6"/>
        <v>0.29999999999999982</v>
      </c>
      <c r="T89">
        <f t="shared" si="7"/>
        <v>0</v>
      </c>
      <c r="U89">
        <f t="shared" si="8"/>
        <v>0</v>
      </c>
      <c r="V89">
        <f t="shared" si="9"/>
        <v>0.23318995835240719</v>
      </c>
      <c r="W89">
        <f t="shared" si="10"/>
        <v>0.23318995835240719</v>
      </c>
    </row>
    <row r="90" spans="1:23" x14ac:dyDescent="0.45">
      <c r="A90" s="1">
        <v>20210</v>
      </c>
      <c r="B90">
        <v>4.3</v>
      </c>
      <c r="C90" s="2">
        <f t="shared" si="11"/>
        <v>4.5333333333333341</v>
      </c>
      <c r="E90">
        <f t="shared" si="12"/>
        <v>0.31666666666666687</v>
      </c>
      <c r="F90">
        <f t="shared" si="13"/>
        <v>0.30000000000000071</v>
      </c>
      <c r="G90" s="2">
        <f t="shared" si="14"/>
        <v>0.33333333333333304</v>
      </c>
      <c r="Q90">
        <f t="shared" si="4"/>
        <v>1.7999999999999998</v>
      </c>
      <c r="R90">
        <f t="shared" si="5"/>
        <v>-2.5</v>
      </c>
      <c r="S90">
        <f t="shared" si="6"/>
        <v>0.30000000000000071</v>
      </c>
      <c r="T90">
        <f t="shared" si="7"/>
        <v>0</v>
      </c>
      <c r="U90">
        <f t="shared" si="8"/>
        <v>0</v>
      </c>
      <c r="V90">
        <f t="shared" si="9"/>
        <v>0.23318995835240788</v>
      </c>
      <c r="W90">
        <f t="shared" si="10"/>
        <v>0.23318995835240788</v>
      </c>
    </row>
    <row r="91" spans="1:23" x14ac:dyDescent="0.45">
      <c r="A91" s="1">
        <v>20241</v>
      </c>
      <c r="B91">
        <v>4.2</v>
      </c>
      <c r="C91" s="2">
        <f t="shared" si="11"/>
        <v>4.3999999999999995</v>
      </c>
      <c r="E91">
        <f t="shared" si="12"/>
        <v>0.36666666666666714</v>
      </c>
      <c r="F91">
        <f t="shared" si="13"/>
        <v>0.40000000000000036</v>
      </c>
      <c r="G91" s="2">
        <f t="shared" si="14"/>
        <v>0.33333333333333393</v>
      </c>
      <c r="Q91">
        <f t="shared" ref="Q91:Q154" si="15">MAX(B67:B91)-B91</f>
        <v>1.8999999999999995</v>
      </c>
      <c r="R91">
        <f t="shared" ref="R91:R154" si="16">B91-MIN(B67:B91)-B91</f>
        <v>-2.5</v>
      </c>
      <c r="S91">
        <f t="shared" ref="S91:S154" si="17">MAX(F91,0)</f>
        <v>0.40000000000000036</v>
      </c>
      <c r="T91">
        <f t="shared" ref="T91:T154" si="18">MIN(F91,0)</f>
        <v>0</v>
      </c>
      <c r="U91">
        <f t="shared" ref="U91:U154" si="19">T91/(1+EXP(-Q91*Q$21))</f>
        <v>0</v>
      </c>
      <c r="V91">
        <f t="shared" ref="V91:V154" si="20">S91/(1+EXP(R91*Q$21))</f>
        <v>0.3109199444698767</v>
      </c>
      <c r="W91">
        <f t="shared" ref="W91:W154" si="21">V91+U91</f>
        <v>0.3109199444698767</v>
      </c>
    </row>
    <row r="92" spans="1:23" x14ac:dyDescent="0.45">
      <c r="A92" s="1">
        <v>20271</v>
      </c>
      <c r="B92">
        <v>4</v>
      </c>
      <c r="C92" s="2">
        <f t="shared" si="11"/>
        <v>4.166666666666667</v>
      </c>
      <c r="E92">
        <f t="shared" si="12"/>
        <v>0.5</v>
      </c>
      <c r="F92">
        <f t="shared" si="13"/>
        <v>0.5</v>
      </c>
      <c r="G92" s="2">
        <f t="shared" si="14"/>
        <v>0.5</v>
      </c>
      <c r="Q92">
        <f t="shared" si="15"/>
        <v>2.0999999999999996</v>
      </c>
      <c r="R92">
        <f t="shared" si="16"/>
        <v>-2.6</v>
      </c>
      <c r="S92">
        <f t="shared" si="17"/>
        <v>0.5</v>
      </c>
      <c r="T92">
        <f t="shared" si="18"/>
        <v>0</v>
      </c>
      <c r="U92">
        <f t="shared" si="19"/>
        <v>0</v>
      </c>
      <c r="V92">
        <f t="shared" si="20"/>
        <v>0.39291749152127931</v>
      </c>
      <c r="W92">
        <f t="shared" si="21"/>
        <v>0.39291749152127931</v>
      </c>
    </row>
    <row r="93" spans="1:23" x14ac:dyDescent="0.45">
      <c r="A93" s="1">
        <v>20302</v>
      </c>
      <c r="B93">
        <v>4.2</v>
      </c>
      <c r="C93" s="2">
        <f t="shared" si="11"/>
        <v>4.1333333333333329</v>
      </c>
      <c r="E93">
        <f t="shared" si="12"/>
        <v>0.40000000000000036</v>
      </c>
      <c r="F93">
        <f t="shared" si="13"/>
        <v>0.39999999999999947</v>
      </c>
      <c r="G93" s="2">
        <f t="shared" si="14"/>
        <v>0.40000000000000124</v>
      </c>
      <c r="Q93">
        <f t="shared" si="15"/>
        <v>1.8999999999999995</v>
      </c>
      <c r="R93">
        <f t="shared" si="16"/>
        <v>-2.7</v>
      </c>
      <c r="S93">
        <f t="shared" si="17"/>
        <v>0.39999999999999947</v>
      </c>
      <c r="T93">
        <f t="shared" si="18"/>
        <v>0</v>
      </c>
      <c r="U93">
        <f t="shared" si="19"/>
        <v>0</v>
      </c>
      <c r="V93">
        <f t="shared" si="20"/>
        <v>0.31765185127962065</v>
      </c>
      <c r="W93">
        <f t="shared" si="21"/>
        <v>0.31765185127962065</v>
      </c>
    </row>
    <row r="94" spans="1:23" x14ac:dyDescent="0.45">
      <c r="A94" s="1">
        <v>20333</v>
      </c>
      <c r="B94">
        <v>4.0999999999999996</v>
      </c>
      <c r="C94" s="2">
        <f t="shared" si="11"/>
        <v>4.0999999999999996</v>
      </c>
      <c r="E94">
        <f t="shared" si="12"/>
        <v>0.25</v>
      </c>
      <c r="F94">
        <f t="shared" si="13"/>
        <v>0.20000000000000018</v>
      </c>
      <c r="G94" s="2">
        <f t="shared" si="14"/>
        <v>0.29999999999999982</v>
      </c>
      <c r="Q94">
        <f t="shared" si="15"/>
        <v>2</v>
      </c>
      <c r="R94">
        <f t="shared" si="16"/>
        <v>-2.9</v>
      </c>
      <c r="S94">
        <f t="shared" si="17"/>
        <v>0.20000000000000018</v>
      </c>
      <c r="T94">
        <f t="shared" si="18"/>
        <v>0</v>
      </c>
      <c r="U94">
        <f t="shared" si="19"/>
        <v>0</v>
      </c>
      <c r="V94">
        <f t="shared" si="20"/>
        <v>0.16199968679693755</v>
      </c>
      <c r="W94">
        <f t="shared" si="21"/>
        <v>0.16199968679693755</v>
      </c>
    </row>
    <row r="95" spans="1:23" x14ac:dyDescent="0.45">
      <c r="A95" s="1">
        <v>20363</v>
      </c>
      <c r="B95">
        <v>4.3</v>
      </c>
      <c r="C95" s="2">
        <f t="shared" si="11"/>
        <v>4.2</v>
      </c>
      <c r="E95">
        <f t="shared" si="12"/>
        <v>-1.6666666666666607E-2</v>
      </c>
      <c r="F95">
        <f t="shared" si="13"/>
        <v>0</v>
      </c>
      <c r="G95" s="2">
        <f t="shared" si="14"/>
        <v>-3.3333333333333215E-2</v>
      </c>
      <c r="Q95">
        <f t="shared" si="15"/>
        <v>1.7999999999999998</v>
      </c>
      <c r="R95">
        <f t="shared" si="16"/>
        <v>-3.1</v>
      </c>
      <c r="S95">
        <f t="shared" si="17"/>
        <v>0</v>
      </c>
      <c r="T95">
        <f t="shared" si="18"/>
        <v>0</v>
      </c>
      <c r="U95">
        <f t="shared" si="19"/>
        <v>0</v>
      </c>
      <c r="V95">
        <f t="shared" si="20"/>
        <v>0</v>
      </c>
      <c r="W95">
        <f t="shared" si="21"/>
        <v>0</v>
      </c>
    </row>
    <row r="96" spans="1:23" x14ac:dyDescent="0.45">
      <c r="A96" s="1">
        <v>20394</v>
      </c>
      <c r="B96">
        <v>4.2</v>
      </c>
      <c r="C96" s="2">
        <f t="shared" si="11"/>
        <v>4.1999999999999993</v>
      </c>
      <c r="E96">
        <f t="shared" si="12"/>
        <v>-3.3333333333333215E-2</v>
      </c>
      <c r="F96">
        <f t="shared" si="13"/>
        <v>0</v>
      </c>
      <c r="G96" s="2">
        <f t="shared" si="14"/>
        <v>-6.666666666666643E-2</v>
      </c>
      <c r="Q96">
        <f t="shared" si="15"/>
        <v>1.8999999999999995</v>
      </c>
      <c r="R96">
        <f t="shared" si="16"/>
        <v>-3.5</v>
      </c>
      <c r="S96">
        <f t="shared" si="17"/>
        <v>0</v>
      </c>
      <c r="T96">
        <f t="shared" si="18"/>
        <v>0</v>
      </c>
      <c r="U96">
        <f t="shared" si="19"/>
        <v>0</v>
      </c>
      <c r="V96">
        <f t="shared" si="20"/>
        <v>0</v>
      </c>
      <c r="W96">
        <f t="shared" si="21"/>
        <v>0</v>
      </c>
    </row>
    <row r="97" spans="1:23" x14ac:dyDescent="0.45">
      <c r="A97" s="1">
        <v>20424</v>
      </c>
      <c r="B97">
        <v>4.2</v>
      </c>
      <c r="C97" s="2">
        <f t="shared" si="11"/>
        <v>4.2333333333333334</v>
      </c>
      <c r="E97">
        <f t="shared" si="12"/>
        <v>-0.11666666666666714</v>
      </c>
      <c r="F97">
        <f t="shared" si="13"/>
        <v>-0.10000000000000053</v>
      </c>
      <c r="G97" s="2">
        <f t="shared" si="14"/>
        <v>-0.13333333333333375</v>
      </c>
      <c r="Q97">
        <f t="shared" si="15"/>
        <v>1.8999999999999995</v>
      </c>
      <c r="R97">
        <f t="shared" si="16"/>
        <v>-4</v>
      </c>
      <c r="S97">
        <f t="shared" si="17"/>
        <v>0</v>
      </c>
      <c r="T97">
        <f t="shared" si="18"/>
        <v>-0.10000000000000053</v>
      </c>
      <c r="U97">
        <f t="shared" si="19"/>
        <v>-7.2111517802286695E-2</v>
      </c>
      <c r="V97">
        <f t="shared" si="20"/>
        <v>0</v>
      </c>
      <c r="W97">
        <f t="shared" si="21"/>
        <v>-7.2111517802286695E-2</v>
      </c>
    </row>
    <row r="98" spans="1:23" x14ac:dyDescent="0.45">
      <c r="A98" s="1">
        <v>20455</v>
      </c>
      <c r="B98">
        <v>4</v>
      </c>
      <c r="C98" s="2">
        <f t="shared" si="11"/>
        <v>4.1333333333333337</v>
      </c>
      <c r="E98">
        <f t="shared" si="12"/>
        <v>3.3333333333333215E-2</v>
      </c>
      <c r="F98">
        <f t="shared" si="13"/>
        <v>0</v>
      </c>
      <c r="G98" s="2">
        <f t="shared" si="14"/>
        <v>6.666666666666643E-2</v>
      </c>
      <c r="Q98">
        <f t="shared" si="15"/>
        <v>2.0999999999999996</v>
      </c>
      <c r="R98">
        <f t="shared" si="16"/>
        <v>-4</v>
      </c>
      <c r="S98">
        <f t="shared" si="17"/>
        <v>0</v>
      </c>
      <c r="T98">
        <f t="shared" si="18"/>
        <v>0</v>
      </c>
      <c r="U98">
        <f t="shared" si="19"/>
        <v>0</v>
      </c>
      <c r="V98">
        <f t="shared" si="20"/>
        <v>0</v>
      </c>
      <c r="W98">
        <f t="shared" si="21"/>
        <v>0</v>
      </c>
    </row>
    <row r="99" spans="1:23" x14ac:dyDescent="0.45">
      <c r="A99" s="1">
        <v>20486</v>
      </c>
      <c r="B99">
        <v>3.9</v>
      </c>
      <c r="C99" s="2">
        <f t="shared" si="11"/>
        <v>4.0333333333333332</v>
      </c>
      <c r="E99">
        <f t="shared" si="12"/>
        <v>0.18333333333333313</v>
      </c>
      <c r="F99">
        <f t="shared" si="13"/>
        <v>0.20000000000000018</v>
      </c>
      <c r="G99" s="2">
        <f t="shared" si="14"/>
        <v>0.16666666666666607</v>
      </c>
      <c r="Q99">
        <f t="shared" si="15"/>
        <v>2.1999999999999997</v>
      </c>
      <c r="R99">
        <f t="shared" si="16"/>
        <v>-3.9</v>
      </c>
      <c r="S99">
        <f t="shared" si="17"/>
        <v>0.20000000000000018</v>
      </c>
      <c r="T99">
        <f t="shared" si="18"/>
        <v>0</v>
      </c>
      <c r="U99">
        <f t="shared" si="19"/>
        <v>0</v>
      </c>
      <c r="V99">
        <f t="shared" si="20"/>
        <v>0.17508932836251687</v>
      </c>
      <c r="W99">
        <f t="shared" si="21"/>
        <v>0.17508932836251687</v>
      </c>
    </row>
    <row r="100" spans="1:23" x14ac:dyDescent="0.45">
      <c r="A100" s="1">
        <v>20515</v>
      </c>
      <c r="B100">
        <v>4.2</v>
      </c>
      <c r="C100" s="2">
        <f t="shared" si="11"/>
        <v>4.0333333333333341</v>
      </c>
      <c r="E100">
        <f t="shared" si="12"/>
        <v>0.19999999999999973</v>
      </c>
      <c r="F100">
        <f t="shared" si="13"/>
        <v>0.20000000000000018</v>
      </c>
      <c r="G100" s="2">
        <f t="shared" si="14"/>
        <v>0.19999999999999929</v>
      </c>
      <c r="Q100">
        <f t="shared" si="15"/>
        <v>1.8999999999999995</v>
      </c>
      <c r="R100">
        <f t="shared" si="16"/>
        <v>-3.9</v>
      </c>
      <c r="S100">
        <f t="shared" si="17"/>
        <v>0.20000000000000018</v>
      </c>
      <c r="T100">
        <f t="shared" si="18"/>
        <v>0</v>
      </c>
      <c r="U100">
        <f t="shared" si="19"/>
        <v>0</v>
      </c>
      <c r="V100">
        <f t="shared" si="20"/>
        <v>0.17508932836251687</v>
      </c>
      <c r="W100">
        <f t="shared" si="21"/>
        <v>0.17508932836251687</v>
      </c>
    </row>
    <row r="101" spans="1:23" x14ac:dyDescent="0.45">
      <c r="A101" s="1">
        <v>20546</v>
      </c>
      <c r="B101">
        <v>4</v>
      </c>
      <c r="C101" s="2">
        <f t="shared" si="11"/>
        <v>4.0333333333333332</v>
      </c>
      <c r="E101">
        <f t="shared" si="12"/>
        <v>0.15000000000000036</v>
      </c>
      <c r="F101">
        <f t="shared" si="13"/>
        <v>0.20000000000000018</v>
      </c>
      <c r="G101" s="2">
        <f t="shared" si="14"/>
        <v>0.10000000000000053</v>
      </c>
      <c r="Q101">
        <f t="shared" si="15"/>
        <v>2.0999999999999996</v>
      </c>
      <c r="R101">
        <f t="shared" si="16"/>
        <v>-3.9</v>
      </c>
      <c r="S101">
        <f t="shared" si="17"/>
        <v>0.20000000000000018</v>
      </c>
      <c r="T101">
        <f t="shared" si="18"/>
        <v>0</v>
      </c>
      <c r="U101">
        <f t="shared" si="19"/>
        <v>0</v>
      </c>
      <c r="V101">
        <f t="shared" si="20"/>
        <v>0.17508932836251687</v>
      </c>
      <c r="W101">
        <f t="shared" si="21"/>
        <v>0.17508932836251687</v>
      </c>
    </row>
    <row r="102" spans="1:23" x14ac:dyDescent="0.45">
      <c r="A102" s="1">
        <v>20576</v>
      </c>
      <c r="B102">
        <v>4.3</v>
      </c>
      <c r="C102" s="2">
        <f t="shared" si="11"/>
        <v>4.166666666666667</v>
      </c>
      <c r="E102">
        <f t="shared" si="12"/>
        <v>-0.16666666666666696</v>
      </c>
      <c r="F102">
        <f t="shared" si="13"/>
        <v>-0.20000000000000018</v>
      </c>
      <c r="G102" s="2">
        <f t="shared" si="14"/>
        <v>-0.13333333333333375</v>
      </c>
      <c r="Q102">
        <f t="shared" si="15"/>
        <v>1.7999999999999998</v>
      </c>
      <c r="R102">
        <f t="shared" si="16"/>
        <v>-3.9</v>
      </c>
      <c r="S102">
        <f t="shared" si="17"/>
        <v>0</v>
      </c>
      <c r="T102">
        <f t="shared" si="18"/>
        <v>-0.20000000000000018</v>
      </c>
      <c r="U102">
        <f t="shared" si="19"/>
        <v>-0.14218990052500091</v>
      </c>
      <c r="V102">
        <f t="shared" si="20"/>
        <v>0</v>
      </c>
      <c r="W102">
        <f t="shared" si="21"/>
        <v>-0.14218990052500091</v>
      </c>
    </row>
    <row r="103" spans="1:23" x14ac:dyDescent="0.45">
      <c r="A103" s="1">
        <v>20607</v>
      </c>
      <c r="B103">
        <v>4.3</v>
      </c>
      <c r="C103" s="2">
        <f t="shared" si="11"/>
        <v>4.2</v>
      </c>
      <c r="E103">
        <f t="shared" si="12"/>
        <v>-0.23333333333333295</v>
      </c>
      <c r="F103">
        <f t="shared" si="13"/>
        <v>-0.29999999999999982</v>
      </c>
      <c r="G103" s="2">
        <f t="shared" si="14"/>
        <v>-0.16666666666666607</v>
      </c>
      <c r="Q103">
        <f t="shared" si="15"/>
        <v>1.7999999999999998</v>
      </c>
      <c r="R103">
        <f t="shared" si="16"/>
        <v>-3.9</v>
      </c>
      <c r="S103">
        <f t="shared" si="17"/>
        <v>0</v>
      </c>
      <c r="T103">
        <f t="shared" si="18"/>
        <v>-0.29999999999999982</v>
      </c>
      <c r="U103">
        <f t="shared" si="19"/>
        <v>-0.21328485078750103</v>
      </c>
      <c r="V103">
        <f t="shared" si="20"/>
        <v>0</v>
      </c>
      <c r="W103">
        <f t="shared" si="21"/>
        <v>-0.21328485078750103</v>
      </c>
    </row>
    <row r="104" spans="1:23" x14ac:dyDescent="0.45">
      <c r="A104" s="1">
        <v>20637</v>
      </c>
      <c r="B104">
        <v>4.4000000000000004</v>
      </c>
      <c r="C104" s="2">
        <f t="shared" si="11"/>
        <v>4.333333333333333</v>
      </c>
      <c r="E104">
        <f t="shared" si="12"/>
        <v>-0.29999999999999982</v>
      </c>
      <c r="F104">
        <f t="shared" si="13"/>
        <v>-0.29999999999999982</v>
      </c>
      <c r="G104" s="2">
        <f t="shared" si="14"/>
        <v>-0.29999999999999982</v>
      </c>
      <c r="Q104">
        <f t="shared" si="15"/>
        <v>1.6999999999999993</v>
      </c>
      <c r="R104">
        <f t="shared" si="16"/>
        <v>-3.9</v>
      </c>
      <c r="S104">
        <f t="shared" si="17"/>
        <v>0</v>
      </c>
      <c r="T104">
        <f t="shared" si="18"/>
        <v>-0.29999999999999982</v>
      </c>
      <c r="U104">
        <f t="shared" si="19"/>
        <v>-0.21017014274219173</v>
      </c>
      <c r="V104">
        <f t="shared" si="20"/>
        <v>0</v>
      </c>
      <c r="W104">
        <f t="shared" si="21"/>
        <v>-0.21017014274219173</v>
      </c>
    </row>
    <row r="105" spans="1:23" x14ac:dyDescent="0.45">
      <c r="A105" s="1">
        <v>20668</v>
      </c>
      <c r="B105">
        <v>4.0999999999999996</v>
      </c>
      <c r="C105" s="2">
        <f t="shared" si="11"/>
        <v>4.2666666666666666</v>
      </c>
      <c r="E105">
        <f t="shared" si="12"/>
        <v>-9.9999999999999645E-2</v>
      </c>
      <c r="F105">
        <f t="shared" si="13"/>
        <v>-9.9999999999999645E-2</v>
      </c>
      <c r="G105" s="2">
        <f t="shared" si="14"/>
        <v>-9.9999999999999645E-2</v>
      </c>
      <c r="Q105">
        <f t="shared" si="15"/>
        <v>2</v>
      </c>
      <c r="R105">
        <f t="shared" si="16"/>
        <v>-3.9</v>
      </c>
      <c r="S105">
        <f t="shared" si="17"/>
        <v>0</v>
      </c>
      <c r="T105">
        <f t="shared" si="18"/>
        <v>-9.9999999999999645E-2</v>
      </c>
      <c r="U105">
        <f t="shared" si="19"/>
        <v>-7.3105857863000223E-2</v>
      </c>
      <c r="V105">
        <f t="shared" si="20"/>
        <v>0</v>
      </c>
      <c r="W105">
        <f t="shared" si="21"/>
        <v>-7.3105857863000223E-2</v>
      </c>
    </row>
    <row r="106" spans="1:23" x14ac:dyDescent="0.45">
      <c r="A106" s="1">
        <v>20699</v>
      </c>
      <c r="B106">
        <v>3.9</v>
      </c>
      <c r="C106" s="2">
        <f t="shared" si="11"/>
        <v>4.1333333333333337</v>
      </c>
      <c r="E106">
        <f t="shared" si="12"/>
        <v>0.1333333333333333</v>
      </c>
      <c r="F106">
        <f t="shared" si="13"/>
        <v>0.20000000000000018</v>
      </c>
      <c r="G106" s="2">
        <f t="shared" si="14"/>
        <v>6.666666666666643E-2</v>
      </c>
      <c r="Q106">
        <f t="shared" si="15"/>
        <v>2.1999999999999997</v>
      </c>
      <c r="R106">
        <f t="shared" si="16"/>
        <v>-3.9</v>
      </c>
      <c r="S106">
        <f t="shared" si="17"/>
        <v>0.20000000000000018</v>
      </c>
      <c r="T106">
        <f t="shared" si="18"/>
        <v>0</v>
      </c>
      <c r="U106">
        <f t="shared" si="19"/>
        <v>0</v>
      </c>
      <c r="V106">
        <f t="shared" si="20"/>
        <v>0.17508932836251687</v>
      </c>
      <c r="W106">
        <f t="shared" si="21"/>
        <v>0.17508932836251687</v>
      </c>
    </row>
    <row r="107" spans="1:23" x14ac:dyDescent="0.45">
      <c r="A107" s="1">
        <v>20729</v>
      </c>
      <c r="B107">
        <v>3.9</v>
      </c>
      <c r="C107" s="2">
        <f t="shared" si="11"/>
        <v>3.9666666666666668</v>
      </c>
      <c r="E107">
        <f t="shared" si="12"/>
        <v>0.38333333333333308</v>
      </c>
      <c r="F107">
        <f t="shared" si="13"/>
        <v>0.39999999999999991</v>
      </c>
      <c r="G107" s="2">
        <f t="shared" si="14"/>
        <v>0.36666666666666625</v>
      </c>
      <c r="Q107">
        <f t="shared" si="15"/>
        <v>1.8000000000000003</v>
      </c>
      <c r="R107">
        <f t="shared" si="16"/>
        <v>-3.9</v>
      </c>
      <c r="S107">
        <f t="shared" si="17"/>
        <v>0.39999999999999991</v>
      </c>
      <c r="T107">
        <f t="shared" si="18"/>
        <v>0</v>
      </c>
      <c r="U107">
        <f t="shared" si="19"/>
        <v>0</v>
      </c>
      <c r="V107">
        <f t="shared" si="20"/>
        <v>0.35017865672503334</v>
      </c>
      <c r="W107">
        <f t="shared" si="21"/>
        <v>0.35017865672503334</v>
      </c>
    </row>
    <row r="108" spans="1:23" x14ac:dyDescent="0.45">
      <c r="A108" s="1">
        <v>20760</v>
      </c>
      <c r="B108">
        <v>4.3</v>
      </c>
      <c r="C108" s="2">
        <f t="shared" si="11"/>
        <v>4.0333333333333332</v>
      </c>
      <c r="E108">
        <f t="shared" si="12"/>
        <v>0.31666666666666665</v>
      </c>
      <c r="F108">
        <f t="shared" si="13"/>
        <v>0.39999999999999991</v>
      </c>
      <c r="G108" s="2">
        <f t="shared" si="14"/>
        <v>0.23333333333333339</v>
      </c>
      <c r="Q108">
        <f t="shared" si="15"/>
        <v>1</v>
      </c>
      <c r="R108">
        <f t="shared" si="16"/>
        <v>-3.9</v>
      </c>
      <c r="S108">
        <f t="shared" si="17"/>
        <v>0.39999999999999991</v>
      </c>
      <c r="T108">
        <f t="shared" si="18"/>
        <v>0</v>
      </c>
      <c r="U108">
        <f t="shared" si="19"/>
        <v>0</v>
      </c>
      <c r="V108">
        <f t="shared" si="20"/>
        <v>0.35017865672503334</v>
      </c>
      <c r="W108">
        <f t="shared" si="21"/>
        <v>0.35017865672503334</v>
      </c>
    </row>
    <row r="109" spans="1:23" x14ac:dyDescent="0.45">
      <c r="A109" s="1">
        <v>20790</v>
      </c>
      <c r="B109">
        <v>4.2</v>
      </c>
      <c r="C109" s="2">
        <f t="shared" si="11"/>
        <v>4.1333333333333329</v>
      </c>
      <c r="E109">
        <f t="shared" si="12"/>
        <v>-5.0000000000000266E-2</v>
      </c>
      <c r="F109">
        <f t="shared" si="13"/>
        <v>-0.10000000000000053</v>
      </c>
      <c r="G109" s="2">
        <f t="shared" si="14"/>
        <v>0</v>
      </c>
      <c r="Q109">
        <f t="shared" si="15"/>
        <v>0.79999999999999982</v>
      </c>
      <c r="R109">
        <f t="shared" si="16"/>
        <v>-3.9</v>
      </c>
      <c r="S109">
        <f t="shared" si="17"/>
        <v>0</v>
      </c>
      <c r="T109">
        <f t="shared" si="18"/>
        <v>-0.10000000000000053</v>
      </c>
      <c r="U109">
        <f t="shared" si="19"/>
        <v>-5.9868766011245515E-2</v>
      </c>
      <c r="V109">
        <f t="shared" si="20"/>
        <v>0</v>
      </c>
      <c r="W109">
        <f t="shared" si="21"/>
        <v>-5.9868766011245515E-2</v>
      </c>
    </row>
    <row r="110" spans="1:23" x14ac:dyDescent="0.45">
      <c r="A110" s="1">
        <v>20821</v>
      </c>
      <c r="B110">
        <v>4.2</v>
      </c>
      <c r="C110" s="2">
        <f t="shared" si="11"/>
        <v>4.2333333333333334</v>
      </c>
      <c r="E110">
        <f t="shared" si="12"/>
        <v>-0.28333333333333344</v>
      </c>
      <c r="F110">
        <f t="shared" si="13"/>
        <v>-0.30000000000000027</v>
      </c>
      <c r="G110" s="2">
        <f t="shared" si="14"/>
        <v>-0.26666666666666661</v>
      </c>
      <c r="Q110">
        <f t="shared" si="15"/>
        <v>0.70000000000000018</v>
      </c>
      <c r="R110">
        <f t="shared" si="16"/>
        <v>-3.9</v>
      </c>
      <c r="S110">
        <f t="shared" si="17"/>
        <v>0</v>
      </c>
      <c r="T110">
        <f t="shared" si="18"/>
        <v>-0.30000000000000027</v>
      </c>
      <c r="U110">
        <f t="shared" si="19"/>
        <v>-0.17598527367519917</v>
      </c>
      <c r="V110">
        <f t="shared" si="20"/>
        <v>0</v>
      </c>
      <c r="W110">
        <f t="shared" si="21"/>
        <v>-0.17598527367519917</v>
      </c>
    </row>
    <row r="111" spans="1:23" x14ac:dyDescent="0.45">
      <c r="A111" s="1">
        <v>20852</v>
      </c>
      <c r="B111">
        <v>3.9</v>
      </c>
      <c r="C111" s="2">
        <f t="shared" si="11"/>
        <v>4.1000000000000005</v>
      </c>
      <c r="E111">
        <f t="shared" si="12"/>
        <v>-0.18333333333333379</v>
      </c>
      <c r="F111">
        <f t="shared" si="13"/>
        <v>-0.30000000000000027</v>
      </c>
      <c r="G111" s="2">
        <f t="shared" si="14"/>
        <v>-6.6666666666667318E-2</v>
      </c>
      <c r="Q111">
        <f t="shared" si="15"/>
        <v>0.80000000000000027</v>
      </c>
      <c r="R111">
        <f t="shared" si="16"/>
        <v>-3.9</v>
      </c>
      <c r="S111">
        <f t="shared" si="17"/>
        <v>0</v>
      </c>
      <c r="T111">
        <f t="shared" si="18"/>
        <v>-0.30000000000000027</v>
      </c>
      <c r="U111">
        <f t="shared" si="19"/>
        <v>-0.17960629803373579</v>
      </c>
      <c r="V111">
        <f t="shared" si="20"/>
        <v>0</v>
      </c>
      <c r="W111">
        <f t="shared" si="21"/>
        <v>-0.17960629803373579</v>
      </c>
    </row>
    <row r="112" spans="1:23" x14ac:dyDescent="0.45">
      <c r="A112" s="1">
        <v>20880</v>
      </c>
      <c r="B112">
        <v>3.7</v>
      </c>
      <c r="C112" s="2">
        <f t="shared" si="11"/>
        <v>3.9333333333333336</v>
      </c>
      <c r="E112">
        <f t="shared" si="12"/>
        <v>0.24999999999999978</v>
      </c>
      <c r="F112">
        <f t="shared" si="13"/>
        <v>0.30000000000000027</v>
      </c>
      <c r="G112" s="2">
        <f t="shared" si="14"/>
        <v>0.19999999999999929</v>
      </c>
      <c r="Q112">
        <f t="shared" si="15"/>
        <v>1</v>
      </c>
      <c r="R112">
        <f t="shared" si="16"/>
        <v>-3.7</v>
      </c>
      <c r="S112">
        <f t="shared" si="17"/>
        <v>0.30000000000000027</v>
      </c>
      <c r="T112">
        <f t="shared" si="18"/>
        <v>0</v>
      </c>
      <c r="U112">
        <f t="shared" si="19"/>
        <v>0</v>
      </c>
      <c r="V112">
        <f t="shared" si="20"/>
        <v>0.25923813089727193</v>
      </c>
      <c r="W112">
        <f t="shared" si="21"/>
        <v>0.25923813089727193</v>
      </c>
    </row>
    <row r="113" spans="1:23" x14ac:dyDescent="0.45">
      <c r="A113" s="1">
        <v>20911</v>
      </c>
      <c r="B113">
        <v>3.9</v>
      </c>
      <c r="C113" s="2">
        <f t="shared" si="11"/>
        <v>3.8333333333333335</v>
      </c>
      <c r="E113">
        <f t="shared" si="12"/>
        <v>0.35000000000000009</v>
      </c>
      <c r="F113">
        <f t="shared" si="13"/>
        <v>0.30000000000000027</v>
      </c>
      <c r="G113" s="2">
        <f t="shared" si="14"/>
        <v>0.39999999999999991</v>
      </c>
      <c r="Q113">
        <f t="shared" si="15"/>
        <v>0.80000000000000027</v>
      </c>
      <c r="R113">
        <f t="shared" si="16"/>
        <v>-3.7</v>
      </c>
      <c r="S113">
        <f t="shared" si="17"/>
        <v>0.30000000000000027</v>
      </c>
      <c r="T113">
        <f t="shared" si="18"/>
        <v>0</v>
      </c>
      <c r="U113">
        <f t="shared" si="19"/>
        <v>0</v>
      </c>
      <c r="V113">
        <f t="shared" si="20"/>
        <v>0.25923813089727193</v>
      </c>
      <c r="W113">
        <f t="shared" si="21"/>
        <v>0.25923813089727193</v>
      </c>
    </row>
    <row r="114" spans="1:23" x14ac:dyDescent="0.45">
      <c r="A114" s="1">
        <v>20941</v>
      </c>
      <c r="B114">
        <v>4.0999999999999996</v>
      </c>
      <c r="C114" s="2">
        <f t="shared" si="11"/>
        <v>3.9</v>
      </c>
      <c r="E114">
        <f t="shared" si="12"/>
        <v>0.25000000000000044</v>
      </c>
      <c r="F114">
        <f t="shared" si="13"/>
        <v>0.30000000000000027</v>
      </c>
      <c r="G114" s="2">
        <f t="shared" si="14"/>
        <v>0.20000000000000062</v>
      </c>
      <c r="Q114">
        <f t="shared" si="15"/>
        <v>0.30000000000000071</v>
      </c>
      <c r="R114">
        <f t="shared" si="16"/>
        <v>-3.7</v>
      </c>
      <c r="S114">
        <f t="shared" si="17"/>
        <v>0.30000000000000027</v>
      </c>
      <c r="T114">
        <f t="shared" si="18"/>
        <v>0</v>
      </c>
      <c r="U114">
        <f t="shared" si="19"/>
        <v>0</v>
      </c>
      <c r="V114">
        <f t="shared" si="20"/>
        <v>0.25923813089727193</v>
      </c>
      <c r="W114">
        <f t="shared" si="21"/>
        <v>0.25923813089727193</v>
      </c>
    </row>
    <row r="115" spans="1:23" x14ac:dyDescent="0.45">
      <c r="A115" s="1">
        <v>20972</v>
      </c>
      <c r="B115">
        <v>4.3</v>
      </c>
      <c r="C115" s="2">
        <f t="shared" si="11"/>
        <v>4.1000000000000005</v>
      </c>
      <c r="E115">
        <f t="shared" si="12"/>
        <v>-0.18333333333333335</v>
      </c>
      <c r="F115">
        <f t="shared" si="13"/>
        <v>-0.19999999999999973</v>
      </c>
      <c r="G115" s="2">
        <f t="shared" si="14"/>
        <v>-0.16666666666666696</v>
      </c>
      <c r="Q115">
        <f t="shared" si="15"/>
        <v>0.10000000000000053</v>
      </c>
      <c r="R115">
        <f t="shared" si="16"/>
        <v>-3.7</v>
      </c>
      <c r="S115">
        <f t="shared" si="17"/>
        <v>0</v>
      </c>
      <c r="T115">
        <f t="shared" si="18"/>
        <v>-0.19999999999999973</v>
      </c>
      <c r="U115">
        <f t="shared" si="19"/>
        <v>-0.10249947929684194</v>
      </c>
      <c r="V115">
        <f t="shared" si="20"/>
        <v>0</v>
      </c>
      <c r="W115">
        <f t="shared" si="21"/>
        <v>-0.10249947929684194</v>
      </c>
    </row>
    <row r="116" spans="1:23" x14ac:dyDescent="0.45">
      <c r="A116" s="1">
        <v>21002</v>
      </c>
      <c r="B116">
        <v>4.2</v>
      </c>
      <c r="C116" s="2">
        <f t="shared" si="11"/>
        <v>4.1999999999999993</v>
      </c>
      <c r="E116">
        <f t="shared" si="12"/>
        <v>-0.33333333333333304</v>
      </c>
      <c r="F116">
        <f t="shared" si="13"/>
        <v>-0.30000000000000027</v>
      </c>
      <c r="G116" s="2">
        <f t="shared" si="14"/>
        <v>-0.36666666666666581</v>
      </c>
      <c r="Q116">
        <f t="shared" si="15"/>
        <v>0.20000000000000018</v>
      </c>
      <c r="R116">
        <f t="shared" si="16"/>
        <v>-3.7</v>
      </c>
      <c r="S116">
        <f t="shared" si="17"/>
        <v>0</v>
      </c>
      <c r="T116">
        <f t="shared" si="18"/>
        <v>-0.30000000000000027</v>
      </c>
      <c r="U116">
        <f t="shared" si="19"/>
        <v>-0.15749375624368214</v>
      </c>
      <c r="V116">
        <f t="shared" si="20"/>
        <v>0</v>
      </c>
      <c r="W116">
        <f t="shared" si="21"/>
        <v>-0.15749375624368214</v>
      </c>
    </row>
    <row r="117" spans="1:23" x14ac:dyDescent="0.45">
      <c r="A117" s="1">
        <v>21033</v>
      </c>
      <c r="B117">
        <v>4.0999999999999996</v>
      </c>
      <c r="C117" s="2">
        <f t="shared" si="11"/>
        <v>4.2</v>
      </c>
      <c r="E117">
        <f t="shared" si="12"/>
        <v>-0.30000000000000027</v>
      </c>
      <c r="F117">
        <f t="shared" si="13"/>
        <v>-0.30000000000000027</v>
      </c>
      <c r="G117" s="2">
        <f t="shared" si="14"/>
        <v>-0.30000000000000027</v>
      </c>
      <c r="Q117">
        <f t="shared" si="15"/>
        <v>0.30000000000000071</v>
      </c>
      <c r="R117">
        <f t="shared" si="16"/>
        <v>-3.7</v>
      </c>
      <c r="S117">
        <f t="shared" si="17"/>
        <v>0</v>
      </c>
      <c r="T117">
        <f t="shared" si="18"/>
        <v>-0.30000000000000027</v>
      </c>
      <c r="U117">
        <f t="shared" si="19"/>
        <v>-0.16122895360312506</v>
      </c>
      <c r="V117">
        <f t="shared" si="20"/>
        <v>0</v>
      </c>
      <c r="W117">
        <f t="shared" si="21"/>
        <v>-0.16122895360312506</v>
      </c>
    </row>
    <row r="118" spans="1:23" x14ac:dyDescent="0.45">
      <c r="A118" s="1">
        <v>21064</v>
      </c>
      <c r="B118">
        <v>4.4000000000000004</v>
      </c>
      <c r="C118" s="2">
        <f t="shared" si="11"/>
        <v>4.2333333333333334</v>
      </c>
      <c r="E118">
        <f t="shared" si="12"/>
        <v>-0.1166666666666667</v>
      </c>
      <c r="F118">
        <f t="shared" si="13"/>
        <v>-0.10000000000000053</v>
      </c>
      <c r="G118" s="2">
        <f t="shared" si="14"/>
        <v>-0.13333333333333286</v>
      </c>
      <c r="Q118">
        <f t="shared" si="15"/>
        <v>0</v>
      </c>
      <c r="R118">
        <f t="shared" si="16"/>
        <v>-3.7</v>
      </c>
      <c r="S118">
        <f t="shared" si="17"/>
        <v>0</v>
      </c>
      <c r="T118">
        <f t="shared" si="18"/>
        <v>-0.10000000000000053</v>
      </c>
      <c r="U118">
        <f t="shared" si="19"/>
        <v>-5.0000000000000266E-2</v>
      </c>
      <c r="V118">
        <f t="shared" si="20"/>
        <v>0</v>
      </c>
      <c r="W118">
        <f t="shared" si="21"/>
        <v>-5.0000000000000266E-2</v>
      </c>
    </row>
    <row r="119" spans="1:23" x14ac:dyDescent="0.45">
      <c r="A119" s="1">
        <v>21094</v>
      </c>
      <c r="B119">
        <v>4.5</v>
      </c>
      <c r="C119" s="2">
        <f t="shared" si="11"/>
        <v>4.333333333333333</v>
      </c>
      <c r="E119">
        <f t="shared" si="12"/>
        <v>-0.16666666666666696</v>
      </c>
      <c r="F119">
        <f t="shared" si="13"/>
        <v>-0.20000000000000018</v>
      </c>
      <c r="G119" s="2">
        <f t="shared" si="14"/>
        <v>-0.13333333333333375</v>
      </c>
      <c r="Q119">
        <f t="shared" si="15"/>
        <v>0</v>
      </c>
      <c r="R119">
        <f t="shared" si="16"/>
        <v>-3.7</v>
      </c>
      <c r="S119">
        <f t="shared" si="17"/>
        <v>0</v>
      </c>
      <c r="T119">
        <f t="shared" si="18"/>
        <v>-0.20000000000000018</v>
      </c>
      <c r="U119">
        <f t="shared" si="19"/>
        <v>-0.10000000000000009</v>
      </c>
      <c r="V119">
        <f t="shared" si="20"/>
        <v>0</v>
      </c>
      <c r="W119">
        <f t="shared" si="21"/>
        <v>-0.10000000000000009</v>
      </c>
    </row>
    <row r="120" spans="1:23" x14ac:dyDescent="0.45">
      <c r="A120" s="1">
        <v>21125</v>
      </c>
      <c r="B120">
        <v>5.0999999999999996</v>
      </c>
      <c r="C120" s="2">
        <f t="shared" si="11"/>
        <v>4.666666666666667</v>
      </c>
      <c r="E120">
        <f t="shared" si="12"/>
        <v>-0.3833333333333333</v>
      </c>
      <c r="F120">
        <f t="shared" si="13"/>
        <v>-0.29999999999999982</v>
      </c>
      <c r="G120" s="2">
        <f t="shared" si="14"/>
        <v>-0.46666666666666679</v>
      </c>
      <c r="Q120">
        <f t="shared" si="15"/>
        <v>0</v>
      </c>
      <c r="R120">
        <f t="shared" si="16"/>
        <v>-3.7</v>
      </c>
      <c r="S120">
        <f t="shared" si="17"/>
        <v>0</v>
      </c>
      <c r="T120">
        <f t="shared" si="18"/>
        <v>-0.29999999999999982</v>
      </c>
      <c r="U120">
        <f t="shared" si="19"/>
        <v>-0.14999999999999991</v>
      </c>
      <c r="V120">
        <f t="shared" si="20"/>
        <v>0</v>
      </c>
      <c r="W120">
        <f t="shared" si="21"/>
        <v>-0.14999999999999991</v>
      </c>
    </row>
    <row r="121" spans="1:23" x14ac:dyDescent="0.45">
      <c r="A121" s="1">
        <v>21155</v>
      </c>
      <c r="B121">
        <v>5.2</v>
      </c>
      <c r="C121" s="2">
        <f t="shared" si="11"/>
        <v>4.9333333333333336</v>
      </c>
      <c r="E121">
        <f t="shared" si="12"/>
        <v>-0.79999999999999982</v>
      </c>
      <c r="F121">
        <f t="shared" si="13"/>
        <v>-0.89999999999999947</v>
      </c>
      <c r="G121" s="2">
        <f t="shared" si="14"/>
        <v>-0.70000000000000018</v>
      </c>
      <c r="Q121">
        <f t="shared" si="15"/>
        <v>0</v>
      </c>
      <c r="R121">
        <f t="shared" si="16"/>
        <v>-3.7</v>
      </c>
      <c r="S121">
        <f t="shared" si="17"/>
        <v>0</v>
      </c>
      <c r="T121">
        <f t="shared" si="18"/>
        <v>-0.89999999999999947</v>
      </c>
      <c r="U121">
        <f t="shared" si="19"/>
        <v>-0.44999999999999973</v>
      </c>
      <c r="V121">
        <f t="shared" si="20"/>
        <v>0</v>
      </c>
      <c r="W121">
        <f t="shared" si="21"/>
        <v>-0.44999999999999973</v>
      </c>
    </row>
    <row r="122" spans="1:23" x14ac:dyDescent="0.45">
      <c r="A122" s="1">
        <v>21186</v>
      </c>
      <c r="B122">
        <v>5.8</v>
      </c>
      <c r="C122" s="2">
        <f t="shared" si="11"/>
        <v>5.3666666666666671</v>
      </c>
      <c r="D122">
        <f>MEDIAN(B2:B122)</f>
        <v>4.2</v>
      </c>
      <c r="E122">
        <f t="shared" si="12"/>
        <v>-0.91666666666666696</v>
      </c>
      <c r="F122">
        <f t="shared" si="13"/>
        <v>-0.79999999999999982</v>
      </c>
      <c r="G122" s="2">
        <f t="shared" si="14"/>
        <v>-1.0333333333333341</v>
      </c>
      <c r="H122" s="2">
        <f t="shared" ref="H122:H185" si="22">D122-C122</f>
        <v>-1.166666666666667</v>
      </c>
      <c r="K122">
        <f>1/(1+EXP(H122*K$2))</f>
        <v>0.76254197165609749</v>
      </c>
      <c r="L122">
        <f>1-K122</f>
        <v>0.23745802834390251</v>
      </c>
      <c r="Q122">
        <f t="shared" si="15"/>
        <v>0</v>
      </c>
      <c r="R122">
        <f t="shared" si="16"/>
        <v>-3.7</v>
      </c>
      <c r="S122">
        <f t="shared" si="17"/>
        <v>0</v>
      </c>
      <c r="T122">
        <f t="shared" si="18"/>
        <v>-0.79999999999999982</v>
      </c>
      <c r="U122">
        <f t="shared" si="19"/>
        <v>-0.39999999999999991</v>
      </c>
      <c r="V122">
        <f t="shared" si="20"/>
        <v>0</v>
      </c>
      <c r="W122">
        <f t="shared" si="21"/>
        <v>-0.39999999999999991</v>
      </c>
    </row>
    <row r="123" spans="1:23" x14ac:dyDescent="0.45">
      <c r="A123" s="1">
        <v>21217</v>
      </c>
      <c r="B123">
        <v>6.4</v>
      </c>
      <c r="C123" s="2">
        <f t="shared" si="11"/>
        <v>5.8</v>
      </c>
      <c r="D123">
        <f t="shared" ref="D123:D186" si="23">MEDIAN(B3:B123)</f>
        <v>4.2</v>
      </c>
      <c r="E123">
        <f t="shared" si="12"/>
        <v>-1.2166666666666663</v>
      </c>
      <c r="F123">
        <f t="shared" si="13"/>
        <v>-1.2999999999999998</v>
      </c>
      <c r="G123" s="2">
        <f t="shared" si="14"/>
        <v>-1.1333333333333329</v>
      </c>
      <c r="H123" s="2">
        <f t="shared" si="22"/>
        <v>-1.5999999999999996</v>
      </c>
      <c r="K123">
        <f t="shared" ref="K123:K130" si="24">1/(1+EXP(H123*K$2))</f>
        <v>0.83201838513392445</v>
      </c>
      <c r="L123">
        <f t="shared" ref="L123:L186" si="25">1-K123</f>
        <v>0.16798161486607555</v>
      </c>
      <c r="Q123">
        <f t="shared" si="15"/>
        <v>0</v>
      </c>
      <c r="R123">
        <f t="shared" si="16"/>
        <v>-3.7</v>
      </c>
      <c r="S123">
        <f t="shared" si="17"/>
        <v>0</v>
      </c>
      <c r="T123">
        <f t="shared" si="18"/>
        <v>-1.2999999999999998</v>
      </c>
      <c r="U123">
        <f t="shared" si="19"/>
        <v>-0.64999999999999991</v>
      </c>
      <c r="V123">
        <f t="shared" si="20"/>
        <v>0</v>
      </c>
      <c r="W123">
        <f t="shared" si="21"/>
        <v>-0.64999999999999991</v>
      </c>
    </row>
    <row r="124" spans="1:23" x14ac:dyDescent="0.45">
      <c r="A124" s="1">
        <v>21245</v>
      </c>
      <c r="B124">
        <v>6.7</v>
      </c>
      <c r="C124" s="2">
        <f t="shared" si="11"/>
        <v>6.3</v>
      </c>
      <c r="D124">
        <f t="shared" si="23"/>
        <v>4.2</v>
      </c>
      <c r="E124">
        <f t="shared" si="12"/>
        <v>-1.3333333333333335</v>
      </c>
      <c r="F124">
        <f t="shared" si="13"/>
        <v>-1.3000000000000007</v>
      </c>
      <c r="G124" s="2">
        <f t="shared" si="14"/>
        <v>-1.3666666666666663</v>
      </c>
      <c r="H124" s="2">
        <f t="shared" si="22"/>
        <v>-2.0999999999999996</v>
      </c>
      <c r="K124">
        <f t="shared" si="24"/>
        <v>0.89090317880438707</v>
      </c>
      <c r="L124">
        <f t="shared" si="25"/>
        <v>0.10909682119561293</v>
      </c>
      <c r="Q124">
        <f t="shared" si="15"/>
        <v>0</v>
      </c>
      <c r="R124">
        <f t="shared" si="16"/>
        <v>-3.7</v>
      </c>
      <c r="S124">
        <f t="shared" si="17"/>
        <v>0</v>
      </c>
      <c r="T124">
        <f t="shared" si="18"/>
        <v>-1.3000000000000007</v>
      </c>
      <c r="U124">
        <f t="shared" si="19"/>
        <v>-0.65000000000000036</v>
      </c>
      <c r="V124">
        <f t="shared" si="20"/>
        <v>0</v>
      </c>
      <c r="W124">
        <f t="shared" si="21"/>
        <v>-0.65000000000000036</v>
      </c>
    </row>
    <row r="125" spans="1:23" x14ac:dyDescent="0.45">
      <c r="A125" s="1">
        <v>21276</v>
      </c>
      <c r="B125">
        <v>7.4</v>
      </c>
      <c r="C125" s="2">
        <f t="shared" si="11"/>
        <v>6.833333333333333</v>
      </c>
      <c r="D125">
        <f t="shared" si="23"/>
        <v>4.2</v>
      </c>
      <c r="E125">
        <f t="shared" si="12"/>
        <v>-1.4833333333333329</v>
      </c>
      <c r="F125">
        <f t="shared" si="13"/>
        <v>-1.5</v>
      </c>
      <c r="G125" s="2">
        <f t="shared" si="14"/>
        <v>-1.4666666666666659</v>
      </c>
      <c r="H125" s="2">
        <f t="shared" si="22"/>
        <v>-2.6333333333333329</v>
      </c>
      <c r="K125">
        <f t="shared" si="24"/>
        <v>0.93297628892716411</v>
      </c>
      <c r="L125">
        <f t="shared" si="25"/>
        <v>6.702371107283589E-2</v>
      </c>
      <c r="Q125">
        <f t="shared" si="15"/>
        <v>0</v>
      </c>
      <c r="R125">
        <f t="shared" si="16"/>
        <v>-3.7</v>
      </c>
      <c r="S125">
        <f t="shared" si="17"/>
        <v>0</v>
      </c>
      <c r="T125">
        <f t="shared" si="18"/>
        <v>-1.5</v>
      </c>
      <c r="U125">
        <f t="shared" si="19"/>
        <v>-0.75</v>
      </c>
      <c r="V125">
        <f t="shared" si="20"/>
        <v>0</v>
      </c>
      <c r="W125">
        <f t="shared" si="21"/>
        <v>-0.75</v>
      </c>
    </row>
    <row r="126" spans="1:23" x14ac:dyDescent="0.45">
      <c r="A126" s="1">
        <v>21306</v>
      </c>
      <c r="B126">
        <v>7.4</v>
      </c>
      <c r="C126" s="2">
        <f t="shared" si="11"/>
        <v>7.166666666666667</v>
      </c>
      <c r="D126">
        <f t="shared" si="23"/>
        <v>4.2</v>
      </c>
      <c r="E126">
        <f t="shared" si="12"/>
        <v>-1.4833333333333338</v>
      </c>
      <c r="F126">
        <f t="shared" si="13"/>
        <v>-1.6000000000000005</v>
      </c>
      <c r="G126" s="2">
        <f t="shared" si="14"/>
        <v>-1.3666666666666671</v>
      </c>
      <c r="H126" s="2">
        <f t="shared" si="22"/>
        <v>-2.9666666666666668</v>
      </c>
      <c r="K126">
        <f t="shared" si="24"/>
        <v>0.95104531638365675</v>
      </c>
      <c r="L126">
        <f t="shared" si="25"/>
        <v>4.8954683616343253E-2</v>
      </c>
      <c r="Q126">
        <f t="shared" si="15"/>
        <v>0</v>
      </c>
      <c r="R126">
        <f t="shared" si="16"/>
        <v>-3.7</v>
      </c>
      <c r="S126">
        <f t="shared" si="17"/>
        <v>0</v>
      </c>
      <c r="T126">
        <f t="shared" si="18"/>
        <v>-1.6000000000000005</v>
      </c>
      <c r="U126">
        <f t="shared" si="19"/>
        <v>-0.80000000000000027</v>
      </c>
      <c r="V126">
        <f t="shared" si="20"/>
        <v>0</v>
      </c>
      <c r="W126">
        <f t="shared" si="21"/>
        <v>-0.80000000000000027</v>
      </c>
    </row>
    <row r="127" spans="1:23" x14ac:dyDescent="0.45">
      <c r="A127" s="1">
        <v>21337</v>
      </c>
      <c r="B127">
        <v>7.3</v>
      </c>
      <c r="C127" s="2">
        <f t="shared" si="11"/>
        <v>7.3666666666666671</v>
      </c>
      <c r="D127">
        <f t="shared" si="23"/>
        <v>4.2</v>
      </c>
      <c r="E127">
        <f t="shared" si="12"/>
        <v>-1.0333333333333337</v>
      </c>
      <c r="F127">
        <f t="shared" si="13"/>
        <v>-1</v>
      </c>
      <c r="G127" s="2">
        <f t="shared" si="14"/>
        <v>-1.0666666666666673</v>
      </c>
      <c r="H127" s="2">
        <f t="shared" si="22"/>
        <v>-3.166666666666667</v>
      </c>
      <c r="K127">
        <f t="shared" si="24"/>
        <v>0.95956043518199674</v>
      </c>
      <c r="L127">
        <f t="shared" si="25"/>
        <v>4.043956481800326E-2</v>
      </c>
      <c r="Q127">
        <f t="shared" si="15"/>
        <v>0.10000000000000053</v>
      </c>
      <c r="R127">
        <f t="shared" si="16"/>
        <v>-3.7</v>
      </c>
      <c r="S127">
        <f t="shared" si="17"/>
        <v>0</v>
      </c>
      <c r="T127">
        <f t="shared" si="18"/>
        <v>-1</v>
      </c>
      <c r="U127">
        <f t="shared" si="19"/>
        <v>-0.51249739648421044</v>
      </c>
      <c r="V127">
        <f t="shared" si="20"/>
        <v>0</v>
      </c>
      <c r="W127">
        <f t="shared" si="21"/>
        <v>-0.51249739648421044</v>
      </c>
    </row>
    <row r="128" spans="1:23" x14ac:dyDescent="0.45">
      <c r="A128" s="1">
        <v>21367</v>
      </c>
      <c r="B128">
        <v>7.5</v>
      </c>
      <c r="C128" s="2">
        <f t="shared" si="11"/>
        <v>7.3999999999999995</v>
      </c>
      <c r="D128">
        <f t="shared" si="23"/>
        <v>4.2</v>
      </c>
      <c r="E128">
        <f t="shared" si="12"/>
        <v>-0.6333333333333333</v>
      </c>
      <c r="F128">
        <f t="shared" si="13"/>
        <v>-0.70000000000000018</v>
      </c>
      <c r="G128" s="2">
        <f t="shared" si="14"/>
        <v>-0.56666666666666643</v>
      </c>
      <c r="H128" s="2">
        <f t="shared" si="22"/>
        <v>-3.1999999999999993</v>
      </c>
      <c r="K128">
        <f t="shared" si="24"/>
        <v>0.96083427720323566</v>
      </c>
      <c r="L128">
        <f t="shared" si="25"/>
        <v>3.9165722796764335E-2</v>
      </c>
      <c r="Q128">
        <f t="shared" si="15"/>
        <v>0</v>
      </c>
      <c r="R128">
        <f t="shared" si="16"/>
        <v>-3.7</v>
      </c>
      <c r="S128">
        <f t="shared" si="17"/>
        <v>0</v>
      </c>
      <c r="T128">
        <f t="shared" si="18"/>
        <v>-0.70000000000000018</v>
      </c>
      <c r="U128">
        <f t="shared" si="19"/>
        <v>-0.35000000000000009</v>
      </c>
      <c r="V128">
        <f t="shared" si="20"/>
        <v>0</v>
      </c>
      <c r="W128">
        <f t="shared" si="21"/>
        <v>-0.35000000000000009</v>
      </c>
    </row>
    <row r="129" spans="1:23" x14ac:dyDescent="0.45">
      <c r="A129" s="1">
        <v>21398</v>
      </c>
      <c r="B129">
        <v>7.4</v>
      </c>
      <c r="C129" s="2">
        <f t="shared" si="11"/>
        <v>7.4000000000000012</v>
      </c>
      <c r="D129">
        <f t="shared" si="23"/>
        <v>4.2</v>
      </c>
      <c r="E129">
        <f t="shared" si="12"/>
        <v>-0.11666666666666714</v>
      </c>
      <c r="F129">
        <f t="shared" si="13"/>
        <v>0</v>
      </c>
      <c r="G129" s="2">
        <f t="shared" si="14"/>
        <v>-0.23333333333333428</v>
      </c>
      <c r="H129" s="2">
        <f t="shared" si="22"/>
        <v>-3.2000000000000011</v>
      </c>
      <c r="K129">
        <f t="shared" si="24"/>
        <v>0.96083427720323566</v>
      </c>
      <c r="L129">
        <f t="shared" si="25"/>
        <v>3.9165722796764335E-2</v>
      </c>
      <c r="Q129">
        <f t="shared" si="15"/>
        <v>9.9999999999999645E-2</v>
      </c>
      <c r="R129">
        <f t="shared" si="16"/>
        <v>-3.7</v>
      </c>
      <c r="S129">
        <f t="shared" si="17"/>
        <v>0</v>
      </c>
      <c r="T129">
        <f t="shared" si="18"/>
        <v>0</v>
      </c>
      <c r="U129">
        <f t="shared" si="19"/>
        <v>0</v>
      </c>
      <c r="V129">
        <f t="shared" si="20"/>
        <v>0</v>
      </c>
      <c r="W129">
        <f t="shared" si="21"/>
        <v>0</v>
      </c>
    </row>
    <row r="130" spans="1:23" x14ac:dyDescent="0.45">
      <c r="A130" s="1">
        <v>21429</v>
      </c>
      <c r="B130">
        <v>7.1</v>
      </c>
      <c r="C130" s="2">
        <f t="shared" si="11"/>
        <v>7.333333333333333</v>
      </c>
      <c r="D130">
        <f t="shared" si="23"/>
        <v>4.2</v>
      </c>
      <c r="E130">
        <f t="shared" si="12"/>
        <v>1.6666666666667052E-2</v>
      </c>
      <c r="F130">
        <f t="shared" si="13"/>
        <v>0</v>
      </c>
      <c r="G130" s="2">
        <f t="shared" si="14"/>
        <v>3.3333333333334103E-2</v>
      </c>
      <c r="H130" s="2">
        <f t="shared" si="22"/>
        <v>-3.1333333333333329</v>
      </c>
      <c r="K130">
        <f t="shared" si="24"/>
        <v>0.95824696258241804</v>
      </c>
      <c r="L130">
        <f t="shared" si="25"/>
        <v>4.1753037417581962E-2</v>
      </c>
      <c r="Q130">
        <f t="shared" si="15"/>
        <v>0.40000000000000036</v>
      </c>
      <c r="R130">
        <f t="shared" si="16"/>
        <v>-3.7</v>
      </c>
      <c r="S130">
        <f t="shared" si="17"/>
        <v>0</v>
      </c>
      <c r="T130">
        <f t="shared" si="18"/>
        <v>0</v>
      </c>
      <c r="U130">
        <f t="shared" si="19"/>
        <v>0</v>
      </c>
      <c r="V130">
        <f t="shared" si="20"/>
        <v>0</v>
      </c>
      <c r="W130">
        <f t="shared" si="21"/>
        <v>0</v>
      </c>
    </row>
    <row r="131" spans="1:23" x14ac:dyDescent="0.45">
      <c r="A131" s="1">
        <v>21459</v>
      </c>
      <c r="B131">
        <v>6.7</v>
      </c>
      <c r="C131" s="2">
        <f t="shared" si="11"/>
        <v>7.0666666666666664</v>
      </c>
      <c r="D131">
        <f t="shared" si="23"/>
        <v>4.2</v>
      </c>
      <c r="E131">
        <f t="shared" si="12"/>
        <v>0.31666666666666687</v>
      </c>
      <c r="F131">
        <f t="shared" si="13"/>
        <v>0.30000000000000071</v>
      </c>
      <c r="G131" s="2">
        <f t="shared" si="14"/>
        <v>0.33333333333333304</v>
      </c>
      <c r="H131" s="2">
        <f t="shared" si="22"/>
        <v>-2.8666666666666663</v>
      </c>
      <c r="I131" s="2">
        <f>H131-H122</f>
        <v>-1.6999999999999993</v>
      </c>
      <c r="K131">
        <f>1/(1+EXP(H131*K$2))</f>
        <v>0.94617383723077042</v>
      </c>
      <c r="L131">
        <f t="shared" si="25"/>
        <v>5.382616276922958E-2</v>
      </c>
      <c r="M131" s="2"/>
      <c r="N131" s="2"/>
      <c r="Q131">
        <f t="shared" si="15"/>
        <v>0.79999999999999982</v>
      </c>
      <c r="R131">
        <f t="shared" si="16"/>
        <v>-3.7</v>
      </c>
      <c r="S131">
        <f t="shared" si="17"/>
        <v>0.30000000000000071</v>
      </c>
      <c r="T131">
        <f t="shared" si="18"/>
        <v>0</v>
      </c>
      <c r="U131">
        <f t="shared" si="19"/>
        <v>0</v>
      </c>
      <c r="V131">
        <f t="shared" si="20"/>
        <v>0.25923813089727232</v>
      </c>
      <c r="W131">
        <f t="shared" si="21"/>
        <v>0.25923813089727232</v>
      </c>
    </row>
    <row r="132" spans="1:23" x14ac:dyDescent="0.45">
      <c r="A132" s="1">
        <v>21490</v>
      </c>
      <c r="B132">
        <v>6.2</v>
      </c>
      <c r="C132" s="2">
        <f t="shared" si="11"/>
        <v>6.666666666666667</v>
      </c>
      <c r="D132">
        <f t="shared" si="23"/>
        <v>4.3</v>
      </c>
      <c r="E132">
        <f t="shared" si="12"/>
        <v>0.71666666666666723</v>
      </c>
      <c r="F132">
        <f t="shared" si="13"/>
        <v>0.70000000000000018</v>
      </c>
      <c r="G132" s="2">
        <f t="shared" si="14"/>
        <v>0.73333333333333428</v>
      </c>
      <c r="H132" s="2">
        <f t="shared" si="22"/>
        <v>-2.3666666666666671</v>
      </c>
      <c r="I132" s="2">
        <f t="shared" ref="I132:I195" si="26">H132-H123</f>
        <v>-0.7666666666666675</v>
      </c>
      <c r="K132">
        <f t="shared" ref="K132:K195" si="27">1/(1+EXP(H132*K$2))</f>
        <v>0.91424989774550414</v>
      </c>
      <c r="L132">
        <f t="shared" si="25"/>
        <v>8.5750102254495864E-2</v>
      </c>
      <c r="M132" s="2"/>
      <c r="N132" s="2"/>
      <c r="Q132">
        <f t="shared" si="15"/>
        <v>1.2999999999999998</v>
      </c>
      <c r="R132">
        <f t="shared" si="16"/>
        <v>-3.7</v>
      </c>
      <c r="S132">
        <f t="shared" si="17"/>
        <v>0.70000000000000018</v>
      </c>
      <c r="T132">
        <f t="shared" si="18"/>
        <v>0</v>
      </c>
      <c r="U132">
        <f t="shared" si="19"/>
        <v>0</v>
      </c>
      <c r="V132">
        <f t="shared" si="20"/>
        <v>0.60488897209363413</v>
      </c>
      <c r="W132">
        <f t="shared" si="21"/>
        <v>0.60488897209363413</v>
      </c>
    </row>
    <row r="133" spans="1:23" x14ac:dyDescent="0.45">
      <c r="A133" s="1">
        <v>21520</v>
      </c>
      <c r="B133">
        <v>6.2</v>
      </c>
      <c r="C133" s="2">
        <f t="shared" ref="C133:C196" si="28">AVERAGE(B131:B133)</f>
        <v>6.3666666666666671</v>
      </c>
      <c r="D133">
        <f t="shared" si="23"/>
        <v>4.3</v>
      </c>
      <c r="E133">
        <f t="shared" si="12"/>
        <v>1.083333333333333</v>
      </c>
      <c r="F133">
        <f t="shared" si="13"/>
        <v>1.2000000000000002</v>
      </c>
      <c r="G133" s="2">
        <f t="shared" si="14"/>
        <v>0.9666666666666659</v>
      </c>
      <c r="H133" s="2">
        <f t="shared" si="22"/>
        <v>-2.0666666666666673</v>
      </c>
      <c r="I133" s="2">
        <f t="shared" si="26"/>
        <v>3.3333333333332327E-2</v>
      </c>
      <c r="K133">
        <f t="shared" si="27"/>
        <v>0.88762089065864336</v>
      </c>
      <c r="L133">
        <f t="shared" si="25"/>
        <v>0.11237910934135664</v>
      </c>
      <c r="M133" s="2"/>
      <c r="N133" s="2"/>
      <c r="Q133">
        <f t="shared" si="15"/>
        <v>1.2999999999999998</v>
      </c>
      <c r="R133">
        <f t="shared" si="16"/>
        <v>-3.7</v>
      </c>
      <c r="S133">
        <f t="shared" si="17"/>
        <v>1.2000000000000002</v>
      </c>
      <c r="T133">
        <f t="shared" si="18"/>
        <v>0</v>
      </c>
      <c r="U133">
        <f t="shared" si="19"/>
        <v>0</v>
      </c>
      <c r="V133">
        <f t="shared" si="20"/>
        <v>1.0369525235890871</v>
      </c>
      <c r="W133">
        <f t="shared" si="21"/>
        <v>1.0369525235890871</v>
      </c>
    </row>
    <row r="134" spans="1:23" x14ac:dyDescent="0.45">
      <c r="A134" s="1">
        <v>21551</v>
      </c>
      <c r="B134">
        <v>6</v>
      </c>
      <c r="C134" s="2">
        <f t="shared" si="28"/>
        <v>6.1333333333333329</v>
      </c>
      <c r="D134">
        <f t="shared" si="23"/>
        <v>4.3</v>
      </c>
      <c r="E134">
        <f t="shared" si="12"/>
        <v>0.91666666666666652</v>
      </c>
      <c r="F134">
        <f t="shared" si="13"/>
        <v>0.89999999999999947</v>
      </c>
      <c r="G134" s="2">
        <f t="shared" si="14"/>
        <v>0.93333333333333357</v>
      </c>
      <c r="H134" s="2">
        <f t="shared" si="22"/>
        <v>-1.833333333333333</v>
      </c>
      <c r="I134" s="2">
        <f t="shared" si="26"/>
        <v>0.79999999999999982</v>
      </c>
      <c r="K134">
        <f t="shared" si="27"/>
        <v>0.86215834303506433</v>
      </c>
      <c r="L134">
        <f t="shared" si="25"/>
        <v>0.13784165696493567</v>
      </c>
      <c r="M134" s="2"/>
      <c r="N134" s="2"/>
      <c r="Q134">
        <f t="shared" si="15"/>
        <v>1.5</v>
      </c>
      <c r="R134">
        <f t="shared" si="16"/>
        <v>-3.7</v>
      </c>
      <c r="S134">
        <f t="shared" si="17"/>
        <v>0.89999999999999947</v>
      </c>
      <c r="T134">
        <f t="shared" si="18"/>
        <v>0</v>
      </c>
      <c r="U134">
        <f t="shared" si="19"/>
        <v>0</v>
      </c>
      <c r="V134">
        <f t="shared" si="20"/>
        <v>0.77771439269181475</v>
      </c>
      <c r="W134">
        <f t="shared" si="21"/>
        <v>0.77771439269181475</v>
      </c>
    </row>
    <row r="135" spans="1:23" x14ac:dyDescent="0.45">
      <c r="A135" s="1">
        <v>21582</v>
      </c>
      <c r="B135">
        <v>5.9</v>
      </c>
      <c r="C135" s="2">
        <f t="shared" si="28"/>
        <v>6.0333333333333341</v>
      </c>
      <c r="D135">
        <f t="shared" si="23"/>
        <v>4.3</v>
      </c>
      <c r="E135">
        <f t="shared" si="12"/>
        <v>0.66666666666666652</v>
      </c>
      <c r="F135">
        <f t="shared" si="13"/>
        <v>0.70000000000000018</v>
      </c>
      <c r="G135" s="2">
        <f t="shared" si="14"/>
        <v>0.63333333333333286</v>
      </c>
      <c r="H135" s="2">
        <f t="shared" si="22"/>
        <v>-1.7333333333333343</v>
      </c>
      <c r="I135" s="2">
        <f t="shared" si="26"/>
        <v>1.2333333333333325</v>
      </c>
      <c r="K135">
        <f t="shared" si="27"/>
        <v>0.84983829371015274</v>
      </c>
      <c r="L135">
        <f t="shared" si="25"/>
        <v>0.15016170628984726</v>
      </c>
      <c r="M135" s="2"/>
      <c r="N135" s="2"/>
      <c r="Q135">
        <f t="shared" si="15"/>
        <v>1.5999999999999996</v>
      </c>
      <c r="R135">
        <f t="shared" si="16"/>
        <v>-3.7</v>
      </c>
      <c r="S135">
        <f t="shared" si="17"/>
        <v>0.70000000000000018</v>
      </c>
      <c r="T135">
        <f t="shared" si="18"/>
        <v>0</v>
      </c>
      <c r="U135">
        <f t="shared" si="19"/>
        <v>0</v>
      </c>
      <c r="V135">
        <f t="shared" si="20"/>
        <v>0.60488897209363413</v>
      </c>
      <c r="W135">
        <f t="shared" si="21"/>
        <v>0.60488897209363413</v>
      </c>
    </row>
    <row r="136" spans="1:23" x14ac:dyDescent="0.45">
      <c r="A136" s="1">
        <v>21610</v>
      </c>
      <c r="B136">
        <v>5.6</v>
      </c>
      <c r="C136" s="2">
        <f t="shared" si="28"/>
        <v>5.833333333333333</v>
      </c>
      <c r="D136">
        <f t="shared" si="23"/>
        <v>4.3</v>
      </c>
      <c r="E136">
        <f t="shared" ref="E136:E199" si="29">AVERAGE(F136:G136)</f>
        <v>0.41666666666666696</v>
      </c>
      <c r="F136">
        <f t="shared" ref="F136:F199" si="30">MEDIAN(B131:B133)-MEDIAN(B134:B136)</f>
        <v>0.29999999999999982</v>
      </c>
      <c r="G136" s="2">
        <f t="shared" ref="G136:G199" si="31">C133-C136</f>
        <v>0.5333333333333341</v>
      </c>
      <c r="H136" s="2">
        <f t="shared" si="22"/>
        <v>-1.5333333333333332</v>
      </c>
      <c r="I136" s="2">
        <f t="shared" si="26"/>
        <v>1.6333333333333337</v>
      </c>
      <c r="K136">
        <f t="shared" si="27"/>
        <v>0.8224934972879262</v>
      </c>
      <c r="L136">
        <f t="shared" si="25"/>
        <v>0.1775065027120738</v>
      </c>
      <c r="M136" s="2"/>
      <c r="N136" s="2"/>
      <c r="Q136">
        <f t="shared" si="15"/>
        <v>1.9000000000000004</v>
      </c>
      <c r="R136">
        <f t="shared" si="16"/>
        <v>-3.7</v>
      </c>
      <c r="S136">
        <f t="shared" si="17"/>
        <v>0.29999999999999982</v>
      </c>
      <c r="T136">
        <f t="shared" si="18"/>
        <v>0</v>
      </c>
      <c r="U136">
        <f t="shared" si="19"/>
        <v>0</v>
      </c>
      <c r="V136">
        <f t="shared" si="20"/>
        <v>0.25923813089727155</v>
      </c>
      <c r="W136">
        <f t="shared" si="21"/>
        <v>0.25923813089727155</v>
      </c>
    </row>
    <row r="137" spans="1:23" x14ac:dyDescent="0.45">
      <c r="A137" s="1">
        <v>21641</v>
      </c>
      <c r="B137">
        <v>5.2</v>
      </c>
      <c r="C137" s="2">
        <f t="shared" si="28"/>
        <v>5.5666666666666664</v>
      </c>
      <c r="D137">
        <f t="shared" si="23"/>
        <v>4.3</v>
      </c>
      <c r="E137">
        <f t="shared" si="29"/>
        <v>0.58333333333333348</v>
      </c>
      <c r="F137">
        <f t="shared" si="30"/>
        <v>0.60000000000000053</v>
      </c>
      <c r="G137" s="2">
        <f t="shared" si="31"/>
        <v>0.56666666666666643</v>
      </c>
      <c r="H137" s="2">
        <f t="shared" si="22"/>
        <v>-1.2666666666666666</v>
      </c>
      <c r="I137" s="2">
        <f t="shared" si="26"/>
        <v>1.9333333333333327</v>
      </c>
      <c r="K137">
        <f t="shared" si="27"/>
        <v>0.78017160225931748</v>
      </c>
      <c r="L137">
        <f t="shared" si="25"/>
        <v>0.21982839774068252</v>
      </c>
      <c r="M137" s="2"/>
      <c r="N137" s="2"/>
      <c r="Q137">
        <f t="shared" si="15"/>
        <v>2.2999999999999998</v>
      </c>
      <c r="R137">
        <f t="shared" si="16"/>
        <v>-3.9</v>
      </c>
      <c r="S137">
        <f t="shared" si="17"/>
        <v>0.60000000000000053</v>
      </c>
      <c r="T137">
        <f t="shared" si="18"/>
        <v>0</v>
      </c>
      <c r="U137">
        <f t="shared" si="19"/>
        <v>0</v>
      </c>
      <c r="V137">
        <f t="shared" si="20"/>
        <v>0.52526798508755057</v>
      </c>
      <c r="W137">
        <f t="shared" si="21"/>
        <v>0.52526798508755057</v>
      </c>
    </row>
    <row r="138" spans="1:23" x14ac:dyDescent="0.45">
      <c r="A138" s="1">
        <v>21671</v>
      </c>
      <c r="B138">
        <v>5.0999999999999996</v>
      </c>
      <c r="C138" s="2">
        <f t="shared" si="28"/>
        <v>5.3</v>
      </c>
      <c r="D138">
        <f t="shared" si="23"/>
        <v>4.3</v>
      </c>
      <c r="E138">
        <f t="shared" si="29"/>
        <v>0.76666666666666705</v>
      </c>
      <c r="F138">
        <f t="shared" si="30"/>
        <v>0.79999999999999982</v>
      </c>
      <c r="G138" s="2">
        <f t="shared" si="31"/>
        <v>0.73333333333333428</v>
      </c>
      <c r="H138" s="2">
        <f t="shared" si="22"/>
        <v>-1</v>
      </c>
      <c r="I138" s="2">
        <f t="shared" si="26"/>
        <v>2.2000000000000011</v>
      </c>
      <c r="K138">
        <f t="shared" si="27"/>
        <v>0.7310585786300049</v>
      </c>
      <c r="L138">
        <f t="shared" si="25"/>
        <v>0.2689414213699951</v>
      </c>
      <c r="M138" s="2"/>
      <c r="N138" s="2"/>
      <c r="Q138">
        <f t="shared" si="15"/>
        <v>2.4000000000000004</v>
      </c>
      <c r="R138">
        <f t="shared" si="16"/>
        <v>-4.0999999999999996</v>
      </c>
      <c r="S138">
        <f t="shared" si="17"/>
        <v>0.79999999999999982</v>
      </c>
      <c r="T138">
        <f t="shared" si="18"/>
        <v>0</v>
      </c>
      <c r="U138">
        <f t="shared" si="19"/>
        <v>0</v>
      </c>
      <c r="V138">
        <f t="shared" si="20"/>
        <v>0.70875809497616715</v>
      </c>
      <c r="W138">
        <f t="shared" si="21"/>
        <v>0.70875809497616715</v>
      </c>
    </row>
    <row r="139" spans="1:23" x14ac:dyDescent="0.45">
      <c r="A139" s="1">
        <v>21702</v>
      </c>
      <c r="B139">
        <v>5</v>
      </c>
      <c r="C139" s="2">
        <f t="shared" si="28"/>
        <v>5.1000000000000005</v>
      </c>
      <c r="D139">
        <f t="shared" si="23"/>
        <v>4.3</v>
      </c>
      <c r="E139">
        <f t="shared" si="29"/>
        <v>0.76666666666666661</v>
      </c>
      <c r="F139">
        <f t="shared" si="30"/>
        <v>0.80000000000000071</v>
      </c>
      <c r="G139" s="2">
        <f t="shared" si="31"/>
        <v>0.7333333333333325</v>
      </c>
      <c r="H139" s="2">
        <f t="shared" si="22"/>
        <v>-0.80000000000000071</v>
      </c>
      <c r="I139" s="2">
        <f t="shared" si="26"/>
        <v>2.3333333333333321</v>
      </c>
      <c r="K139">
        <f>1/(1+EXP(H139*K$2))</f>
        <v>0.68997448112761262</v>
      </c>
      <c r="L139">
        <f>1-K139</f>
        <v>0.31002551887238738</v>
      </c>
      <c r="M139" s="2">
        <f>MIN(C127:C139)-C139</f>
        <v>0</v>
      </c>
      <c r="N139" s="2">
        <f>MAX(C127:C139)-C139</f>
        <v>2.3000000000000007</v>
      </c>
      <c r="O139">
        <f>L139*M139+K139*N139</f>
        <v>1.5869413065935094</v>
      </c>
      <c r="Q139">
        <f t="shared" si="15"/>
        <v>2.5</v>
      </c>
      <c r="R139">
        <f t="shared" si="16"/>
        <v>-4.0999999999999996</v>
      </c>
      <c r="S139">
        <f t="shared" si="17"/>
        <v>0.80000000000000071</v>
      </c>
      <c r="T139">
        <f t="shared" si="18"/>
        <v>0</v>
      </c>
      <c r="U139">
        <f t="shared" si="19"/>
        <v>0</v>
      </c>
      <c r="V139">
        <f t="shared" si="20"/>
        <v>0.70875809497616793</v>
      </c>
      <c r="W139">
        <f t="shared" si="21"/>
        <v>0.70875809497616793</v>
      </c>
    </row>
    <row r="140" spans="1:23" x14ac:dyDescent="0.45">
      <c r="A140" s="1">
        <v>21732</v>
      </c>
      <c r="B140">
        <v>5.0999999999999996</v>
      </c>
      <c r="C140" s="2">
        <f t="shared" si="28"/>
        <v>5.0666666666666664</v>
      </c>
      <c r="D140">
        <f t="shared" si="23"/>
        <v>4.3</v>
      </c>
      <c r="E140">
        <f t="shared" si="29"/>
        <v>0.5</v>
      </c>
      <c r="F140">
        <f t="shared" si="30"/>
        <v>0.5</v>
      </c>
      <c r="G140" s="2">
        <f t="shared" si="31"/>
        <v>0.5</v>
      </c>
      <c r="H140" s="2">
        <f t="shared" si="22"/>
        <v>-0.76666666666666661</v>
      </c>
      <c r="I140" s="2">
        <f t="shared" si="26"/>
        <v>2.0999999999999996</v>
      </c>
      <c r="K140">
        <f t="shared" si="27"/>
        <v>0.68279938609341251</v>
      </c>
      <c r="L140">
        <f t="shared" si="25"/>
        <v>0.31720061390658749</v>
      </c>
      <c r="M140" s="2">
        <f t="shared" ref="M140:M203" si="32">MIN(C128:C140)-C140</f>
        <v>0</v>
      </c>
      <c r="N140" s="2">
        <f t="shared" ref="N140:N203" si="33">MAX(C128:C140)-C140</f>
        <v>2.3333333333333348</v>
      </c>
      <c r="O140">
        <f>L140*M140+K140*N140</f>
        <v>1.593198567551297</v>
      </c>
      <c r="Q140">
        <f t="shared" si="15"/>
        <v>2.4000000000000004</v>
      </c>
      <c r="R140">
        <f t="shared" si="16"/>
        <v>-4.0999999999999996</v>
      </c>
      <c r="S140">
        <f t="shared" si="17"/>
        <v>0.5</v>
      </c>
      <c r="T140">
        <f t="shared" si="18"/>
        <v>0</v>
      </c>
      <c r="U140">
        <f t="shared" si="19"/>
        <v>0</v>
      </c>
      <c r="V140">
        <f t="shared" si="20"/>
        <v>0.44297380936010455</v>
      </c>
      <c r="W140">
        <f t="shared" si="21"/>
        <v>0.44297380936010455</v>
      </c>
    </row>
    <row r="141" spans="1:23" x14ac:dyDescent="0.45">
      <c r="A141" s="1">
        <v>21763</v>
      </c>
      <c r="B141">
        <v>5.2</v>
      </c>
      <c r="C141" s="2">
        <f t="shared" si="28"/>
        <v>5.1000000000000005</v>
      </c>
      <c r="D141">
        <f t="shared" si="23"/>
        <v>4.3</v>
      </c>
      <c r="E141">
        <f t="shared" si="29"/>
        <v>0.14999999999999991</v>
      </c>
      <c r="F141">
        <f t="shared" si="30"/>
        <v>0.10000000000000053</v>
      </c>
      <c r="G141" s="2">
        <f t="shared" si="31"/>
        <v>0.19999999999999929</v>
      </c>
      <c r="H141" s="2">
        <f t="shared" si="22"/>
        <v>-0.80000000000000071</v>
      </c>
      <c r="I141" s="2">
        <f t="shared" si="26"/>
        <v>1.5666666666666664</v>
      </c>
      <c r="K141">
        <f t="shared" si="27"/>
        <v>0.68997448112761262</v>
      </c>
      <c r="L141">
        <f t="shared" si="25"/>
        <v>0.31002551887238738</v>
      </c>
      <c r="M141" s="2">
        <f t="shared" si="32"/>
        <v>-3.3333333333334103E-2</v>
      </c>
      <c r="N141" s="2">
        <f t="shared" si="33"/>
        <v>2.3000000000000007</v>
      </c>
      <c r="O141">
        <f t="shared" ref="O141:O204" si="34">L141*M141+K141*N141</f>
        <v>1.5766071226310963</v>
      </c>
      <c r="Q141">
        <f t="shared" si="15"/>
        <v>2.2999999999999998</v>
      </c>
      <c r="R141">
        <f t="shared" si="16"/>
        <v>-4.0999999999999996</v>
      </c>
      <c r="S141">
        <f t="shared" si="17"/>
        <v>0.10000000000000053</v>
      </c>
      <c r="T141">
        <f t="shared" si="18"/>
        <v>0</v>
      </c>
      <c r="U141">
        <f t="shared" si="19"/>
        <v>0</v>
      </c>
      <c r="V141">
        <f t="shared" si="20"/>
        <v>8.859476187202138E-2</v>
      </c>
      <c r="W141">
        <f t="shared" si="21"/>
        <v>8.859476187202138E-2</v>
      </c>
    </row>
    <row r="142" spans="1:23" x14ac:dyDescent="0.45">
      <c r="A142" s="1">
        <v>21794</v>
      </c>
      <c r="B142">
        <v>5.5</v>
      </c>
      <c r="C142" s="2">
        <f t="shared" si="28"/>
        <v>5.2666666666666666</v>
      </c>
      <c r="D142">
        <f t="shared" si="23"/>
        <v>4.3</v>
      </c>
      <c r="E142">
        <f t="shared" si="29"/>
        <v>-0.1333333333333333</v>
      </c>
      <c r="F142">
        <f t="shared" si="30"/>
        <v>-0.10000000000000053</v>
      </c>
      <c r="G142" s="2">
        <f t="shared" si="31"/>
        <v>-0.16666666666666607</v>
      </c>
      <c r="H142" s="2">
        <f t="shared" si="22"/>
        <v>-0.96666666666666679</v>
      </c>
      <c r="I142" s="2">
        <f t="shared" si="26"/>
        <v>1.1000000000000005</v>
      </c>
      <c r="K142">
        <f t="shared" si="27"/>
        <v>0.72445459542480217</v>
      </c>
      <c r="L142">
        <f t="shared" si="25"/>
        <v>0.27554540457519783</v>
      </c>
      <c r="M142" s="2">
        <f t="shared" si="32"/>
        <v>-0.20000000000000018</v>
      </c>
      <c r="N142" s="2">
        <f t="shared" si="33"/>
        <v>2.0666666666666664</v>
      </c>
      <c r="O142">
        <f t="shared" si="34"/>
        <v>1.4420970829628847</v>
      </c>
      <c r="Q142">
        <f t="shared" si="15"/>
        <v>2</v>
      </c>
      <c r="R142">
        <f t="shared" si="16"/>
        <v>-4.4000000000000004</v>
      </c>
      <c r="S142">
        <f t="shared" si="17"/>
        <v>0</v>
      </c>
      <c r="T142">
        <f t="shared" si="18"/>
        <v>-0.10000000000000053</v>
      </c>
      <c r="U142">
        <f t="shared" si="19"/>
        <v>-7.3105857863000875E-2</v>
      </c>
      <c r="V142">
        <f t="shared" si="20"/>
        <v>0</v>
      </c>
      <c r="W142">
        <f t="shared" si="21"/>
        <v>-7.3105857863000875E-2</v>
      </c>
    </row>
    <row r="143" spans="1:23" x14ac:dyDescent="0.45">
      <c r="A143" s="1">
        <v>21824</v>
      </c>
      <c r="B143">
        <v>5.7</v>
      </c>
      <c r="C143" s="2">
        <f t="shared" si="28"/>
        <v>5.4666666666666659</v>
      </c>
      <c r="D143">
        <f t="shared" si="23"/>
        <v>4.3</v>
      </c>
      <c r="E143">
        <f t="shared" si="29"/>
        <v>-0.39999999999999991</v>
      </c>
      <c r="F143">
        <f t="shared" si="30"/>
        <v>-0.40000000000000036</v>
      </c>
      <c r="G143" s="2">
        <f t="shared" si="31"/>
        <v>-0.39999999999999947</v>
      </c>
      <c r="H143" s="2">
        <f t="shared" si="22"/>
        <v>-1.1666666666666661</v>
      </c>
      <c r="I143" s="2">
        <f t="shared" si="26"/>
        <v>0.66666666666666696</v>
      </c>
      <c r="K143">
        <f t="shared" si="27"/>
        <v>0.76254197165609738</v>
      </c>
      <c r="L143">
        <f t="shared" si="25"/>
        <v>0.23745802834390262</v>
      </c>
      <c r="M143" s="2">
        <f t="shared" si="32"/>
        <v>-0.39999999999999947</v>
      </c>
      <c r="N143" s="2">
        <f t="shared" si="33"/>
        <v>1.6000000000000005</v>
      </c>
      <c r="O143">
        <f t="shared" si="34"/>
        <v>1.1250839433121953</v>
      </c>
      <c r="Q143">
        <f t="shared" si="15"/>
        <v>1.7999999999999998</v>
      </c>
      <c r="R143">
        <f t="shared" si="16"/>
        <v>-4.5</v>
      </c>
      <c r="S143">
        <f t="shared" si="17"/>
        <v>0</v>
      </c>
      <c r="T143">
        <f t="shared" si="18"/>
        <v>-0.40000000000000036</v>
      </c>
      <c r="U143">
        <f t="shared" si="19"/>
        <v>-0.28437980105000182</v>
      </c>
      <c r="V143">
        <f t="shared" si="20"/>
        <v>0</v>
      </c>
      <c r="W143">
        <f t="shared" si="21"/>
        <v>-0.28437980105000182</v>
      </c>
    </row>
    <row r="144" spans="1:23" x14ac:dyDescent="0.45">
      <c r="A144" s="1">
        <v>21855</v>
      </c>
      <c r="B144">
        <v>5.8</v>
      </c>
      <c r="C144" s="2">
        <f t="shared" si="28"/>
        <v>5.666666666666667</v>
      </c>
      <c r="D144">
        <f t="shared" si="23"/>
        <v>4.3</v>
      </c>
      <c r="E144">
        <f t="shared" si="29"/>
        <v>-0.58333333333333348</v>
      </c>
      <c r="F144">
        <f t="shared" si="30"/>
        <v>-0.60000000000000053</v>
      </c>
      <c r="G144" s="2">
        <f t="shared" si="31"/>
        <v>-0.56666666666666643</v>
      </c>
      <c r="H144" s="2">
        <f t="shared" si="22"/>
        <v>-1.3666666666666671</v>
      </c>
      <c r="I144" s="2">
        <f t="shared" si="26"/>
        <v>0.36666666666666714</v>
      </c>
      <c r="K144">
        <f t="shared" si="27"/>
        <v>0.79684106954417677</v>
      </c>
      <c r="L144">
        <f t="shared" si="25"/>
        <v>0.20315893045582323</v>
      </c>
      <c r="M144" s="2">
        <f t="shared" si="32"/>
        <v>-0.60000000000000053</v>
      </c>
      <c r="N144" s="2">
        <f t="shared" si="33"/>
        <v>1</v>
      </c>
      <c r="O144">
        <f t="shared" si="34"/>
        <v>0.6749457112706827</v>
      </c>
      <c r="Q144">
        <f t="shared" si="15"/>
        <v>1.7000000000000002</v>
      </c>
      <c r="R144">
        <f t="shared" si="16"/>
        <v>-5</v>
      </c>
      <c r="S144">
        <f t="shared" si="17"/>
        <v>0</v>
      </c>
      <c r="T144">
        <f t="shared" si="18"/>
        <v>-0.60000000000000053</v>
      </c>
      <c r="U144">
        <f t="shared" si="19"/>
        <v>-0.42034028548438418</v>
      </c>
      <c r="V144">
        <f t="shared" si="20"/>
        <v>0</v>
      </c>
      <c r="W144">
        <f t="shared" si="21"/>
        <v>-0.42034028548438418</v>
      </c>
    </row>
    <row r="145" spans="1:23" x14ac:dyDescent="0.45">
      <c r="A145" s="1">
        <v>21885</v>
      </c>
      <c r="B145">
        <v>5.3</v>
      </c>
      <c r="C145" s="2">
        <f t="shared" si="28"/>
        <v>5.6000000000000005</v>
      </c>
      <c r="D145">
        <f t="shared" si="23"/>
        <v>4.3</v>
      </c>
      <c r="E145">
        <f t="shared" si="29"/>
        <v>-0.41666666666666696</v>
      </c>
      <c r="F145">
        <f t="shared" si="30"/>
        <v>-0.5</v>
      </c>
      <c r="G145" s="2">
        <f t="shared" si="31"/>
        <v>-0.33333333333333393</v>
      </c>
      <c r="H145" s="2">
        <f t="shared" si="22"/>
        <v>-1.3000000000000007</v>
      </c>
      <c r="I145" s="2">
        <f t="shared" si="26"/>
        <v>0.2333333333333325</v>
      </c>
      <c r="K145">
        <f t="shared" si="27"/>
        <v>0.78583498304255861</v>
      </c>
      <c r="L145">
        <f t="shared" si="25"/>
        <v>0.21416501695744139</v>
      </c>
      <c r="M145" s="2">
        <f t="shared" si="32"/>
        <v>-0.5333333333333341</v>
      </c>
      <c r="N145" s="2">
        <f t="shared" si="33"/>
        <v>0.76666666666666661</v>
      </c>
      <c r="O145">
        <f t="shared" si="34"/>
        <v>0.48825214462199268</v>
      </c>
      <c r="Q145">
        <f t="shared" si="15"/>
        <v>2.2000000000000002</v>
      </c>
      <c r="R145">
        <f t="shared" si="16"/>
        <v>-5</v>
      </c>
      <c r="S145">
        <f t="shared" si="17"/>
        <v>0</v>
      </c>
      <c r="T145">
        <f t="shared" si="18"/>
        <v>-0.5</v>
      </c>
      <c r="U145">
        <f t="shared" si="19"/>
        <v>-0.37513005279755884</v>
      </c>
      <c r="V145">
        <f t="shared" si="20"/>
        <v>0</v>
      </c>
      <c r="W145">
        <f t="shared" si="21"/>
        <v>-0.37513005279755884</v>
      </c>
    </row>
    <row r="146" spans="1:23" x14ac:dyDescent="0.45">
      <c r="A146" s="1">
        <v>21916</v>
      </c>
      <c r="B146">
        <v>5.2</v>
      </c>
      <c r="C146" s="2">
        <f t="shared" si="28"/>
        <v>5.4333333333333336</v>
      </c>
      <c r="D146">
        <f t="shared" si="23"/>
        <v>4.3</v>
      </c>
      <c r="E146">
        <f t="shared" si="29"/>
        <v>0.11666666666666625</v>
      </c>
      <c r="F146">
        <f t="shared" si="30"/>
        <v>0.20000000000000018</v>
      </c>
      <c r="G146" s="2">
        <f t="shared" si="31"/>
        <v>3.3333333333332327E-2</v>
      </c>
      <c r="H146" s="2">
        <f t="shared" si="22"/>
        <v>-1.1333333333333337</v>
      </c>
      <c r="I146" s="2">
        <f t="shared" si="26"/>
        <v>0.13333333333333286</v>
      </c>
      <c r="K146">
        <f t="shared" si="27"/>
        <v>0.75645352923040432</v>
      </c>
      <c r="L146">
        <f t="shared" si="25"/>
        <v>0.24354647076959568</v>
      </c>
      <c r="M146" s="2">
        <f t="shared" si="32"/>
        <v>-0.36666666666666714</v>
      </c>
      <c r="N146" s="2">
        <f t="shared" si="33"/>
        <v>0.69999999999999929</v>
      </c>
      <c r="O146">
        <f t="shared" si="34"/>
        <v>0.44021709784576396</v>
      </c>
      <c r="Q146">
        <f t="shared" si="15"/>
        <v>2.2999999999999998</v>
      </c>
      <c r="R146">
        <f t="shared" si="16"/>
        <v>-5</v>
      </c>
      <c r="S146">
        <f t="shared" si="17"/>
        <v>0.20000000000000018</v>
      </c>
      <c r="T146">
        <f t="shared" si="18"/>
        <v>0</v>
      </c>
      <c r="U146">
        <f t="shared" si="19"/>
        <v>0</v>
      </c>
      <c r="V146">
        <f t="shared" si="20"/>
        <v>0.18482836399575148</v>
      </c>
      <c r="W146">
        <f t="shared" si="21"/>
        <v>0.18482836399575148</v>
      </c>
    </row>
    <row r="147" spans="1:23" x14ac:dyDescent="0.45">
      <c r="A147" s="1">
        <v>21947</v>
      </c>
      <c r="B147">
        <v>4.8</v>
      </c>
      <c r="C147" s="2">
        <f t="shared" si="28"/>
        <v>5.1000000000000005</v>
      </c>
      <c r="D147">
        <f t="shared" si="23"/>
        <v>4.3</v>
      </c>
      <c r="E147">
        <f t="shared" si="29"/>
        <v>0.53333333333333321</v>
      </c>
      <c r="F147">
        <f t="shared" si="30"/>
        <v>0.5</v>
      </c>
      <c r="G147" s="2">
        <f t="shared" si="31"/>
        <v>0.56666666666666643</v>
      </c>
      <c r="H147" s="2">
        <f t="shared" si="22"/>
        <v>-0.80000000000000071</v>
      </c>
      <c r="I147" s="2">
        <f t="shared" si="26"/>
        <v>0.19999999999999929</v>
      </c>
      <c r="K147">
        <f t="shared" si="27"/>
        <v>0.68997448112761262</v>
      </c>
      <c r="L147">
        <f t="shared" si="25"/>
        <v>0.31002551887238738</v>
      </c>
      <c r="M147" s="2">
        <f t="shared" si="32"/>
        <v>-3.3333333333334103E-2</v>
      </c>
      <c r="N147" s="2">
        <f t="shared" si="33"/>
        <v>0.93333333333333357</v>
      </c>
      <c r="O147">
        <f t="shared" si="34"/>
        <v>0.63364199842335878</v>
      </c>
      <c r="Q147">
        <f t="shared" si="15"/>
        <v>2.7</v>
      </c>
      <c r="R147">
        <f t="shared" si="16"/>
        <v>-4.8</v>
      </c>
      <c r="S147">
        <f t="shared" si="17"/>
        <v>0.5</v>
      </c>
      <c r="T147">
        <f t="shared" si="18"/>
        <v>0</v>
      </c>
      <c r="U147">
        <f t="shared" si="19"/>
        <v>0</v>
      </c>
      <c r="V147">
        <f t="shared" si="20"/>
        <v>0.45841365175303883</v>
      </c>
      <c r="W147">
        <f t="shared" si="21"/>
        <v>0.45841365175303883</v>
      </c>
    </row>
    <row r="148" spans="1:23" x14ac:dyDescent="0.45">
      <c r="A148" s="1">
        <v>21976</v>
      </c>
      <c r="B148">
        <v>5.4</v>
      </c>
      <c r="C148" s="2">
        <f t="shared" si="28"/>
        <v>5.1333333333333337</v>
      </c>
      <c r="D148">
        <f t="shared" si="23"/>
        <v>4.3</v>
      </c>
      <c r="E148">
        <f t="shared" si="29"/>
        <v>0.48333333333333339</v>
      </c>
      <c r="F148">
        <f t="shared" si="30"/>
        <v>0.5</v>
      </c>
      <c r="G148" s="2">
        <f t="shared" si="31"/>
        <v>0.46666666666666679</v>
      </c>
      <c r="H148" s="2">
        <f t="shared" si="22"/>
        <v>-0.83333333333333393</v>
      </c>
      <c r="I148" s="2">
        <f t="shared" si="26"/>
        <v>-3.3333333333333215E-2</v>
      </c>
      <c r="K148">
        <f t="shared" si="27"/>
        <v>0.69705928396540739</v>
      </c>
      <c r="L148">
        <f t="shared" si="25"/>
        <v>0.30294071603459261</v>
      </c>
      <c r="M148" s="2">
        <f t="shared" si="32"/>
        <v>-6.6666666666667318E-2</v>
      </c>
      <c r="N148" s="2">
        <f t="shared" si="33"/>
        <v>0.69999999999999929</v>
      </c>
      <c r="O148">
        <f t="shared" si="34"/>
        <v>0.46774545104014498</v>
      </c>
      <c r="Q148">
        <f t="shared" si="15"/>
        <v>2.0999999999999996</v>
      </c>
      <c r="R148">
        <f t="shared" si="16"/>
        <v>-4.8</v>
      </c>
      <c r="S148">
        <f t="shared" si="17"/>
        <v>0.5</v>
      </c>
      <c r="T148">
        <f t="shared" si="18"/>
        <v>0</v>
      </c>
      <c r="U148">
        <f t="shared" si="19"/>
        <v>0</v>
      </c>
      <c r="V148">
        <f t="shared" si="20"/>
        <v>0.45841365175303883</v>
      </c>
      <c r="W148">
        <f t="shared" si="21"/>
        <v>0.45841365175303883</v>
      </c>
    </row>
    <row r="149" spans="1:23" x14ac:dyDescent="0.45">
      <c r="A149" s="1">
        <v>22007</v>
      </c>
      <c r="B149">
        <v>5.2</v>
      </c>
      <c r="C149" s="2">
        <f t="shared" si="28"/>
        <v>5.1333333333333329</v>
      </c>
      <c r="D149">
        <f t="shared" si="23"/>
        <v>4.3</v>
      </c>
      <c r="E149">
        <f t="shared" si="29"/>
        <v>0.20000000000000018</v>
      </c>
      <c r="F149">
        <f t="shared" si="30"/>
        <v>9.9999999999999645E-2</v>
      </c>
      <c r="G149" s="2">
        <f t="shared" si="31"/>
        <v>0.30000000000000071</v>
      </c>
      <c r="H149" s="2">
        <f t="shared" si="22"/>
        <v>-0.83333333333333304</v>
      </c>
      <c r="I149" s="2">
        <f t="shared" si="26"/>
        <v>-6.666666666666643E-2</v>
      </c>
      <c r="K149">
        <f t="shared" si="27"/>
        <v>0.69705928396540728</v>
      </c>
      <c r="L149">
        <f t="shared" si="25"/>
        <v>0.30294071603459272</v>
      </c>
      <c r="M149" s="2">
        <f t="shared" si="32"/>
        <v>-6.666666666666643E-2</v>
      </c>
      <c r="N149" s="2">
        <f t="shared" si="33"/>
        <v>0.5333333333333341</v>
      </c>
      <c r="O149">
        <f t="shared" si="34"/>
        <v>0.35156890371257832</v>
      </c>
      <c r="Q149">
        <f t="shared" si="15"/>
        <v>2.2999999999999998</v>
      </c>
      <c r="R149">
        <f t="shared" si="16"/>
        <v>-4.8</v>
      </c>
      <c r="S149">
        <f t="shared" si="17"/>
        <v>9.9999999999999645E-2</v>
      </c>
      <c r="T149">
        <f t="shared" si="18"/>
        <v>0</v>
      </c>
      <c r="U149">
        <f t="shared" si="19"/>
        <v>0</v>
      </c>
      <c r="V149">
        <f t="shared" si="20"/>
        <v>9.1682730350607436E-2</v>
      </c>
      <c r="W149">
        <f t="shared" si="21"/>
        <v>9.1682730350607436E-2</v>
      </c>
    </row>
    <row r="150" spans="1:23" x14ac:dyDescent="0.45">
      <c r="A150" s="1">
        <v>22037</v>
      </c>
      <c r="B150">
        <v>5.0999999999999996</v>
      </c>
      <c r="C150" s="2">
        <f t="shared" si="28"/>
        <v>5.2333333333333334</v>
      </c>
      <c r="D150">
        <f t="shared" si="23"/>
        <v>4.3</v>
      </c>
      <c r="E150">
        <f t="shared" si="29"/>
        <v>-6.666666666666643E-2</v>
      </c>
      <c r="F150">
        <f t="shared" si="30"/>
        <v>0</v>
      </c>
      <c r="G150" s="2">
        <f t="shared" si="31"/>
        <v>-0.13333333333333286</v>
      </c>
      <c r="H150" s="2">
        <f t="shared" si="22"/>
        <v>-0.93333333333333357</v>
      </c>
      <c r="I150" s="2">
        <f t="shared" si="26"/>
        <v>-0.13333333333333286</v>
      </c>
      <c r="K150">
        <f t="shared" si="27"/>
        <v>0.71775105695774</v>
      </c>
      <c r="L150">
        <f t="shared" si="25"/>
        <v>0.28224894304226</v>
      </c>
      <c r="M150" s="2">
        <f t="shared" si="32"/>
        <v>-0.16666666666666696</v>
      </c>
      <c r="N150" s="2">
        <f t="shared" si="33"/>
        <v>0.43333333333333357</v>
      </c>
      <c r="O150">
        <f t="shared" si="34"/>
        <v>0.26398396750797742</v>
      </c>
      <c r="Q150">
        <f t="shared" si="15"/>
        <v>2.4000000000000004</v>
      </c>
      <c r="R150">
        <f t="shared" si="16"/>
        <v>-4.8</v>
      </c>
      <c r="S150">
        <f t="shared" si="17"/>
        <v>0</v>
      </c>
      <c r="T150">
        <f t="shared" si="18"/>
        <v>0</v>
      </c>
      <c r="U150">
        <f t="shared" si="19"/>
        <v>0</v>
      </c>
      <c r="V150">
        <f t="shared" si="20"/>
        <v>0</v>
      </c>
      <c r="W150">
        <f t="shared" si="21"/>
        <v>0</v>
      </c>
    </row>
    <row r="151" spans="1:23" x14ac:dyDescent="0.45">
      <c r="A151" s="1">
        <v>22068</v>
      </c>
      <c r="B151">
        <v>5.4</v>
      </c>
      <c r="C151" s="2">
        <f t="shared" si="28"/>
        <v>5.2333333333333334</v>
      </c>
      <c r="D151">
        <f t="shared" si="23"/>
        <v>4.3</v>
      </c>
      <c r="E151">
        <f t="shared" si="29"/>
        <v>-4.9999999999999822E-2</v>
      </c>
      <c r="F151">
        <f t="shared" si="30"/>
        <v>0</v>
      </c>
      <c r="G151" s="2">
        <f t="shared" si="31"/>
        <v>-9.9999999999999645E-2</v>
      </c>
      <c r="H151" s="2">
        <f t="shared" si="22"/>
        <v>-0.93333333333333357</v>
      </c>
      <c r="I151" s="2">
        <f t="shared" si="26"/>
        <v>3.3333333333333215E-2</v>
      </c>
      <c r="K151">
        <f t="shared" si="27"/>
        <v>0.71775105695774</v>
      </c>
      <c r="L151">
        <f t="shared" si="25"/>
        <v>0.28224894304226</v>
      </c>
      <c r="M151" s="2">
        <f t="shared" si="32"/>
        <v>-0.16666666666666696</v>
      </c>
      <c r="N151" s="2">
        <f t="shared" si="33"/>
        <v>0.43333333333333357</v>
      </c>
      <c r="O151">
        <f t="shared" si="34"/>
        <v>0.26398396750797742</v>
      </c>
      <c r="Q151">
        <f t="shared" si="15"/>
        <v>2.0999999999999996</v>
      </c>
      <c r="R151">
        <f t="shared" si="16"/>
        <v>-4.8</v>
      </c>
      <c r="S151">
        <f t="shared" si="17"/>
        <v>0</v>
      </c>
      <c r="T151">
        <f t="shared" si="18"/>
        <v>0</v>
      </c>
      <c r="U151">
        <f t="shared" si="19"/>
        <v>0</v>
      </c>
      <c r="V151">
        <f t="shared" si="20"/>
        <v>0</v>
      </c>
      <c r="W151">
        <f t="shared" si="21"/>
        <v>0</v>
      </c>
    </row>
    <row r="152" spans="1:23" x14ac:dyDescent="0.45">
      <c r="A152" s="1">
        <v>22098</v>
      </c>
      <c r="B152">
        <v>5.5</v>
      </c>
      <c r="C152" s="2">
        <f t="shared" si="28"/>
        <v>5.333333333333333</v>
      </c>
      <c r="D152">
        <f t="shared" si="23"/>
        <v>4.3</v>
      </c>
      <c r="E152">
        <f t="shared" si="29"/>
        <v>-0.20000000000000018</v>
      </c>
      <c r="F152">
        <f t="shared" si="30"/>
        <v>-0.20000000000000018</v>
      </c>
      <c r="G152" s="2">
        <f t="shared" si="31"/>
        <v>-0.20000000000000018</v>
      </c>
      <c r="H152" s="2">
        <f t="shared" si="22"/>
        <v>-1.0333333333333332</v>
      </c>
      <c r="I152" s="2">
        <f t="shared" si="26"/>
        <v>0.13333333333333286</v>
      </c>
      <c r="K152">
        <f t="shared" si="27"/>
        <v>0.73756162148762494</v>
      </c>
      <c r="L152">
        <f t="shared" si="25"/>
        <v>0.26243837851237506</v>
      </c>
      <c r="M152" s="2">
        <f t="shared" si="32"/>
        <v>-0.26666666666666661</v>
      </c>
      <c r="N152" s="2">
        <f t="shared" si="33"/>
        <v>0.33333333333333393</v>
      </c>
      <c r="O152">
        <f t="shared" si="34"/>
        <v>0.17587030622590877</v>
      </c>
      <c r="Q152">
        <f t="shared" si="15"/>
        <v>2</v>
      </c>
      <c r="R152">
        <f t="shared" si="16"/>
        <v>-4.8</v>
      </c>
      <c r="S152">
        <f t="shared" si="17"/>
        <v>0</v>
      </c>
      <c r="T152">
        <f t="shared" si="18"/>
        <v>-0.20000000000000018</v>
      </c>
      <c r="U152">
        <f t="shared" si="19"/>
        <v>-0.14621171572600111</v>
      </c>
      <c r="V152">
        <f t="shared" si="20"/>
        <v>0</v>
      </c>
      <c r="W152">
        <f t="shared" si="21"/>
        <v>-0.14621171572600111</v>
      </c>
    </row>
    <row r="153" spans="1:23" x14ac:dyDescent="0.45">
      <c r="A153" s="1">
        <v>22129</v>
      </c>
      <c r="B153">
        <v>5.6</v>
      </c>
      <c r="C153" s="2">
        <f t="shared" si="28"/>
        <v>5.5</v>
      </c>
      <c r="D153">
        <f t="shared" si="23"/>
        <v>4.3</v>
      </c>
      <c r="E153">
        <f t="shared" si="29"/>
        <v>-0.28333333333333321</v>
      </c>
      <c r="F153">
        <f t="shared" si="30"/>
        <v>-0.29999999999999982</v>
      </c>
      <c r="G153" s="2">
        <f t="shared" si="31"/>
        <v>-0.26666666666666661</v>
      </c>
      <c r="H153" s="2">
        <f t="shared" si="22"/>
        <v>-1.2000000000000002</v>
      </c>
      <c r="I153" s="2">
        <f t="shared" si="26"/>
        <v>0.16666666666666696</v>
      </c>
      <c r="K153">
        <f t="shared" si="27"/>
        <v>0.76852478349901776</v>
      </c>
      <c r="L153">
        <f t="shared" si="25"/>
        <v>0.23147521650098224</v>
      </c>
      <c r="M153" s="2">
        <f t="shared" si="32"/>
        <v>-0.39999999999999947</v>
      </c>
      <c r="N153" s="2">
        <f t="shared" si="33"/>
        <v>0.16666666666666696</v>
      </c>
      <c r="O153">
        <f t="shared" si="34"/>
        <v>3.5497377316110412E-2</v>
      </c>
      <c r="Q153">
        <f t="shared" si="15"/>
        <v>1.8000000000000007</v>
      </c>
      <c r="R153">
        <f t="shared" si="16"/>
        <v>-4.8</v>
      </c>
      <c r="S153">
        <f t="shared" si="17"/>
        <v>0</v>
      </c>
      <c r="T153">
        <f t="shared" si="18"/>
        <v>-0.29999999999999982</v>
      </c>
      <c r="U153">
        <f t="shared" si="19"/>
        <v>-0.21328485078750109</v>
      </c>
      <c r="V153">
        <f t="shared" si="20"/>
        <v>0</v>
      </c>
      <c r="W153">
        <f t="shared" si="21"/>
        <v>-0.21328485078750109</v>
      </c>
    </row>
    <row r="154" spans="1:23" x14ac:dyDescent="0.45">
      <c r="A154" s="1">
        <v>22160</v>
      </c>
      <c r="B154">
        <v>5.5</v>
      </c>
      <c r="C154" s="2">
        <f t="shared" si="28"/>
        <v>5.5333333333333341</v>
      </c>
      <c r="D154">
        <f t="shared" si="23"/>
        <v>4.3</v>
      </c>
      <c r="E154">
        <f t="shared" si="29"/>
        <v>-0.30000000000000027</v>
      </c>
      <c r="F154">
        <f t="shared" si="30"/>
        <v>-0.29999999999999982</v>
      </c>
      <c r="G154" s="2">
        <f t="shared" si="31"/>
        <v>-0.30000000000000071</v>
      </c>
      <c r="H154" s="2">
        <f t="shared" si="22"/>
        <v>-1.2333333333333343</v>
      </c>
      <c r="I154" s="2">
        <f t="shared" si="26"/>
        <v>6.666666666666643E-2</v>
      </c>
      <c r="K154">
        <f t="shared" si="27"/>
        <v>0.77440145301427876</v>
      </c>
      <c r="L154">
        <f t="shared" si="25"/>
        <v>0.22559854698572124</v>
      </c>
      <c r="M154" s="2">
        <f t="shared" si="32"/>
        <v>-0.43333333333333357</v>
      </c>
      <c r="N154" s="2">
        <f t="shared" si="33"/>
        <v>0.13333333333333286</v>
      </c>
      <c r="O154">
        <f t="shared" si="34"/>
        <v>5.4941567080908776E-3</v>
      </c>
      <c r="Q154">
        <f t="shared" si="15"/>
        <v>1.5999999999999996</v>
      </c>
      <c r="R154">
        <f t="shared" si="16"/>
        <v>-4.8</v>
      </c>
      <c r="S154">
        <f t="shared" si="17"/>
        <v>0</v>
      </c>
      <c r="T154">
        <f t="shared" si="18"/>
        <v>-0.29999999999999982</v>
      </c>
      <c r="U154">
        <f t="shared" si="19"/>
        <v>-0.20699234433828362</v>
      </c>
      <c r="V154">
        <f t="shared" si="20"/>
        <v>0</v>
      </c>
      <c r="W154">
        <f t="shared" si="21"/>
        <v>-0.20699234433828362</v>
      </c>
    </row>
    <row r="155" spans="1:23" x14ac:dyDescent="0.45">
      <c r="A155" s="1">
        <v>22190</v>
      </c>
      <c r="B155">
        <v>6.1</v>
      </c>
      <c r="C155" s="2">
        <f t="shared" si="28"/>
        <v>5.7333333333333334</v>
      </c>
      <c r="D155">
        <f t="shared" si="23"/>
        <v>4.3</v>
      </c>
      <c r="E155">
        <f t="shared" si="29"/>
        <v>-0.29999999999999982</v>
      </c>
      <c r="F155">
        <f t="shared" si="30"/>
        <v>-0.19999999999999929</v>
      </c>
      <c r="G155" s="2">
        <f t="shared" si="31"/>
        <v>-0.40000000000000036</v>
      </c>
      <c r="H155" s="2">
        <f t="shared" si="22"/>
        <v>-1.4333333333333336</v>
      </c>
      <c r="I155" s="2">
        <f t="shared" si="26"/>
        <v>-0.29999999999999982</v>
      </c>
      <c r="K155">
        <f t="shared" si="27"/>
        <v>0.80742015645134846</v>
      </c>
      <c r="L155">
        <f t="shared" si="25"/>
        <v>0.19257984354865154</v>
      </c>
      <c r="M155" s="2">
        <f t="shared" si="32"/>
        <v>-0.63333333333333286</v>
      </c>
      <c r="N155" s="2">
        <f t="shared" si="33"/>
        <v>0</v>
      </c>
      <c r="O155">
        <f t="shared" si="34"/>
        <v>-0.12196723424747921</v>
      </c>
      <c r="Q155">
        <f t="shared" ref="Q155:Q218" si="35">MAX(B131:B155)-B155</f>
        <v>0.60000000000000053</v>
      </c>
      <c r="R155">
        <f t="shared" ref="R155:R218" si="36">B155-MIN(B131:B155)-B155</f>
        <v>-4.8</v>
      </c>
      <c r="S155">
        <f t="shared" ref="S155:S218" si="37">MAX(F155,0)</f>
        <v>0</v>
      </c>
      <c r="T155">
        <f t="shared" ref="T155:T218" si="38">MIN(F155,0)</f>
        <v>-0.19999999999999929</v>
      </c>
      <c r="U155">
        <f t="shared" ref="U155:U218" si="39">T155/(1+EXP(-Q155*Q$21))</f>
        <v>-0.11488850336233139</v>
      </c>
      <c r="V155">
        <f t="shared" ref="V155:V218" si="40">S155/(1+EXP(R155*Q$21))</f>
        <v>0</v>
      </c>
      <c r="W155">
        <f t="shared" ref="W155:W218" si="41">V155+U155</f>
        <v>-0.11488850336233139</v>
      </c>
    </row>
    <row r="156" spans="1:23" x14ac:dyDescent="0.45">
      <c r="A156" s="1">
        <v>22221</v>
      </c>
      <c r="B156">
        <v>6.1</v>
      </c>
      <c r="C156" s="2">
        <f t="shared" si="28"/>
        <v>5.8999999999999995</v>
      </c>
      <c r="D156">
        <f t="shared" si="23"/>
        <v>4.3</v>
      </c>
      <c r="E156">
        <f t="shared" si="29"/>
        <v>-0.49999999999999956</v>
      </c>
      <c r="F156">
        <f t="shared" si="30"/>
        <v>-0.59999999999999964</v>
      </c>
      <c r="G156" s="2">
        <f t="shared" si="31"/>
        <v>-0.39999999999999947</v>
      </c>
      <c r="H156" s="2">
        <f t="shared" si="22"/>
        <v>-1.5999999999999996</v>
      </c>
      <c r="I156" s="2">
        <f t="shared" si="26"/>
        <v>-0.79999999999999893</v>
      </c>
      <c r="K156">
        <f t="shared" si="27"/>
        <v>0.83201838513392445</v>
      </c>
      <c r="L156">
        <f t="shared" si="25"/>
        <v>0.16798161486607555</v>
      </c>
      <c r="M156" s="2">
        <f t="shared" si="32"/>
        <v>-0.79999999999999893</v>
      </c>
      <c r="N156" s="2">
        <f t="shared" si="33"/>
        <v>0</v>
      </c>
      <c r="O156">
        <f t="shared" si="34"/>
        <v>-0.13438529189286025</v>
      </c>
      <c r="Q156">
        <f t="shared" si="35"/>
        <v>0.10000000000000053</v>
      </c>
      <c r="R156">
        <f t="shared" si="36"/>
        <v>-4.8</v>
      </c>
      <c r="S156">
        <f t="shared" si="37"/>
        <v>0</v>
      </c>
      <c r="T156">
        <f t="shared" si="38"/>
        <v>-0.59999999999999964</v>
      </c>
      <c r="U156">
        <f t="shared" si="39"/>
        <v>-0.30749843789052606</v>
      </c>
      <c r="V156">
        <f t="shared" si="40"/>
        <v>0</v>
      </c>
      <c r="W156">
        <f t="shared" si="41"/>
        <v>-0.30749843789052606</v>
      </c>
    </row>
    <row r="157" spans="1:23" x14ac:dyDescent="0.45">
      <c r="A157" s="1">
        <v>22251</v>
      </c>
      <c r="B157">
        <v>6.6</v>
      </c>
      <c r="C157" s="2">
        <f t="shared" si="28"/>
        <v>6.2666666666666657</v>
      </c>
      <c r="D157">
        <f t="shared" si="23"/>
        <v>4.3</v>
      </c>
      <c r="E157">
        <f t="shared" si="29"/>
        <v>-0.66666666666666563</v>
      </c>
      <c r="F157">
        <f t="shared" si="30"/>
        <v>-0.59999999999999964</v>
      </c>
      <c r="G157" s="2">
        <f t="shared" si="31"/>
        <v>-0.73333333333333162</v>
      </c>
      <c r="H157" s="2">
        <f t="shared" si="22"/>
        <v>-1.9666666666666659</v>
      </c>
      <c r="I157" s="2">
        <f t="shared" si="26"/>
        <v>-1.133333333333332</v>
      </c>
      <c r="K157">
        <f t="shared" si="27"/>
        <v>0.8772526294600782</v>
      </c>
      <c r="L157">
        <f t="shared" si="25"/>
        <v>0.1227473705399218</v>
      </c>
      <c r="M157" s="2">
        <f t="shared" si="32"/>
        <v>-1.1666666666666652</v>
      </c>
      <c r="N157" s="2">
        <f t="shared" si="33"/>
        <v>0</v>
      </c>
      <c r="O157">
        <f t="shared" si="34"/>
        <v>-0.14320526562990857</v>
      </c>
      <c r="Q157">
        <f t="shared" si="35"/>
        <v>0</v>
      </c>
      <c r="R157">
        <f t="shared" si="36"/>
        <v>-4.8</v>
      </c>
      <c r="S157">
        <f t="shared" si="37"/>
        <v>0</v>
      </c>
      <c r="T157">
        <f t="shared" si="38"/>
        <v>-0.59999999999999964</v>
      </c>
      <c r="U157">
        <f t="shared" si="39"/>
        <v>-0.29999999999999982</v>
      </c>
      <c r="V157">
        <f t="shared" si="40"/>
        <v>0</v>
      </c>
      <c r="W157">
        <f t="shared" si="41"/>
        <v>-0.29999999999999982</v>
      </c>
    </row>
    <row r="158" spans="1:23" x14ac:dyDescent="0.45">
      <c r="A158" s="1">
        <v>22282</v>
      </c>
      <c r="B158">
        <v>6.6</v>
      </c>
      <c r="C158" s="2">
        <f t="shared" si="28"/>
        <v>6.4333333333333327</v>
      </c>
      <c r="D158">
        <f t="shared" si="23"/>
        <v>4.3</v>
      </c>
      <c r="E158">
        <f t="shared" si="29"/>
        <v>-0.84999999999999964</v>
      </c>
      <c r="F158">
        <f t="shared" si="30"/>
        <v>-1</v>
      </c>
      <c r="G158" s="2">
        <f t="shared" si="31"/>
        <v>-0.69999999999999929</v>
      </c>
      <c r="H158" s="2">
        <f t="shared" si="22"/>
        <v>-2.1333333333333329</v>
      </c>
      <c r="I158" s="2">
        <f t="shared" si="26"/>
        <v>-1.2999999999999998</v>
      </c>
      <c r="K158">
        <f t="shared" si="27"/>
        <v>0.89410103776408201</v>
      </c>
      <c r="L158">
        <f t="shared" si="25"/>
        <v>0.10589896223591799</v>
      </c>
      <c r="M158" s="2">
        <f t="shared" si="32"/>
        <v>-1.3333333333333321</v>
      </c>
      <c r="N158" s="2">
        <f t="shared" si="33"/>
        <v>0</v>
      </c>
      <c r="O158">
        <f t="shared" si="34"/>
        <v>-0.14119861631455718</v>
      </c>
      <c r="Q158">
        <f t="shared" si="35"/>
        <v>0</v>
      </c>
      <c r="R158">
        <f t="shared" si="36"/>
        <v>-4.8</v>
      </c>
      <c r="S158">
        <f t="shared" si="37"/>
        <v>0</v>
      </c>
      <c r="T158">
        <f t="shared" si="38"/>
        <v>-1</v>
      </c>
      <c r="U158">
        <f t="shared" si="39"/>
        <v>-0.5</v>
      </c>
      <c r="V158">
        <f t="shared" si="40"/>
        <v>0</v>
      </c>
      <c r="W158">
        <f t="shared" si="41"/>
        <v>-0.5</v>
      </c>
    </row>
    <row r="159" spans="1:23" x14ac:dyDescent="0.45">
      <c r="A159" s="1">
        <v>22313</v>
      </c>
      <c r="B159">
        <v>6.9</v>
      </c>
      <c r="C159" s="2">
        <f t="shared" si="28"/>
        <v>6.7</v>
      </c>
      <c r="D159">
        <f t="shared" si="23"/>
        <v>4.3</v>
      </c>
      <c r="E159">
        <f t="shared" si="29"/>
        <v>-0.65000000000000036</v>
      </c>
      <c r="F159">
        <f t="shared" si="30"/>
        <v>-0.5</v>
      </c>
      <c r="G159" s="2">
        <f t="shared" si="31"/>
        <v>-0.80000000000000071</v>
      </c>
      <c r="H159" s="2">
        <f t="shared" si="22"/>
        <v>-2.4000000000000004</v>
      </c>
      <c r="I159" s="2">
        <f t="shared" si="26"/>
        <v>-1.4666666666666668</v>
      </c>
      <c r="K159">
        <f t="shared" si="27"/>
        <v>0.91682730350607766</v>
      </c>
      <c r="L159">
        <f t="shared" si="25"/>
        <v>8.3172696493922338E-2</v>
      </c>
      <c r="M159" s="2">
        <f t="shared" si="32"/>
        <v>-1.5999999999999996</v>
      </c>
      <c r="N159" s="2">
        <f t="shared" si="33"/>
        <v>0</v>
      </c>
      <c r="O159">
        <f t="shared" si="34"/>
        <v>-0.1330763143902757</v>
      </c>
      <c r="Q159">
        <f t="shared" si="35"/>
        <v>0</v>
      </c>
      <c r="R159">
        <f t="shared" si="36"/>
        <v>-4.8</v>
      </c>
      <c r="S159">
        <f t="shared" si="37"/>
        <v>0</v>
      </c>
      <c r="T159">
        <f t="shared" si="38"/>
        <v>-0.5</v>
      </c>
      <c r="U159">
        <f t="shared" si="39"/>
        <v>-0.25</v>
      </c>
      <c r="V159">
        <f t="shared" si="40"/>
        <v>0</v>
      </c>
      <c r="W159">
        <f t="shared" si="41"/>
        <v>-0.25</v>
      </c>
    </row>
    <row r="160" spans="1:23" x14ac:dyDescent="0.45">
      <c r="A160" s="1">
        <v>22341</v>
      </c>
      <c r="B160">
        <v>6.9</v>
      </c>
      <c r="C160" s="2">
        <f t="shared" si="28"/>
        <v>6.8</v>
      </c>
      <c r="D160">
        <f t="shared" si="23"/>
        <v>4.4000000000000004</v>
      </c>
      <c r="E160">
        <f t="shared" si="29"/>
        <v>-0.66666666666666741</v>
      </c>
      <c r="F160">
        <f t="shared" si="30"/>
        <v>-0.80000000000000071</v>
      </c>
      <c r="G160" s="2">
        <f t="shared" si="31"/>
        <v>-0.5333333333333341</v>
      </c>
      <c r="H160" s="2">
        <f t="shared" si="22"/>
        <v>-2.3999999999999995</v>
      </c>
      <c r="I160" s="2">
        <f t="shared" si="26"/>
        <v>-1.4666666666666659</v>
      </c>
      <c r="K160">
        <f t="shared" si="27"/>
        <v>0.91682730350607766</v>
      </c>
      <c r="L160">
        <f t="shared" si="25"/>
        <v>8.3172696493922338E-2</v>
      </c>
      <c r="M160" s="2">
        <f t="shared" si="32"/>
        <v>-1.666666666666667</v>
      </c>
      <c r="N160" s="2">
        <f t="shared" si="33"/>
        <v>0</v>
      </c>
      <c r="O160">
        <f t="shared" si="34"/>
        <v>-0.13862116082320391</v>
      </c>
      <c r="Q160">
        <f t="shared" si="35"/>
        <v>0</v>
      </c>
      <c r="R160">
        <f t="shared" si="36"/>
        <v>-4.8</v>
      </c>
      <c r="S160">
        <f t="shared" si="37"/>
        <v>0</v>
      </c>
      <c r="T160">
        <f t="shared" si="38"/>
        <v>-0.80000000000000071</v>
      </c>
      <c r="U160">
        <f t="shared" si="39"/>
        <v>-0.40000000000000036</v>
      </c>
      <c r="V160">
        <f t="shared" si="40"/>
        <v>0</v>
      </c>
      <c r="W160">
        <f t="shared" si="41"/>
        <v>-0.40000000000000036</v>
      </c>
    </row>
    <row r="161" spans="1:23" x14ac:dyDescent="0.45">
      <c r="A161" s="1">
        <v>22372</v>
      </c>
      <c r="B161">
        <v>7</v>
      </c>
      <c r="C161" s="2">
        <f t="shared" si="28"/>
        <v>6.9333333333333336</v>
      </c>
      <c r="D161">
        <f t="shared" si="23"/>
        <v>4.4000000000000004</v>
      </c>
      <c r="E161">
        <f t="shared" si="29"/>
        <v>-0.4000000000000008</v>
      </c>
      <c r="F161">
        <f t="shared" si="30"/>
        <v>-0.30000000000000071</v>
      </c>
      <c r="G161" s="2">
        <f t="shared" si="31"/>
        <v>-0.50000000000000089</v>
      </c>
      <c r="H161" s="2">
        <f t="shared" si="22"/>
        <v>-2.5333333333333332</v>
      </c>
      <c r="I161" s="2">
        <f t="shared" si="26"/>
        <v>-1.5</v>
      </c>
      <c r="K161">
        <f t="shared" si="27"/>
        <v>0.92644582306518097</v>
      </c>
      <c r="L161">
        <f t="shared" si="25"/>
        <v>7.3554176934819027E-2</v>
      </c>
      <c r="M161" s="2">
        <f t="shared" si="32"/>
        <v>-1.8000000000000007</v>
      </c>
      <c r="N161" s="2">
        <f t="shared" si="33"/>
        <v>0</v>
      </c>
      <c r="O161">
        <f t="shared" si="34"/>
        <v>-0.13239751848267431</v>
      </c>
      <c r="Q161">
        <f t="shared" si="35"/>
        <v>0</v>
      </c>
      <c r="R161">
        <f t="shared" si="36"/>
        <v>-4.8</v>
      </c>
      <c r="S161">
        <f t="shared" si="37"/>
        <v>0</v>
      </c>
      <c r="T161">
        <f t="shared" si="38"/>
        <v>-0.30000000000000071</v>
      </c>
      <c r="U161">
        <f t="shared" si="39"/>
        <v>-0.15000000000000036</v>
      </c>
      <c r="V161">
        <f t="shared" si="40"/>
        <v>0</v>
      </c>
      <c r="W161">
        <f t="shared" si="41"/>
        <v>-0.15000000000000036</v>
      </c>
    </row>
    <row r="162" spans="1:23" x14ac:dyDescent="0.45">
      <c r="A162" s="1">
        <v>22402</v>
      </c>
      <c r="B162">
        <v>7.1</v>
      </c>
      <c r="C162" s="2">
        <f t="shared" si="28"/>
        <v>7</v>
      </c>
      <c r="D162">
        <f t="shared" si="23"/>
        <v>4.5</v>
      </c>
      <c r="E162">
        <f t="shared" si="29"/>
        <v>-0.35000000000000009</v>
      </c>
      <c r="F162">
        <f t="shared" si="30"/>
        <v>-0.40000000000000036</v>
      </c>
      <c r="G162" s="2">
        <f t="shared" si="31"/>
        <v>-0.29999999999999982</v>
      </c>
      <c r="H162" s="2">
        <f t="shared" si="22"/>
        <v>-2.5</v>
      </c>
      <c r="I162" s="2">
        <f t="shared" si="26"/>
        <v>-1.2999999999999998</v>
      </c>
      <c r="K162">
        <f t="shared" si="27"/>
        <v>0.92414181997875655</v>
      </c>
      <c r="L162">
        <f t="shared" si="25"/>
        <v>7.5858180021243449E-2</v>
      </c>
      <c r="M162" s="2">
        <f t="shared" si="32"/>
        <v>-1.7666666666666666</v>
      </c>
      <c r="N162" s="2">
        <f t="shared" si="33"/>
        <v>0</v>
      </c>
      <c r="O162">
        <f t="shared" si="34"/>
        <v>-0.13401611803753008</v>
      </c>
      <c r="Q162">
        <f t="shared" si="35"/>
        <v>0</v>
      </c>
      <c r="R162">
        <f t="shared" si="36"/>
        <v>-4.8</v>
      </c>
      <c r="S162">
        <f t="shared" si="37"/>
        <v>0</v>
      </c>
      <c r="T162">
        <f t="shared" si="38"/>
        <v>-0.40000000000000036</v>
      </c>
      <c r="U162">
        <f t="shared" si="39"/>
        <v>-0.20000000000000018</v>
      </c>
      <c r="V162">
        <f t="shared" si="40"/>
        <v>0</v>
      </c>
      <c r="W162">
        <f t="shared" si="41"/>
        <v>-0.20000000000000018</v>
      </c>
    </row>
    <row r="163" spans="1:23" x14ac:dyDescent="0.45">
      <c r="A163" s="1">
        <v>22433</v>
      </c>
      <c r="B163">
        <v>6.9</v>
      </c>
      <c r="C163" s="2">
        <f t="shared" si="28"/>
        <v>7</v>
      </c>
      <c r="D163">
        <f t="shared" si="23"/>
        <v>4.5</v>
      </c>
      <c r="E163">
        <f t="shared" si="29"/>
        <v>-0.14999999999999991</v>
      </c>
      <c r="F163">
        <f t="shared" si="30"/>
        <v>-9.9999999999999645E-2</v>
      </c>
      <c r="G163" s="2">
        <f t="shared" si="31"/>
        <v>-0.20000000000000018</v>
      </c>
      <c r="H163" s="2">
        <f t="shared" si="22"/>
        <v>-2.5</v>
      </c>
      <c r="I163" s="2">
        <f t="shared" si="26"/>
        <v>-1.2666666666666657</v>
      </c>
      <c r="K163">
        <f t="shared" si="27"/>
        <v>0.92414181997875655</v>
      </c>
      <c r="L163">
        <f t="shared" si="25"/>
        <v>7.5858180021243449E-2</v>
      </c>
      <c r="M163" s="2">
        <f t="shared" si="32"/>
        <v>-1.7666666666666666</v>
      </c>
      <c r="N163" s="2">
        <f t="shared" si="33"/>
        <v>0</v>
      </c>
      <c r="O163">
        <f t="shared" si="34"/>
        <v>-0.13401611803753008</v>
      </c>
      <c r="Q163">
        <f t="shared" si="35"/>
        <v>0.19999999999999929</v>
      </c>
      <c r="R163">
        <f t="shared" si="36"/>
        <v>-4.8</v>
      </c>
      <c r="S163">
        <f t="shared" si="37"/>
        <v>0</v>
      </c>
      <c r="T163">
        <f t="shared" si="38"/>
        <v>-9.9999999999999645E-2</v>
      </c>
      <c r="U163">
        <f t="shared" si="39"/>
        <v>-5.2497918747893807E-2</v>
      </c>
      <c r="V163">
        <f t="shared" si="40"/>
        <v>0</v>
      </c>
      <c r="W163">
        <f t="shared" si="41"/>
        <v>-5.2497918747893807E-2</v>
      </c>
    </row>
    <row r="164" spans="1:23" x14ac:dyDescent="0.45">
      <c r="A164" s="1">
        <v>22463</v>
      </c>
      <c r="B164">
        <v>7</v>
      </c>
      <c r="C164" s="2">
        <f t="shared" si="28"/>
        <v>7</v>
      </c>
      <c r="D164">
        <f t="shared" si="23"/>
        <v>4.5999999999999996</v>
      </c>
      <c r="E164">
        <f t="shared" si="29"/>
        <v>-8.3333333333333037E-2</v>
      </c>
      <c r="F164">
        <f t="shared" si="30"/>
        <v>-9.9999999999999645E-2</v>
      </c>
      <c r="G164" s="2">
        <f t="shared" si="31"/>
        <v>-6.666666666666643E-2</v>
      </c>
      <c r="H164" s="2">
        <f t="shared" si="22"/>
        <v>-2.4000000000000004</v>
      </c>
      <c r="I164" s="2">
        <f t="shared" si="26"/>
        <v>-0.96666666666666679</v>
      </c>
      <c r="K164">
        <f t="shared" si="27"/>
        <v>0.91682730350607766</v>
      </c>
      <c r="L164">
        <f t="shared" si="25"/>
        <v>8.3172696493922338E-2</v>
      </c>
      <c r="M164" s="2">
        <f t="shared" si="32"/>
        <v>-1.666666666666667</v>
      </c>
      <c r="N164" s="2">
        <f t="shared" si="33"/>
        <v>0</v>
      </c>
      <c r="O164">
        <f t="shared" si="34"/>
        <v>-0.13862116082320391</v>
      </c>
      <c r="Q164">
        <f t="shared" si="35"/>
        <v>9.9999999999999645E-2</v>
      </c>
      <c r="R164">
        <f t="shared" si="36"/>
        <v>-4.8</v>
      </c>
      <c r="S164">
        <f t="shared" si="37"/>
        <v>0</v>
      </c>
      <c r="T164">
        <f t="shared" si="38"/>
        <v>-9.9999999999999645E-2</v>
      </c>
      <c r="U164">
        <f t="shared" si="39"/>
        <v>-5.1249739648420847E-2</v>
      </c>
      <c r="V164">
        <f t="shared" si="40"/>
        <v>0</v>
      </c>
      <c r="W164">
        <f t="shared" si="41"/>
        <v>-5.1249739648420847E-2</v>
      </c>
    </row>
    <row r="165" spans="1:23" x14ac:dyDescent="0.45">
      <c r="A165" s="1">
        <v>22494</v>
      </c>
      <c r="B165">
        <v>6.6</v>
      </c>
      <c r="C165" s="2">
        <f t="shared" si="28"/>
        <v>6.833333333333333</v>
      </c>
      <c r="D165">
        <f t="shared" si="23"/>
        <v>4.7</v>
      </c>
      <c r="E165">
        <f t="shared" si="29"/>
        <v>0.1333333333333333</v>
      </c>
      <c r="F165">
        <f t="shared" si="30"/>
        <v>9.9999999999999645E-2</v>
      </c>
      <c r="G165" s="2">
        <f t="shared" si="31"/>
        <v>0.16666666666666696</v>
      </c>
      <c r="H165" s="2">
        <f t="shared" si="22"/>
        <v>-2.1333333333333329</v>
      </c>
      <c r="I165" s="2">
        <f t="shared" si="26"/>
        <v>-0.53333333333333321</v>
      </c>
      <c r="K165">
        <f t="shared" si="27"/>
        <v>0.89410103776408201</v>
      </c>
      <c r="L165">
        <f t="shared" si="25"/>
        <v>0.10589896223591799</v>
      </c>
      <c r="M165" s="2">
        <f t="shared" si="32"/>
        <v>-1.333333333333333</v>
      </c>
      <c r="N165" s="2">
        <f t="shared" si="33"/>
        <v>0.16666666666666696</v>
      </c>
      <c r="O165">
        <f t="shared" si="34"/>
        <v>7.8182233127899736E-3</v>
      </c>
      <c r="Q165">
        <f t="shared" si="35"/>
        <v>0.5</v>
      </c>
      <c r="R165">
        <f t="shared" si="36"/>
        <v>-4.8</v>
      </c>
      <c r="S165">
        <f t="shared" si="37"/>
        <v>9.9999999999999645E-2</v>
      </c>
      <c r="T165">
        <f t="shared" si="38"/>
        <v>0</v>
      </c>
      <c r="U165">
        <f t="shared" si="39"/>
        <v>0</v>
      </c>
      <c r="V165">
        <f t="shared" si="40"/>
        <v>9.1682730350607436E-2</v>
      </c>
      <c r="W165">
        <f t="shared" si="41"/>
        <v>9.1682730350607436E-2</v>
      </c>
    </row>
    <row r="166" spans="1:23" x14ac:dyDescent="0.45">
      <c r="A166" s="1">
        <v>22525</v>
      </c>
      <c r="B166">
        <v>6.7</v>
      </c>
      <c r="C166" s="2">
        <f t="shared" si="28"/>
        <v>6.7666666666666666</v>
      </c>
      <c r="D166">
        <f t="shared" si="23"/>
        <v>4.7</v>
      </c>
      <c r="E166">
        <f t="shared" si="29"/>
        <v>0.26666666666666661</v>
      </c>
      <c r="F166">
        <f t="shared" si="30"/>
        <v>0.29999999999999982</v>
      </c>
      <c r="G166" s="2">
        <f t="shared" si="31"/>
        <v>0.23333333333333339</v>
      </c>
      <c r="H166" s="2">
        <f t="shared" si="22"/>
        <v>-2.0666666666666664</v>
      </c>
      <c r="I166" s="2">
        <f t="shared" si="26"/>
        <v>-0.10000000000000053</v>
      </c>
      <c r="K166">
        <f t="shared" si="27"/>
        <v>0.88762089065864325</v>
      </c>
      <c r="L166">
        <f t="shared" si="25"/>
        <v>0.11237910934135675</v>
      </c>
      <c r="M166" s="2">
        <f t="shared" si="32"/>
        <v>-1.2333333333333325</v>
      </c>
      <c r="N166" s="2">
        <f t="shared" si="33"/>
        <v>0.23333333333333339</v>
      </c>
      <c r="O166">
        <f t="shared" si="34"/>
        <v>6.8510639632676895E-2</v>
      </c>
      <c r="Q166">
        <f t="shared" si="35"/>
        <v>0.39999999999999947</v>
      </c>
      <c r="R166">
        <f t="shared" si="36"/>
        <v>-4.8</v>
      </c>
      <c r="S166">
        <f t="shared" si="37"/>
        <v>0.29999999999999982</v>
      </c>
      <c r="T166">
        <f t="shared" si="38"/>
        <v>0</v>
      </c>
      <c r="U166">
        <f t="shared" si="39"/>
        <v>0</v>
      </c>
      <c r="V166">
        <f t="shared" si="40"/>
        <v>0.27504819105182315</v>
      </c>
      <c r="W166">
        <f t="shared" si="41"/>
        <v>0.27504819105182315</v>
      </c>
    </row>
    <row r="167" spans="1:23" x14ac:dyDescent="0.45">
      <c r="A167" s="1">
        <v>22555</v>
      </c>
      <c r="B167">
        <v>6.5</v>
      </c>
      <c r="C167" s="2">
        <f t="shared" si="28"/>
        <v>6.6000000000000005</v>
      </c>
      <c r="D167">
        <f t="shared" si="23"/>
        <v>4.8</v>
      </c>
      <c r="E167">
        <f t="shared" si="29"/>
        <v>0.39999999999999991</v>
      </c>
      <c r="F167">
        <f t="shared" si="30"/>
        <v>0.40000000000000036</v>
      </c>
      <c r="G167" s="2">
        <f t="shared" si="31"/>
        <v>0.39999999999999947</v>
      </c>
      <c r="H167" s="2">
        <f t="shared" si="22"/>
        <v>-1.8000000000000007</v>
      </c>
      <c r="I167" s="2">
        <f t="shared" si="26"/>
        <v>0.33333333333333215</v>
      </c>
      <c r="K167">
        <f t="shared" si="27"/>
        <v>0.85814893509951229</v>
      </c>
      <c r="L167">
        <f t="shared" si="25"/>
        <v>0.14185106490048771</v>
      </c>
      <c r="M167" s="2">
        <f t="shared" si="32"/>
        <v>-0.86666666666666714</v>
      </c>
      <c r="N167" s="2">
        <f t="shared" si="33"/>
        <v>0.39999999999999947</v>
      </c>
      <c r="O167">
        <f t="shared" si="34"/>
        <v>0.2203219844593817</v>
      </c>
      <c r="Q167">
        <f t="shared" si="35"/>
        <v>0.59999999999999964</v>
      </c>
      <c r="R167">
        <f t="shared" si="36"/>
        <v>-4.8</v>
      </c>
      <c r="S167">
        <f t="shared" si="37"/>
        <v>0.40000000000000036</v>
      </c>
      <c r="T167">
        <f t="shared" si="38"/>
        <v>0</v>
      </c>
      <c r="U167">
        <f t="shared" si="39"/>
        <v>0</v>
      </c>
      <c r="V167">
        <f t="shared" si="40"/>
        <v>0.36673092140243141</v>
      </c>
      <c r="W167">
        <f t="shared" si="41"/>
        <v>0.36673092140243141</v>
      </c>
    </row>
    <row r="168" spans="1:23" x14ac:dyDescent="0.45">
      <c r="A168" s="1">
        <v>22586</v>
      </c>
      <c r="B168">
        <v>6.1</v>
      </c>
      <c r="C168" s="2">
        <f t="shared" si="28"/>
        <v>6.4333333333333327</v>
      </c>
      <c r="D168">
        <f t="shared" si="23"/>
        <v>4.9000000000000004</v>
      </c>
      <c r="E168">
        <f t="shared" si="29"/>
        <v>0.40000000000000036</v>
      </c>
      <c r="F168">
        <f t="shared" si="30"/>
        <v>0.40000000000000036</v>
      </c>
      <c r="G168" s="2">
        <f t="shared" si="31"/>
        <v>0.40000000000000036</v>
      </c>
      <c r="H168" s="2">
        <f t="shared" si="22"/>
        <v>-1.5333333333333323</v>
      </c>
      <c r="I168" s="2">
        <f t="shared" si="26"/>
        <v>0.86666666666666803</v>
      </c>
      <c r="K168">
        <f t="shared" si="27"/>
        <v>0.82249349728792598</v>
      </c>
      <c r="L168">
        <f t="shared" si="25"/>
        <v>0.17750650271207402</v>
      </c>
      <c r="M168" s="2">
        <f t="shared" si="32"/>
        <v>-0.53333333333333321</v>
      </c>
      <c r="N168" s="2">
        <f t="shared" si="33"/>
        <v>0.56666666666666732</v>
      </c>
      <c r="O168">
        <f t="shared" si="34"/>
        <v>0.37140951368338582</v>
      </c>
      <c r="Q168">
        <f t="shared" si="35"/>
        <v>1</v>
      </c>
      <c r="R168">
        <f t="shared" si="36"/>
        <v>-4.8</v>
      </c>
      <c r="S168">
        <f t="shared" si="37"/>
        <v>0.40000000000000036</v>
      </c>
      <c r="T168">
        <f t="shared" si="38"/>
        <v>0</v>
      </c>
      <c r="U168">
        <f t="shared" si="39"/>
        <v>0</v>
      </c>
      <c r="V168">
        <f t="shared" si="40"/>
        <v>0.36673092140243141</v>
      </c>
      <c r="W168">
        <f t="shared" si="41"/>
        <v>0.36673092140243141</v>
      </c>
    </row>
    <row r="169" spans="1:23" x14ac:dyDescent="0.45">
      <c r="A169" s="1">
        <v>22616</v>
      </c>
      <c r="B169">
        <v>6</v>
      </c>
      <c r="C169" s="2">
        <f t="shared" si="28"/>
        <v>6.2</v>
      </c>
      <c r="D169">
        <f t="shared" si="23"/>
        <v>4.9000000000000004</v>
      </c>
      <c r="E169">
        <f t="shared" si="29"/>
        <v>0.58333333333333348</v>
      </c>
      <c r="F169">
        <f t="shared" si="30"/>
        <v>0.60000000000000053</v>
      </c>
      <c r="G169" s="2">
        <f t="shared" si="31"/>
        <v>0.56666666666666643</v>
      </c>
      <c r="H169" s="2">
        <f t="shared" si="22"/>
        <v>-1.2999999999999998</v>
      </c>
      <c r="I169" s="2">
        <f t="shared" si="26"/>
        <v>1.0999999999999996</v>
      </c>
      <c r="K169">
        <f t="shared" si="27"/>
        <v>0.78583498304255861</v>
      </c>
      <c r="L169">
        <f t="shared" si="25"/>
        <v>0.21416501695744139</v>
      </c>
      <c r="M169" s="2">
        <f t="shared" si="32"/>
        <v>0</v>
      </c>
      <c r="N169" s="2">
        <f t="shared" si="33"/>
        <v>0.79999999999999982</v>
      </c>
      <c r="O169">
        <f t="shared" si="34"/>
        <v>0.62866798643404675</v>
      </c>
      <c r="Q169">
        <f t="shared" si="35"/>
        <v>1.0999999999999996</v>
      </c>
      <c r="R169">
        <f t="shared" si="36"/>
        <v>-4.8</v>
      </c>
      <c r="S169">
        <f t="shared" si="37"/>
        <v>0.60000000000000053</v>
      </c>
      <c r="T169">
        <f t="shared" si="38"/>
        <v>0</v>
      </c>
      <c r="U169">
        <f t="shared" si="39"/>
        <v>0</v>
      </c>
      <c r="V169">
        <f t="shared" si="40"/>
        <v>0.55009638210364709</v>
      </c>
      <c r="W169">
        <f t="shared" si="41"/>
        <v>0.55009638210364709</v>
      </c>
    </row>
    <row r="170" spans="1:23" x14ac:dyDescent="0.45">
      <c r="A170" s="1">
        <v>22647</v>
      </c>
      <c r="B170">
        <v>5.8</v>
      </c>
      <c r="C170" s="2">
        <f t="shared" si="28"/>
        <v>5.9666666666666659</v>
      </c>
      <c r="D170">
        <f t="shared" si="23"/>
        <v>5</v>
      </c>
      <c r="E170">
        <f t="shared" si="29"/>
        <v>0.61666666666666714</v>
      </c>
      <c r="F170">
        <f t="shared" si="30"/>
        <v>0.59999999999999964</v>
      </c>
      <c r="G170" s="2">
        <f t="shared" si="31"/>
        <v>0.63333333333333464</v>
      </c>
      <c r="H170" s="2">
        <f t="shared" si="22"/>
        <v>-0.9666666666666659</v>
      </c>
      <c r="I170" s="2">
        <f t="shared" si="26"/>
        <v>1.5666666666666673</v>
      </c>
      <c r="K170">
        <f t="shared" si="27"/>
        <v>0.72445459542480195</v>
      </c>
      <c r="L170">
        <f t="shared" si="25"/>
        <v>0.27554540457519805</v>
      </c>
      <c r="M170" s="2">
        <f t="shared" si="32"/>
        <v>0</v>
      </c>
      <c r="N170" s="2">
        <f t="shared" si="33"/>
        <v>1.0333333333333341</v>
      </c>
      <c r="O170">
        <f t="shared" si="34"/>
        <v>0.74860308193896252</v>
      </c>
      <c r="Q170">
        <f t="shared" si="35"/>
        <v>1.2999999999999998</v>
      </c>
      <c r="R170">
        <f t="shared" si="36"/>
        <v>-4.8</v>
      </c>
      <c r="S170">
        <f t="shared" si="37"/>
        <v>0.59999999999999964</v>
      </c>
      <c r="T170">
        <f t="shared" si="38"/>
        <v>0</v>
      </c>
      <c r="U170">
        <f t="shared" si="39"/>
        <v>0</v>
      </c>
      <c r="V170">
        <f t="shared" si="40"/>
        <v>0.55009638210364631</v>
      </c>
      <c r="W170">
        <f t="shared" si="41"/>
        <v>0.55009638210364631</v>
      </c>
    </row>
    <row r="171" spans="1:23" x14ac:dyDescent="0.45">
      <c r="A171" s="1">
        <v>22678</v>
      </c>
      <c r="B171">
        <v>5.5</v>
      </c>
      <c r="C171" s="2">
        <f t="shared" si="28"/>
        <v>5.7666666666666666</v>
      </c>
      <c r="D171">
        <f t="shared" si="23"/>
        <v>5</v>
      </c>
      <c r="E171">
        <f t="shared" si="29"/>
        <v>0.68333333333333313</v>
      </c>
      <c r="F171">
        <f t="shared" si="30"/>
        <v>0.70000000000000018</v>
      </c>
      <c r="G171" s="2">
        <f t="shared" si="31"/>
        <v>0.66666666666666607</v>
      </c>
      <c r="H171" s="2">
        <f t="shared" si="22"/>
        <v>-0.76666666666666661</v>
      </c>
      <c r="I171" s="2">
        <f t="shared" si="26"/>
        <v>1.7333333333333334</v>
      </c>
      <c r="K171">
        <f t="shared" si="27"/>
        <v>0.68279938609341251</v>
      </c>
      <c r="L171">
        <f t="shared" si="25"/>
        <v>0.31720061390658749</v>
      </c>
      <c r="M171" s="2">
        <f t="shared" si="32"/>
        <v>0</v>
      </c>
      <c r="N171" s="2">
        <f t="shared" si="33"/>
        <v>1.2333333333333334</v>
      </c>
      <c r="O171">
        <f t="shared" si="34"/>
        <v>0.84211924284854212</v>
      </c>
      <c r="Q171">
        <f t="shared" si="35"/>
        <v>1.5999999999999996</v>
      </c>
      <c r="R171">
        <f t="shared" si="36"/>
        <v>-4.8</v>
      </c>
      <c r="S171">
        <f t="shared" si="37"/>
        <v>0.70000000000000018</v>
      </c>
      <c r="T171">
        <f t="shared" si="38"/>
        <v>0</v>
      </c>
      <c r="U171">
        <f t="shared" si="39"/>
        <v>0</v>
      </c>
      <c r="V171">
        <f t="shared" si="40"/>
        <v>0.64177911245425456</v>
      </c>
      <c r="W171">
        <f t="shared" si="41"/>
        <v>0.64177911245425456</v>
      </c>
    </row>
    <row r="172" spans="1:23" x14ac:dyDescent="0.45">
      <c r="A172" s="1">
        <v>22706</v>
      </c>
      <c r="B172">
        <v>5.6</v>
      </c>
      <c r="C172" s="2">
        <f t="shared" si="28"/>
        <v>5.6333333333333329</v>
      </c>
      <c r="D172">
        <f t="shared" si="23"/>
        <v>5.0999999999999996</v>
      </c>
      <c r="E172">
        <f t="shared" si="29"/>
        <v>0.53333333333333366</v>
      </c>
      <c r="F172">
        <f t="shared" si="30"/>
        <v>0.5</v>
      </c>
      <c r="G172" s="2">
        <f t="shared" si="31"/>
        <v>0.56666666666666732</v>
      </c>
      <c r="H172" s="2">
        <f t="shared" si="22"/>
        <v>-0.53333333333333321</v>
      </c>
      <c r="I172" s="2">
        <f t="shared" si="26"/>
        <v>1.9666666666666668</v>
      </c>
      <c r="K172">
        <f t="shared" si="27"/>
        <v>0.6302602229177513</v>
      </c>
      <c r="L172">
        <f t="shared" si="25"/>
        <v>0.3697397770822487</v>
      </c>
      <c r="M172" s="2">
        <f t="shared" si="32"/>
        <v>0</v>
      </c>
      <c r="N172" s="2">
        <f t="shared" si="33"/>
        <v>1.3666666666666671</v>
      </c>
      <c r="O172">
        <f t="shared" si="34"/>
        <v>0.86135563798759374</v>
      </c>
      <c r="Q172">
        <f t="shared" si="35"/>
        <v>1.5</v>
      </c>
      <c r="R172">
        <f t="shared" si="36"/>
        <v>-5.0999999999999996</v>
      </c>
      <c r="S172">
        <f t="shared" si="37"/>
        <v>0.5</v>
      </c>
      <c r="T172">
        <f t="shared" si="38"/>
        <v>0</v>
      </c>
      <c r="U172">
        <f t="shared" si="39"/>
        <v>0</v>
      </c>
      <c r="V172">
        <f t="shared" si="40"/>
        <v>0.46378675731924113</v>
      </c>
      <c r="W172">
        <f t="shared" si="41"/>
        <v>0.46378675731924113</v>
      </c>
    </row>
    <row r="173" spans="1:23" x14ac:dyDescent="0.45">
      <c r="A173" s="1">
        <v>22737</v>
      </c>
      <c r="B173">
        <v>5.6</v>
      </c>
      <c r="C173" s="2">
        <f t="shared" si="28"/>
        <v>5.5666666666666664</v>
      </c>
      <c r="D173">
        <f t="shared" si="23"/>
        <v>5.0999999999999996</v>
      </c>
      <c r="E173">
        <f t="shared" si="29"/>
        <v>0.39999999999999991</v>
      </c>
      <c r="F173">
        <f t="shared" si="30"/>
        <v>0.40000000000000036</v>
      </c>
      <c r="G173" s="2">
        <f t="shared" si="31"/>
        <v>0.39999999999999947</v>
      </c>
      <c r="H173" s="2">
        <f t="shared" si="22"/>
        <v>-0.46666666666666679</v>
      </c>
      <c r="I173" s="2">
        <f t="shared" si="26"/>
        <v>1.9333333333333336</v>
      </c>
      <c r="K173">
        <f t="shared" si="27"/>
        <v>0.61459449826754953</v>
      </c>
      <c r="L173">
        <f t="shared" si="25"/>
        <v>0.38540550173245047</v>
      </c>
      <c r="M173" s="2">
        <f t="shared" si="32"/>
        <v>0</v>
      </c>
      <c r="N173" s="2">
        <f t="shared" si="33"/>
        <v>1.4333333333333336</v>
      </c>
      <c r="O173">
        <f t="shared" si="34"/>
        <v>0.88091878085015451</v>
      </c>
      <c r="Q173">
        <f t="shared" si="35"/>
        <v>1.5</v>
      </c>
      <c r="R173">
        <f t="shared" si="36"/>
        <v>-5.0999999999999996</v>
      </c>
      <c r="S173">
        <f t="shared" si="37"/>
        <v>0.40000000000000036</v>
      </c>
      <c r="T173">
        <f t="shared" si="38"/>
        <v>0</v>
      </c>
      <c r="U173">
        <f t="shared" si="39"/>
        <v>0</v>
      </c>
      <c r="V173">
        <f t="shared" si="40"/>
        <v>0.37102940585539324</v>
      </c>
      <c r="W173">
        <f t="shared" si="41"/>
        <v>0.37102940585539324</v>
      </c>
    </row>
    <row r="174" spans="1:23" x14ac:dyDescent="0.45">
      <c r="A174" s="1">
        <v>22767</v>
      </c>
      <c r="B174">
        <v>5.5</v>
      </c>
      <c r="C174" s="2">
        <f t="shared" si="28"/>
        <v>5.5666666666666664</v>
      </c>
      <c r="D174">
        <f t="shared" si="23"/>
        <v>5.0999999999999996</v>
      </c>
      <c r="E174">
        <f t="shared" si="29"/>
        <v>0.20000000000000018</v>
      </c>
      <c r="F174">
        <f t="shared" si="30"/>
        <v>0.20000000000000018</v>
      </c>
      <c r="G174" s="2">
        <f t="shared" si="31"/>
        <v>0.20000000000000018</v>
      </c>
      <c r="H174" s="2">
        <f t="shared" si="22"/>
        <v>-0.46666666666666679</v>
      </c>
      <c r="I174" s="2">
        <f t="shared" si="26"/>
        <v>1.6666666666666661</v>
      </c>
      <c r="K174">
        <f t="shared" si="27"/>
        <v>0.61459449826754953</v>
      </c>
      <c r="L174">
        <f t="shared" si="25"/>
        <v>0.38540550173245047</v>
      </c>
      <c r="M174" s="2">
        <f t="shared" si="32"/>
        <v>0</v>
      </c>
      <c r="N174" s="2">
        <f t="shared" si="33"/>
        <v>1.4333333333333336</v>
      </c>
      <c r="O174">
        <f t="shared" si="34"/>
        <v>0.88091878085015451</v>
      </c>
      <c r="Q174">
        <f t="shared" si="35"/>
        <v>1.5999999999999996</v>
      </c>
      <c r="R174">
        <f t="shared" si="36"/>
        <v>-5.0999999999999996</v>
      </c>
      <c r="S174">
        <f t="shared" si="37"/>
        <v>0.20000000000000018</v>
      </c>
      <c r="T174">
        <f t="shared" si="38"/>
        <v>0</v>
      </c>
      <c r="U174">
        <f t="shared" si="39"/>
        <v>0</v>
      </c>
      <c r="V174">
        <f t="shared" si="40"/>
        <v>0.18551470292769662</v>
      </c>
      <c r="W174">
        <f t="shared" si="41"/>
        <v>0.18551470292769662</v>
      </c>
    </row>
    <row r="175" spans="1:23" x14ac:dyDescent="0.45">
      <c r="A175" s="1">
        <v>22798</v>
      </c>
      <c r="B175">
        <v>5.5</v>
      </c>
      <c r="C175" s="2">
        <f t="shared" si="28"/>
        <v>5.5333333333333341</v>
      </c>
      <c r="D175">
        <f t="shared" si="23"/>
        <v>5.0999999999999996</v>
      </c>
      <c r="E175">
        <f t="shared" si="29"/>
        <v>9.9999999999999201E-2</v>
      </c>
      <c r="F175">
        <f t="shared" si="30"/>
        <v>9.9999999999999645E-2</v>
      </c>
      <c r="G175" s="2">
        <f t="shared" si="31"/>
        <v>9.9999999999998757E-2</v>
      </c>
      <c r="H175" s="2">
        <f t="shared" si="22"/>
        <v>-0.43333333333333446</v>
      </c>
      <c r="I175" s="2">
        <f t="shared" si="26"/>
        <v>1.633333333333332</v>
      </c>
      <c r="K175">
        <f t="shared" si="27"/>
        <v>0.60666935610821171</v>
      </c>
      <c r="L175">
        <f t="shared" si="25"/>
        <v>0.39333064389178829</v>
      </c>
      <c r="M175" s="2">
        <f t="shared" si="32"/>
        <v>0</v>
      </c>
      <c r="N175" s="2">
        <f t="shared" si="33"/>
        <v>1.4666666666666659</v>
      </c>
      <c r="O175">
        <f t="shared" si="34"/>
        <v>0.88978172229204333</v>
      </c>
      <c r="Q175">
        <f t="shared" si="35"/>
        <v>1.5999999999999996</v>
      </c>
      <c r="R175">
        <f t="shared" si="36"/>
        <v>-5.4</v>
      </c>
      <c r="S175">
        <f t="shared" si="37"/>
        <v>9.9999999999999645E-2</v>
      </c>
      <c r="T175">
        <f t="shared" si="38"/>
        <v>0</v>
      </c>
      <c r="U175">
        <f t="shared" si="39"/>
        <v>0</v>
      </c>
      <c r="V175">
        <f t="shared" si="40"/>
        <v>9.3702664394300028E-2</v>
      </c>
      <c r="W175">
        <f t="shared" si="41"/>
        <v>9.3702664394300028E-2</v>
      </c>
    </row>
    <row r="176" spans="1:23" x14ac:dyDescent="0.45">
      <c r="A176" s="1">
        <v>22828</v>
      </c>
      <c r="B176">
        <v>5.4</v>
      </c>
      <c r="C176" s="2">
        <f t="shared" si="28"/>
        <v>5.4666666666666659</v>
      </c>
      <c r="D176">
        <f t="shared" si="23"/>
        <v>5.2</v>
      </c>
      <c r="E176">
        <f t="shared" si="29"/>
        <v>0.10000000000000009</v>
      </c>
      <c r="F176">
        <f t="shared" si="30"/>
        <v>9.9999999999999645E-2</v>
      </c>
      <c r="G176" s="2">
        <f t="shared" si="31"/>
        <v>0.10000000000000053</v>
      </c>
      <c r="H176" s="2">
        <f t="shared" si="22"/>
        <v>-0.26666666666666572</v>
      </c>
      <c r="I176" s="2">
        <f t="shared" si="26"/>
        <v>1.533333333333335</v>
      </c>
      <c r="K176">
        <f t="shared" si="27"/>
        <v>0.56627439419543901</v>
      </c>
      <c r="L176">
        <f t="shared" si="25"/>
        <v>0.43372560580456099</v>
      </c>
      <c r="M176" s="2">
        <f t="shared" si="32"/>
        <v>0</v>
      </c>
      <c r="N176" s="2">
        <f t="shared" si="33"/>
        <v>1.5333333333333341</v>
      </c>
      <c r="O176">
        <f t="shared" si="34"/>
        <v>0.86828740443300689</v>
      </c>
      <c r="Q176">
        <f t="shared" si="35"/>
        <v>1.6999999999999993</v>
      </c>
      <c r="R176">
        <f t="shared" si="36"/>
        <v>-5.4</v>
      </c>
      <c r="S176">
        <f t="shared" si="37"/>
        <v>9.9999999999999645E-2</v>
      </c>
      <c r="T176">
        <f t="shared" si="38"/>
        <v>0</v>
      </c>
      <c r="U176">
        <f t="shared" si="39"/>
        <v>0</v>
      </c>
      <c r="V176">
        <f t="shared" si="40"/>
        <v>9.3702664394300028E-2</v>
      </c>
      <c r="W176">
        <f t="shared" si="41"/>
        <v>9.3702664394300028E-2</v>
      </c>
    </row>
    <row r="177" spans="1:23" x14ac:dyDescent="0.45">
      <c r="A177" s="1">
        <v>22859</v>
      </c>
      <c r="B177">
        <v>5.7</v>
      </c>
      <c r="C177" s="2">
        <f t="shared" si="28"/>
        <v>5.5333333333333341</v>
      </c>
      <c r="D177">
        <f t="shared" si="23"/>
        <v>5.2</v>
      </c>
      <c r="E177">
        <f t="shared" si="29"/>
        <v>6.6666666666665986E-2</v>
      </c>
      <c r="F177">
        <f t="shared" si="30"/>
        <v>9.9999999999999645E-2</v>
      </c>
      <c r="G177" s="2">
        <f t="shared" si="31"/>
        <v>3.3333333333332327E-2</v>
      </c>
      <c r="H177" s="2">
        <f t="shared" si="22"/>
        <v>-0.33333333333333393</v>
      </c>
      <c r="I177" s="2">
        <f t="shared" si="26"/>
        <v>1.1999999999999984</v>
      </c>
      <c r="K177">
        <f t="shared" si="27"/>
        <v>0.58257020646231483</v>
      </c>
      <c r="L177">
        <f t="shared" si="25"/>
        <v>0.41742979353768517</v>
      </c>
      <c r="M177" s="2">
        <f t="shared" si="32"/>
        <v>-6.6666666666668206E-2</v>
      </c>
      <c r="N177" s="2">
        <f t="shared" si="33"/>
        <v>1.2999999999999989</v>
      </c>
      <c r="O177">
        <f t="shared" si="34"/>
        <v>0.72951261549849566</v>
      </c>
      <c r="Q177">
        <f t="shared" si="35"/>
        <v>1.3999999999999995</v>
      </c>
      <c r="R177">
        <f t="shared" si="36"/>
        <v>-5.4</v>
      </c>
      <c r="S177">
        <f t="shared" si="37"/>
        <v>9.9999999999999645E-2</v>
      </c>
      <c r="T177">
        <f t="shared" si="38"/>
        <v>0</v>
      </c>
      <c r="U177">
        <f t="shared" si="39"/>
        <v>0</v>
      </c>
      <c r="V177">
        <f t="shared" si="40"/>
        <v>9.3702664394300028E-2</v>
      </c>
      <c r="W177">
        <f t="shared" si="41"/>
        <v>9.3702664394300028E-2</v>
      </c>
    </row>
    <row r="178" spans="1:23" x14ac:dyDescent="0.45">
      <c r="A178" s="1">
        <v>22890</v>
      </c>
      <c r="B178">
        <v>5.6</v>
      </c>
      <c r="C178" s="2">
        <f t="shared" si="28"/>
        <v>5.5666666666666673</v>
      </c>
      <c r="D178">
        <f t="shared" si="23"/>
        <v>5.2</v>
      </c>
      <c r="E178">
        <f t="shared" si="29"/>
        <v>-6.666666666666643E-2</v>
      </c>
      <c r="F178">
        <f t="shared" si="30"/>
        <v>-9.9999999999999645E-2</v>
      </c>
      <c r="G178" s="2">
        <f t="shared" si="31"/>
        <v>-3.3333333333333215E-2</v>
      </c>
      <c r="H178" s="2">
        <f t="shared" si="22"/>
        <v>-0.36666666666666714</v>
      </c>
      <c r="I178" s="2">
        <f t="shared" si="26"/>
        <v>0.93333333333333268</v>
      </c>
      <c r="K178">
        <f t="shared" si="27"/>
        <v>0.59065328270088591</v>
      </c>
      <c r="L178">
        <f t="shared" si="25"/>
        <v>0.40934671729911409</v>
      </c>
      <c r="M178" s="2">
        <f t="shared" si="32"/>
        <v>-0.10000000000000142</v>
      </c>
      <c r="N178" s="2">
        <f t="shared" si="33"/>
        <v>1.1999999999999993</v>
      </c>
      <c r="O178">
        <f t="shared" si="34"/>
        <v>0.6678492675111507</v>
      </c>
      <c r="Q178">
        <f t="shared" si="35"/>
        <v>1.5</v>
      </c>
      <c r="R178">
        <f t="shared" si="36"/>
        <v>-5.4</v>
      </c>
      <c r="S178">
        <f t="shared" si="37"/>
        <v>0</v>
      </c>
      <c r="T178">
        <f t="shared" si="38"/>
        <v>-9.9999999999999645E-2</v>
      </c>
      <c r="U178">
        <f t="shared" si="39"/>
        <v>-6.791786991753905E-2</v>
      </c>
      <c r="V178">
        <f t="shared" si="40"/>
        <v>0</v>
      </c>
      <c r="W178">
        <f t="shared" si="41"/>
        <v>-6.791786991753905E-2</v>
      </c>
    </row>
    <row r="179" spans="1:23" x14ac:dyDescent="0.45">
      <c r="A179" s="1">
        <v>22920</v>
      </c>
      <c r="B179">
        <v>5.4</v>
      </c>
      <c r="C179" s="2">
        <f t="shared" si="28"/>
        <v>5.5666666666666673</v>
      </c>
      <c r="D179">
        <f t="shared" si="23"/>
        <v>5.2</v>
      </c>
      <c r="E179">
        <f t="shared" si="29"/>
        <v>-0.10000000000000053</v>
      </c>
      <c r="F179">
        <f t="shared" si="30"/>
        <v>-9.9999999999999645E-2</v>
      </c>
      <c r="G179" s="2">
        <f t="shared" si="31"/>
        <v>-0.10000000000000142</v>
      </c>
      <c r="H179" s="2">
        <f t="shared" si="22"/>
        <v>-0.36666666666666714</v>
      </c>
      <c r="I179" s="2">
        <f t="shared" si="26"/>
        <v>0.59999999999999876</v>
      </c>
      <c r="K179">
        <f t="shared" si="27"/>
        <v>0.59065328270088591</v>
      </c>
      <c r="L179">
        <f t="shared" si="25"/>
        <v>0.40934671729911409</v>
      </c>
      <c r="M179" s="2">
        <f t="shared" si="32"/>
        <v>-0.10000000000000142</v>
      </c>
      <c r="N179" s="2">
        <f t="shared" si="33"/>
        <v>1.0333333333333332</v>
      </c>
      <c r="O179">
        <f t="shared" si="34"/>
        <v>0.56940705372767009</v>
      </c>
      <c r="Q179">
        <f t="shared" si="35"/>
        <v>1.6999999999999993</v>
      </c>
      <c r="R179">
        <f t="shared" si="36"/>
        <v>-5.4</v>
      </c>
      <c r="S179">
        <f t="shared" si="37"/>
        <v>0</v>
      </c>
      <c r="T179">
        <f t="shared" si="38"/>
        <v>-9.9999999999999645E-2</v>
      </c>
      <c r="U179">
        <f t="shared" si="39"/>
        <v>-7.0056714247397039E-2</v>
      </c>
      <c r="V179">
        <f t="shared" si="40"/>
        <v>0</v>
      </c>
      <c r="W179">
        <f t="shared" si="41"/>
        <v>-7.0056714247397039E-2</v>
      </c>
    </row>
    <row r="180" spans="1:23" x14ac:dyDescent="0.45">
      <c r="A180" s="1">
        <v>22951</v>
      </c>
      <c r="B180">
        <v>5.7</v>
      </c>
      <c r="C180" s="2">
        <f t="shared" si="28"/>
        <v>5.5666666666666664</v>
      </c>
      <c r="D180">
        <f t="shared" si="23"/>
        <v>5.2</v>
      </c>
      <c r="E180">
        <f t="shared" si="29"/>
        <v>-6.6666666666665986E-2</v>
      </c>
      <c r="F180">
        <f t="shared" si="30"/>
        <v>-9.9999999999999645E-2</v>
      </c>
      <c r="G180" s="2">
        <f t="shared" si="31"/>
        <v>-3.3333333333332327E-2</v>
      </c>
      <c r="H180" s="2">
        <f t="shared" si="22"/>
        <v>-0.36666666666666625</v>
      </c>
      <c r="I180" s="2">
        <f t="shared" si="26"/>
        <v>0.40000000000000036</v>
      </c>
      <c r="K180">
        <f t="shared" si="27"/>
        <v>0.59065328270088568</v>
      </c>
      <c r="L180">
        <f t="shared" si="25"/>
        <v>0.40934671729911432</v>
      </c>
      <c r="M180" s="2">
        <f t="shared" si="32"/>
        <v>-0.10000000000000053</v>
      </c>
      <c r="N180" s="2">
        <f t="shared" si="33"/>
        <v>0.86666666666666625</v>
      </c>
      <c r="O180">
        <f t="shared" si="34"/>
        <v>0.47096483994418897</v>
      </c>
      <c r="Q180">
        <f t="shared" si="35"/>
        <v>1.3999999999999995</v>
      </c>
      <c r="R180">
        <f t="shared" si="36"/>
        <v>-5.4</v>
      </c>
      <c r="S180">
        <f t="shared" si="37"/>
        <v>0</v>
      </c>
      <c r="T180">
        <f t="shared" si="38"/>
        <v>-9.9999999999999645E-2</v>
      </c>
      <c r="U180">
        <f t="shared" si="39"/>
        <v>-6.6818777216816366E-2</v>
      </c>
      <c r="V180">
        <f t="shared" si="40"/>
        <v>0</v>
      </c>
      <c r="W180">
        <f t="shared" si="41"/>
        <v>-6.6818777216816366E-2</v>
      </c>
    </row>
    <row r="181" spans="1:23" x14ac:dyDescent="0.45">
      <c r="A181" s="1">
        <v>22981</v>
      </c>
      <c r="B181">
        <v>5.5</v>
      </c>
      <c r="C181" s="2">
        <f t="shared" si="28"/>
        <v>5.5333333333333341</v>
      </c>
      <c r="D181">
        <f t="shared" si="23"/>
        <v>5.2</v>
      </c>
      <c r="E181">
        <f t="shared" si="29"/>
        <v>6.666666666666643E-2</v>
      </c>
      <c r="F181">
        <f t="shared" si="30"/>
        <v>9.9999999999999645E-2</v>
      </c>
      <c r="G181" s="2">
        <f t="shared" si="31"/>
        <v>3.3333333333333215E-2</v>
      </c>
      <c r="H181" s="2">
        <f t="shared" si="22"/>
        <v>-0.33333333333333393</v>
      </c>
      <c r="I181" s="2">
        <f t="shared" si="26"/>
        <v>0.19999999999999929</v>
      </c>
      <c r="K181">
        <f t="shared" si="27"/>
        <v>0.58257020646231483</v>
      </c>
      <c r="L181">
        <f t="shared" si="25"/>
        <v>0.41742979353768517</v>
      </c>
      <c r="M181" s="2">
        <f t="shared" si="32"/>
        <v>-6.6666666666668206E-2</v>
      </c>
      <c r="N181" s="2">
        <f t="shared" si="33"/>
        <v>0.66666666666666607</v>
      </c>
      <c r="O181">
        <f t="shared" si="34"/>
        <v>0.36055148473902993</v>
      </c>
      <c r="Q181">
        <f t="shared" si="35"/>
        <v>1.5999999999999996</v>
      </c>
      <c r="R181">
        <f t="shared" si="36"/>
        <v>-5.4</v>
      </c>
      <c r="S181">
        <f t="shared" si="37"/>
        <v>9.9999999999999645E-2</v>
      </c>
      <c r="T181">
        <f t="shared" si="38"/>
        <v>0</v>
      </c>
      <c r="U181">
        <f t="shared" si="39"/>
        <v>0</v>
      </c>
      <c r="V181">
        <f t="shared" si="40"/>
        <v>9.3702664394300028E-2</v>
      </c>
      <c r="W181">
        <f t="shared" si="41"/>
        <v>9.3702664394300028E-2</v>
      </c>
    </row>
    <row r="182" spans="1:23" x14ac:dyDescent="0.45">
      <c r="A182" s="1">
        <v>23012</v>
      </c>
      <c r="B182">
        <v>5.7</v>
      </c>
      <c r="C182" s="2">
        <f t="shared" si="28"/>
        <v>5.6333333333333329</v>
      </c>
      <c r="D182">
        <f t="shared" si="23"/>
        <v>5.3</v>
      </c>
      <c r="E182">
        <f t="shared" si="29"/>
        <v>-8.3333333333333037E-2</v>
      </c>
      <c r="F182">
        <f t="shared" si="30"/>
        <v>-0.10000000000000053</v>
      </c>
      <c r="G182" s="2">
        <f t="shared" si="31"/>
        <v>-6.6666666666665542E-2</v>
      </c>
      <c r="H182" s="2">
        <f t="shared" si="22"/>
        <v>-0.33333333333333304</v>
      </c>
      <c r="I182" s="2">
        <f t="shared" si="26"/>
        <v>0.13333333333333375</v>
      </c>
      <c r="K182">
        <f t="shared" si="27"/>
        <v>0.58257020646231461</v>
      </c>
      <c r="L182">
        <f t="shared" si="25"/>
        <v>0.41742979353768539</v>
      </c>
      <c r="M182" s="2">
        <f t="shared" si="32"/>
        <v>-0.16666666666666696</v>
      </c>
      <c r="N182" s="2">
        <f t="shared" si="33"/>
        <v>0.33333333333333304</v>
      </c>
      <c r="O182">
        <f t="shared" si="34"/>
        <v>0.12461843656449034</v>
      </c>
      <c r="Q182">
        <f t="shared" si="35"/>
        <v>1.3999999999999995</v>
      </c>
      <c r="R182">
        <f t="shared" si="36"/>
        <v>-5.4</v>
      </c>
      <c r="S182">
        <f t="shared" si="37"/>
        <v>0</v>
      </c>
      <c r="T182">
        <f t="shared" si="38"/>
        <v>-0.10000000000000053</v>
      </c>
      <c r="U182">
        <f t="shared" si="39"/>
        <v>-6.6818777216816963E-2</v>
      </c>
      <c r="V182">
        <f t="shared" si="40"/>
        <v>0</v>
      </c>
      <c r="W182">
        <f t="shared" si="41"/>
        <v>-6.6818777216816963E-2</v>
      </c>
    </row>
    <row r="183" spans="1:23" x14ac:dyDescent="0.45">
      <c r="A183" s="1">
        <v>23043</v>
      </c>
      <c r="B183">
        <v>5.9</v>
      </c>
      <c r="C183" s="2">
        <f t="shared" si="28"/>
        <v>5.7</v>
      </c>
      <c r="D183">
        <f t="shared" si="23"/>
        <v>5.3</v>
      </c>
      <c r="E183">
        <f t="shared" si="29"/>
        <v>-0.11666666666666714</v>
      </c>
      <c r="F183">
        <f t="shared" si="30"/>
        <v>-0.10000000000000053</v>
      </c>
      <c r="G183" s="2">
        <f t="shared" si="31"/>
        <v>-0.13333333333333375</v>
      </c>
      <c r="H183" s="2">
        <f t="shared" si="22"/>
        <v>-0.40000000000000036</v>
      </c>
      <c r="I183" s="2">
        <f t="shared" si="26"/>
        <v>6.666666666666643E-2</v>
      </c>
      <c r="K183">
        <f t="shared" si="27"/>
        <v>0.59868766011245211</v>
      </c>
      <c r="L183">
        <f t="shared" si="25"/>
        <v>0.40131233988754789</v>
      </c>
      <c r="M183" s="2">
        <f t="shared" si="32"/>
        <v>-0.23333333333333428</v>
      </c>
      <c r="N183" s="2">
        <f t="shared" si="33"/>
        <v>6.666666666666643E-2</v>
      </c>
      <c r="O183">
        <f t="shared" si="34"/>
        <v>-5.3727035299598214E-2</v>
      </c>
      <c r="Q183">
        <f t="shared" si="35"/>
        <v>1.1999999999999993</v>
      </c>
      <c r="R183">
        <f t="shared" si="36"/>
        <v>-5.4</v>
      </c>
      <c r="S183">
        <f t="shared" si="37"/>
        <v>0</v>
      </c>
      <c r="T183">
        <f t="shared" si="38"/>
        <v>-0.10000000000000053</v>
      </c>
      <c r="U183">
        <f t="shared" si="39"/>
        <v>-6.4565630622579889E-2</v>
      </c>
      <c r="V183">
        <f t="shared" si="40"/>
        <v>0</v>
      </c>
      <c r="W183">
        <f t="shared" si="41"/>
        <v>-6.4565630622579889E-2</v>
      </c>
    </row>
    <row r="184" spans="1:23" x14ac:dyDescent="0.45">
      <c r="A184" s="1">
        <v>23071</v>
      </c>
      <c r="B184">
        <v>5.7</v>
      </c>
      <c r="C184" s="2">
        <f t="shared" si="28"/>
        <v>5.7666666666666666</v>
      </c>
      <c r="D184">
        <f t="shared" si="23"/>
        <v>5.4</v>
      </c>
      <c r="E184">
        <f t="shared" si="29"/>
        <v>-0.21666666666666634</v>
      </c>
      <c r="F184">
        <f t="shared" si="30"/>
        <v>-0.20000000000000018</v>
      </c>
      <c r="G184" s="2">
        <f t="shared" si="31"/>
        <v>-0.2333333333333325</v>
      </c>
      <c r="H184" s="2">
        <f t="shared" si="22"/>
        <v>-0.36666666666666625</v>
      </c>
      <c r="I184" s="2">
        <f t="shared" si="26"/>
        <v>6.6666666666668206E-2</v>
      </c>
      <c r="K184">
        <f t="shared" si="27"/>
        <v>0.59065328270088568</v>
      </c>
      <c r="L184">
        <f t="shared" si="25"/>
        <v>0.40934671729911432</v>
      </c>
      <c r="M184" s="2">
        <f t="shared" si="32"/>
        <v>-0.30000000000000071</v>
      </c>
      <c r="N184" s="2">
        <f t="shared" si="33"/>
        <v>0</v>
      </c>
      <c r="O184">
        <f t="shared" si="34"/>
        <v>-0.12280401518973459</v>
      </c>
      <c r="Q184">
        <f t="shared" si="35"/>
        <v>1.3999999999999995</v>
      </c>
      <c r="R184">
        <f t="shared" si="36"/>
        <v>-5.4</v>
      </c>
      <c r="S184">
        <f t="shared" si="37"/>
        <v>0</v>
      </c>
      <c r="T184">
        <f t="shared" si="38"/>
        <v>-0.20000000000000018</v>
      </c>
      <c r="U184">
        <f t="shared" si="39"/>
        <v>-0.13363755443363332</v>
      </c>
      <c r="V184">
        <f t="shared" si="40"/>
        <v>0</v>
      </c>
      <c r="W184">
        <f t="shared" si="41"/>
        <v>-0.13363755443363332</v>
      </c>
    </row>
    <row r="185" spans="1:23" x14ac:dyDescent="0.45">
      <c r="A185" s="1">
        <v>23102</v>
      </c>
      <c r="B185">
        <v>5.7</v>
      </c>
      <c r="C185" s="2">
        <f t="shared" si="28"/>
        <v>5.7666666666666666</v>
      </c>
      <c r="D185">
        <f t="shared" si="23"/>
        <v>5.4</v>
      </c>
      <c r="E185">
        <f t="shared" si="29"/>
        <v>-6.6666666666666874E-2</v>
      </c>
      <c r="F185">
        <f t="shared" si="30"/>
        <v>0</v>
      </c>
      <c r="G185" s="2">
        <f t="shared" si="31"/>
        <v>-0.13333333333333375</v>
      </c>
      <c r="H185" s="2">
        <f t="shared" si="22"/>
        <v>-0.36666666666666625</v>
      </c>
      <c r="I185" s="2">
        <f t="shared" si="26"/>
        <v>-0.10000000000000053</v>
      </c>
      <c r="K185">
        <f t="shared" si="27"/>
        <v>0.59065328270088568</v>
      </c>
      <c r="L185">
        <f t="shared" si="25"/>
        <v>0.40934671729911432</v>
      </c>
      <c r="M185" s="2">
        <f t="shared" si="32"/>
        <v>-0.30000000000000071</v>
      </c>
      <c r="N185" s="2">
        <f t="shared" si="33"/>
        <v>0</v>
      </c>
      <c r="O185">
        <f t="shared" si="34"/>
        <v>-0.12280401518973459</v>
      </c>
      <c r="Q185">
        <f t="shared" si="35"/>
        <v>1.3999999999999995</v>
      </c>
      <c r="R185">
        <f t="shared" si="36"/>
        <v>-5.4</v>
      </c>
      <c r="S185">
        <f t="shared" si="37"/>
        <v>0</v>
      </c>
      <c r="T185">
        <f t="shared" si="38"/>
        <v>0</v>
      </c>
      <c r="U185">
        <f t="shared" si="39"/>
        <v>0</v>
      </c>
      <c r="V185">
        <f t="shared" si="40"/>
        <v>0</v>
      </c>
      <c r="W185">
        <f t="shared" si="41"/>
        <v>0</v>
      </c>
    </row>
    <row r="186" spans="1:23" x14ac:dyDescent="0.45">
      <c r="A186" s="1">
        <v>23132</v>
      </c>
      <c r="B186">
        <v>5.9</v>
      </c>
      <c r="C186" s="2">
        <f t="shared" si="28"/>
        <v>5.7666666666666666</v>
      </c>
      <c r="D186">
        <f t="shared" si="23"/>
        <v>5.4</v>
      </c>
      <c r="E186">
        <f t="shared" si="29"/>
        <v>-3.3333333333333215E-2</v>
      </c>
      <c r="F186">
        <f t="shared" si="30"/>
        <v>0</v>
      </c>
      <c r="G186" s="2">
        <f t="shared" si="31"/>
        <v>-6.666666666666643E-2</v>
      </c>
      <c r="H186" s="2">
        <f t="shared" ref="H186:H249" si="42">D186-C186</f>
        <v>-0.36666666666666625</v>
      </c>
      <c r="I186" s="2">
        <f t="shared" si="26"/>
        <v>-3.3333333333332327E-2</v>
      </c>
      <c r="K186">
        <f t="shared" si="27"/>
        <v>0.59065328270088568</v>
      </c>
      <c r="L186">
        <f t="shared" si="25"/>
        <v>0.40934671729911432</v>
      </c>
      <c r="M186" s="2">
        <f t="shared" si="32"/>
        <v>-0.30000000000000071</v>
      </c>
      <c r="N186" s="2">
        <f t="shared" si="33"/>
        <v>0</v>
      </c>
      <c r="O186">
        <f t="shared" si="34"/>
        <v>-0.12280401518973459</v>
      </c>
      <c r="Q186">
        <f t="shared" si="35"/>
        <v>1.1999999999999993</v>
      </c>
      <c r="R186">
        <f t="shared" si="36"/>
        <v>-5.4</v>
      </c>
      <c r="S186">
        <f t="shared" si="37"/>
        <v>0</v>
      </c>
      <c r="T186">
        <f t="shared" si="38"/>
        <v>0</v>
      </c>
      <c r="U186">
        <f t="shared" si="39"/>
        <v>0</v>
      </c>
      <c r="V186">
        <f t="shared" si="40"/>
        <v>0</v>
      </c>
      <c r="W186">
        <f t="shared" si="41"/>
        <v>0</v>
      </c>
    </row>
    <row r="187" spans="1:23" x14ac:dyDescent="0.45">
      <c r="A187" s="1">
        <v>23163</v>
      </c>
      <c r="B187">
        <v>5.6</v>
      </c>
      <c r="C187" s="2">
        <f t="shared" si="28"/>
        <v>5.7333333333333343</v>
      </c>
      <c r="D187">
        <f t="shared" ref="D187:D250" si="43">MEDIAN(B67:B187)</f>
        <v>5.4</v>
      </c>
      <c r="E187">
        <f t="shared" si="29"/>
        <v>1.6666666666666163E-2</v>
      </c>
      <c r="F187">
        <f t="shared" si="30"/>
        <v>0</v>
      </c>
      <c r="G187" s="2">
        <f t="shared" si="31"/>
        <v>3.3333333333332327E-2</v>
      </c>
      <c r="H187" s="2">
        <f t="shared" si="42"/>
        <v>-0.33333333333333393</v>
      </c>
      <c r="I187" s="2">
        <f t="shared" si="26"/>
        <v>3.3333333333333215E-2</v>
      </c>
      <c r="K187">
        <f t="shared" si="27"/>
        <v>0.58257020646231483</v>
      </c>
      <c r="L187">
        <f t="shared" ref="L187:L250" si="44">1-K187</f>
        <v>0.41742979353768517</v>
      </c>
      <c r="M187" s="2">
        <f t="shared" si="32"/>
        <v>-0.26666666666666838</v>
      </c>
      <c r="N187" s="2">
        <f t="shared" si="33"/>
        <v>3.3333333333332327E-2</v>
      </c>
      <c r="O187">
        <f t="shared" si="34"/>
        <v>-9.1895604727973534E-2</v>
      </c>
      <c r="Q187">
        <f t="shared" si="35"/>
        <v>1.4000000000000004</v>
      </c>
      <c r="R187">
        <f t="shared" si="36"/>
        <v>-5.4</v>
      </c>
      <c r="S187">
        <f t="shared" si="37"/>
        <v>0</v>
      </c>
      <c r="T187">
        <f t="shared" si="38"/>
        <v>0</v>
      </c>
      <c r="U187">
        <f t="shared" si="39"/>
        <v>0</v>
      </c>
      <c r="V187">
        <f t="shared" si="40"/>
        <v>0</v>
      </c>
      <c r="W187">
        <f t="shared" si="41"/>
        <v>0</v>
      </c>
    </row>
    <row r="188" spans="1:23" x14ac:dyDescent="0.45">
      <c r="A188" s="1">
        <v>23193</v>
      </c>
      <c r="B188">
        <v>5.6</v>
      </c>
      <c r="C188" s="2">
        <f t="shared" si="28"/>
        <v>5.7</v>
      </c>
      <c r="D188">
        <f t="shared" si="43"/>
        <v>5.5</v>
      </c>
      <c r="E188">
        <f t="shared" si="29"/>
        <v>8.3333333333333481E-2</v>
      </c>
      <c r="F188">
        <f t="shared" si="30"/>
        <v>0.10000000000000053</v>
      </c>
      <c r="G188" s="2">
        <f t="shared" si="31"/>
        <v>6.666666666666643E-2</v>
      </c>
      <c r="H188" s="2">
        <f t="shared" si="42"/>
        <v>-0.20000000000000018</v>
      </c>
      <c r="I188" s="2">
        <f t="shared" si="26"/>
        <v>0.16666666666666696</v>
      </c>
      <c r="K188">
        <f t="shared" si="27"/>
        <v>0.54983399731247795</v>
      </c>
      <c r="L188">
        <f t="shared" si="44"/>
        <v>0.45016600268752205</v>
      </c>
      <c r="M188" s="2">
        <f t="shared" si="32"/>
        <v>-0.23333333333333428</v>
      </c>
      <c r="N188" s="2">
        <f t="shared" si="33"/>
        <v>6.666666666666643E-2</v>
      </c>
      <c r="O188">
        <f t="shared" si="34"/>
        <v>-6.8383134139590504E-2</v>
      </c>
      <c r="Q188">
        <f t="shared" si="35"/>
        <v>1.4000000000000004</v>
      </c>
      <c r="R188">
        <f t="shared" si="36"/>
        <v>-5.4</v>
      </c>
      <c r="S188">
        <f t="shared" si="37"/>
        <v>0.10000000000000053</v>
      </c>
      <c r="T188">
        <f t="shared" si="38"/>
        <v>0</v>
      </c>
      <c r="U188">
        <f t="shared" si="39"/>
        <v>0</v>
      </c>
      <c r="V188">
        <f t="shared" si="40"/>
        <v>9.3702664394300847E-2</v>
      </c>
      <c r="W188">
        <f t="shared" si="41"/>
        <v>9.3702664394300847E-2</v>
      </c>
    </row>
    <row r="189" spans="1:23" x14ac:dyDescent="0.45">
      <c r="A189" s="1">
        <v>23224</v>
      </c>
      <c r="B189">
        <v>5.4</v>
      </c>
      <c r="C189" s="2">
        <f t="shared" si="28"/>
        <v>5.5333333333333341</v>
      </c>
      <c r="D189">
        <f t="shared" si="43"/>
        <v>5.5</v>
      </c>
      <c r="E189">
        <f t="shared" si="29"/>
        <v>0.16666666666666652</v>
      </c>
      <c r="F189">
        <f t="shared" si="30"/>
        <v>0.10000000000000053</v>
      </c>
      <c r="G189" s="2">
        <f t="shared" si="31"/>
        <v>0.2333333333333325</v>
      </c>
      <c r="H189" s="2">
        <f t="shared" si="42"/>
        <v>-3.3333333333334103E-2</v>
      </c>
      <c r="I189" s="2">
        <f t="shared" si="26"/>
        <v>0.33333333333333215</v>
      </c>
      <c r="K189">
        <f t="shared" si="27"/>
        <v>0.50833256181411957</v>
      </c>
      <c r="L189">
        <f t="shared" si="44"/>
        <v>0.49166743818588043</v>
      </c>
      <c r="M189" s="2">
        <f t="shared" si="32"/>
        <v>0</v>
      </c>
      <c r="N189" s="2">
        <f t="shared" si="33"/>
        <v>0.2333333333333325</v>
      </c>
      <c r="O189">
        <f t="shared" si="34"/>
        <v>0.11861093108996081</v>
      </c>
      <c r="Q189">
        <f t="shared" si="35"/>
        <v>1.2999999999999998</v>
      </c>
      <c r="R189">
        <f t="shared" si="36"/>
        <v>-5.4</v>
      </c>
      <c r="S189">
        <f t="shared" si="37"/>
        <v>0.10000000000000053</v>
      </c>
      <c r="T189">
        <f t="shared" si="38"/>
        <v>0</v>
      </c>
      <c r="U189">
        <f t="shared" si="39"/>
        <v>0</v>
      </c>
      <c r="V189">
        <f t="shared" si="40"/>
        <v>9.3702664394300847E-2</v>
      </c>
      <c r="W189">
        <f t="shared" si="41"/>
        <v>9.3702664394300847E-2</v>
      </c>
    </row>
    <row r="190" spans="1:23" x14ac:dyDescent="0.45">
      <c r="A190" s="1">
        <v>23255</v>
      </c>
      <c r="B190">
        <v>5.5</v>
      </c>
      <c r="C190" s="2">
        <f t="shared" si="28"/>
        <v>5.5</v>
      </c>
      <c r="D190">
        <f t="shared" si="43"/>
        <v>5.5</v>
      </c>
      <c r="E190">
        <f t="shared" si="29"/>
        <v>0.21666666666666723</v>
      </c>
      <c r="F190">
        <f t="shared" si="30"/>
        <v>0.20000000000000018</v>
      </c>
      <c r="G190" s="2">
        <f t="shared" si="31"/>
        <v>0.23333333333333428</v>
      </c>
      <c r="H190" s="2">
        <f t="shared" si="42"/>
        <v>0</v>
      </c>
      <c r="I190" s="2">
        <f t="shared" si="26"/>
        <v>0.33333333333333393</v>
      </c>
      <c r="K190">
        <f t="shared" si="27"/>
        <v>0.5</v>
      </c>
      <c r="L190">
        <f t="shared" si="44"/>
        <v>0.5</v>
      </c>
      <c r="M190" s="2">
        <f t="shared" si="32"/>
        <v>0</v>
      </c>
      <c r="N190" s="2">
        <f t="shared" si="33"/>
        <v>0.26666666666666661</v>
      </c>
      <c r="O190">
        <f t="shared" si="34"/>
        <v>0.1333333333333333</v>
      </c>
      <c r="Q190">
        <f t="shared" si="35"/>
        <v>1.2000000000000002</v>
      </c>
      <c r="R190">
        <f t="shared" si="36"/>
        <v>-5.4</v>
      </c>
      <c r="S190">
        <f t="shared" si="37"/>
        <v>0.20000000000000018</v>
      </c>
      <c r="T190">
        <f t="shared" si="38"/>
        <v>0</v>
      </c>
      <c r="U190">
        <f t="shared" si="39"/>
        <v>0</v>
      </c>
      <c r="V190">
        <f t="shared" si="40"/>
        <v>0.18740532878860086</v>
      </c>
      <c r="W190">
        <f t="shared" si="41"/>
        <v>0.18740532878860086</v>
      </c>
    </row>
    <row r="191" spans="1:23" x14ac:dyDescent="0.45">
      <c r="A191" s="1">
        <v>23285</v>
      </c>
      <c r="B191">
        <v>5.5</v>
      </c>
      <c r="C191" s="2">
        <f t="shared" si="28"/>
        <v>5.4666666666666659</v>
      </c>
      <c r="D191">
        <f t="shared" si="43"/>
        <v>5.5</v>
      </c>
      <c r="E191">
        <f t="shared" si="29"/>
        <v>0.16666666666666696</v>
      </c>
      <c r="F191">
        <f t="shared" si="30"/>
        <v>9.9999999999999645E-2</v>
      </c>
      <c r="G191" s="2">
        <f t="shared" si="31"/>
        <v>0.23333333333333428</v>
      </c>
      <c r="H191" s="2">
        <f t="shared" si="42"/>
        <v>3.3333333333334103E-2</v>
      </c>
      <c r="I191" s="2">
        <f t="shared" si="26"/>
        <v>0.36666666666666714</v>
      </c>
      <c r="K191">
        <f t="shared" si="27"/>
        <v>0.49166743818588055</v>
      </c>
      <c r="L191">
        <f t="shared" si="44"/>
        <v>0.50833256181411945</v>
      </c>
      <c r="M191" s="2">
        <f t="shared" si="32"/>
        <v>0</v>
      </c>
      <c r="N191" s="2">
        <f t="shared" si="33"/>
        <v>0.30000000000000071</v>
      </c>
      <c r="O191">
        <f t="shared" si="34"/>
        <v>0.14750023145576452</v>
      </c>
      <c r="Q191">
        <f t="shared" si="35"/>
        <v>1</v>
      </c>
      <c r="R191">
        <f t="shared" si="36"/>
        <v>-5.4</v>
      </c>
      <c r="S191">
        <f t="shared" si="37"/>
        <v>9.9999999999999645E-2</v>
      </c>
      <c r="T191">
        <f t="shared" si="38"/>
        <v>0</v>
      </c>
      <c r="U191">
        <f t="shared" si="39"/>
        <v>0</v>
      </c>
      <c r="V191">
        <f t="shared" si="40"/>
        <v>9.3702664394300028E-2</v>
      </c>
      <c r="W191">
        <f t="shared" si="41"/>
        <v>9.3702664394300028E-2</v>
      </c>
    </row>
    <row r="192" spans="1:23" x14ac:dyDescent="0.45">
      <c r="A192" s="1">
        <v>23316</v>
      </c>
      <c r="B192">
        <v>5.7</v>
      </c>
      <c r="C192" s="2">
        <f t="shared" si="28"/>
        <v>5.5666666666666664</v>
      </c>
      <c r="D192">
        <f t="shared" si="43"/>
        <v>5.5</v>
      </c>
      <c r="E192">
        <f t="shared" si="29"/>
        <v>3.3333333333333659E-2</v>
      </c>
      <c r="F192">
        <f t="shared" si="30"/>
        <v>9.9999999999999645E-2</v>
      </c>
      <c r="G192" s="2">
        <f t="shared" si="31"/>
        <v>-3.3333333333332327E-2</v>
      </c>
      <c r="H192" s="2">
        <f t="shared" si="42"/>
        <v>-6.666666666666643E-2</v>
      </c>
      <c r="I192" s="2">
        <f t="shared" si="26"/>
        <v>0.33333333333333393</v>
      </c>
      <c r="K192">
        <f t="shared" si="27"/>
        <v>0.51666049656941138</v>
      </c>
      <c r="L192">
        <f t="shared" si="44"/>
        <v>0.48333950343058862</v>
      </c>
      <c r="M192" s="2">
        <f t="shared" si="32"/>
        <v>-0.10000000000000053</v>
      </c>
      <c r="N192" s="2">
        <f t="shared" si="33"/>
        <v>0.20000000000000018</v>
      </c>
      <c r="O192">
        <f t="shared" si="34"/>
        <v>5.4998148970823238E-2</v>
      </c>
      <c r="Q192">
        <f t="shared" si="35"/>
        <v>0.39999999999999947</v>
      </c>
      <c r="R192">
        <f t="shared" si="36"/>
        <v>-5.4</v>
      </c>
      <c r="S192">
        <f t="shared" si="37"/>
        <v>9.9999999999999645E-2</v>
      </c>
      <c r="T192">
        <f t="shared" si="38"/>
        <v>0</v>
      </c>
      <c r="U192">
        <f t="shared" si="39"/>
        <v>0</v>
      </c>
      <c r="V192">
        <f t="shared" si="40"/>
        <v>9.3702664394300028E-2</v>
      </c>
      <c r="W192">
        <f t="shared" si="41"/>
        <v>9.3702664394300028E-2</v>
      </c>
    </row>
    <row r="193" spans="1:23" x14ac:dyDescent="0.45">
      <c r="A193" s="1">
        <v>23346</v>
      </c>
      <c r="B193">
        <v>5.5</v>
      </c>
      <c r="C193" s="2">
        <f t="shared" si="28"/>
        <v>5.5666666666666664</v>
      </c>
      <c r="D193">
        <f t="shared" si="43"/>
        <v>5.5</v>
      </c>
      <c r="E193">
        <f t="shared" si="29"/>
        <v>-3.3333333333333215E-2</v>
      </c>
      <c r="F193">
        <f t="shared" si="30"/>
        <v>0</v>
      </c>
      <c r="G193" s="2">
        <f t="shared" si="31"/>
        <v>-6.666666666666643E-2</v>
      </c>
      <c r="H193" s="2">
        <f t="shared" si="42"/>
        <v>-6.666666666666643E-2</v>
      </c>
      <c r="I193" s="2">
        <f t="shared" si="26"/>
        <v>0.29999999999999982</v>
      </c>
      <c r="K193">
        <f t="shared" si="27"/>
        <v>0.51666049656941138</v>
      </c>
      <c r="L193">
        <f t="shared" si="44"/>
        <v>0.48333950343058862</v>
      </c>
      <c r="M193" s="2">
        <f t="shared" si="32"/>
        <v>-0.10000000000000053</v>
      </c>
      <c r="N193" s="2">
        <f t="shared" si="33"/>
        <v>0.20000000000000018</v>
      </c>
      <c r="O193">
        <f t="shared" si="34"/>
        <v>5.4998148970823238E-2</v>
      </c>
      <c r="Q193">
        <f t="shared" si="35"/>
        <v>0.5</v>
      </c>
      <c r="R193">
        <f t="shared" si="36"/>
        <v>-5.4</v>
      </c>
      <c r="S193">
        <f t="shared" si="37"/>
        <v>0</v>
      </c>
      <c r="T193">
        <f t="shared" si="38"/>
        <v>0</v>
      </c>
      <c r="U193">
        <f t="shared" si="39"/>
        <v>0</v>
      </c>
      <c r="V193">
        <f t="shared" si="40"/>
        <v>0</v>
      </c>
      <c r="W193">
        <f t="shared" si="41"/>
        <v>0</v>
      </c>
    </row>
    <row r="194" spans="1:23" x14ac:dyDescent="0.45">
      <c r="A194" s="1">
        <v>23377</v>
      </c>
      <c r="B194">
        <v>5.6</v>
      </c>
      <c r="C194" s="2">
        <f t="shared" si="28"/>
        <v>5.5999999999999988</v>
      </c>
      <c r="D194">
        <f t="shared" si="43"/>
        <v>5.5</v>
      </c>
      <c r="E194">
        <f t="shared" si="29"/>
        <v>-0.11666666666666625</v>
      </c>
      <c r="F194">
        <f t="shared" si="30"/>
        <v>-9.9999999999999645E-2</v>
      </c>
      <c r="G194" s="2">
        <f t="shared" si="31"/>
        <v>-0.13333333333333286</v>
      </c>
      <c r="H194" s="2">
        <f t="shared" si="42"/>
        <v>-9.9999999999998757E-2</v>
      </c>
      <c r="I194" s="2">
        <f t="shared" si="26"/>
        <v>0.2666666666666675</v>
      </c>
      <c r="K194">
        <f t="shared" si="27"/>
        <v>0.52497918747893968</v>
      </c>
      <c r="L194">
        <f t="shared" si="44"/>
        <v>0.47502081252106032</v>
      </c>
      <c r="M194" s="2">
        <f t="shared" si="32"/>
        <v>-0.13333333333333286</v>
      </c>
      <c r="N194" s="2">
        <f t="shared" si="33"/>
        <v>0.16666666666666785</v>
      </c>
      <c r="O194">
        <f t="shared" si="34"/>
        <v>2.4160422910349422E-2</v>
      </c>
      <c r="Q194">
        <f t="shared" si="35"/>
        <v>0.30000000000000071</v>
      </c>
      <c r="R194">
        <f t="shared" si="36"/>
        <v>-5.4</v>
      </c>
      <c r="S194">
        <f t="shared" si="37"/>
        <v>0</v>
      </c>
      <c r="T194">
        <f t="shared" si="38"/>
        <v>-9.9999999999999645E-2</v>
      </c>
      <c r="U194">
        <f t="shared" si="39"/>
        <v>-5.3742984534374774E-2</v>
      </c>
      <c r="V194">
        <f t="shared" si="40"/>
        <v>0</v>
      </c>
      <c r="W194">
        <f t="shared" si="41"/>
        <v>-5.3742984534374774E-2</v>
      </c>
    </row>
    <row r="195" spans="1:23" x14ac:dyDescent="0.45">
      <c r="A195" s="1">
        <v>23408</v>
      </c>
      <c r="B195">
        <v>5.4</v>
      </c>
      <c r="C195" s="2">
        <f t="shared" si="28"/>
        <v>5.5</v>
      </c>
      <c r="D195">
        <f t="shared" si="43"/>
        <v>5.5</v>
      </c>
      <c r="E195">
        <f t="shared" si="29"/>
        <v>3.3333333333333215E-2</v>
      </c>
      <c r="F195">
        <f t="shared" si="30"/>
        <v>0</v>
      </c>
      <c r="G195" s="2">
        <f t="shared" si="31"/>
        <v>6.666666666666643E-2</v>
      </c>
      <c r="H195" s="2">
        <f t="shared" si="42"/>
        <v>0</v>
      </c>
      <c r="I195" s="2">
        <f t="shared" si="26"/>
        <v>0.36666666666666625</v>
      </c>
      <c r="K195">
        <f t="shared" si="27"/>
        <v>0.5</v>
      </c>
      <c r="L195">
        <f t="shared" si="44"/>
        <v>0.5</v>
      </c>
      <c r="M195" s="2">
        <f t="shared" si="32"/>
        <v>-3.3333333333334103E-2</v>
      </c>
      <c r="N195" s="2">
        <f t="shared" si="33"/>
        <v>0.26666666666666661</v>
      </c>
      <c r="O195">
        <f t="shared" si="34"/>
        <v>0.11666666666666625</v>
      </c>
      <c r="Q195">
        <f t="shared" si="35"/>
        <v>0.5</v>
      </c>
      <c r="R195">
        <f t="shared" si="36"/>
        <v>-5.4</v>
      </c>
      <c r="S195">
        <f t="shared" si="37"/>
        <v>0</v>
      </c>
      <c r="T195">
        <f t="shared" si="38"/>
        <v>0</v>
      </c>
      <c r="U195">
        <f t="shared" si="39"/>
        <v>0</v>
      </c>
      <c r="V195">
        <f t="shared" si="40"/>
        <v>0</v>
      </c>
      <c r="W195">
        <f t="shared" si="41"/>
        <v>0</v>
      </c>
    </row>
    <row r="196" spans="1:23" x14ac:dyDescent="0.45">
      <c r="A196" s="1">
        <v>23437</v>
      </c>
      <c r="B196">
        <v>5.4</v>
      </c>
      <c r="C196" s="2">
        <f t="shared" si="28"/>
        <v>5.4666666666666659</v>
      </c>
      <c r="D196">
        <f t="shared" si="43"/>
        <v>5.5</v>
      </c>
      <c r="E196">
        <f t="shared" si="29"/>
        <v>0.10000000000000009</v>
      </c>
      <c r="F196">
        <f t="shared" si="30"/>
        <v>9.9999999999999645E-2</v>
      </c>
      <c r="G196" s="2">
        <f t="shared" si="31"/>
        <v>0.10000000000000053</v>
      </c>
      <c r="H196" s="2">
        <f t="shared" si="42"/>
        <v>3.3333333333334103E-2</v>
      </c>
      <c r="I196" s="2">
        <f t="shared" ref="I196:I259" si="45">H196-H187</f>
        <v>0.36666666666666803</v>
      </c>
      <c r="K196">
        <f t="shared" ref="K196:K259" si="46">1/(1+EXP(H196*K$2))</f>
        <v>0.49166743818588055</v>
      </c>
      <c r="L196">
        <f t="shared" si="44"/>
        <v>0.50833256181411945</v>
      </c>
      <c r="M196" s="2">
        <f t="shared" si="32"/>
        <v>0</v>
      </c>
      <c r="N196" s="2">
        <f t="shared" si="33"/>
        <v>0.30000000000000071</v>
      </c>
      <c r="O196">
        <f t="shared" si="34"/>
        <v>0.14750023145576452</v>
      </c>
      <c r="Q196">
        <f t="shared" si="35"/>
        <v>0.5</v>
      </c>
      <c r="R196">
        <f t="shared" si="36"/>
        <v>-5.4</v>
      </c>
      <c r="S196">
        <f t="shared" si="37"/>
        <v>9.9999999999999645E-2</v>
      </c>
      <c r="T196">
        <f t="shared" si="38"/>
        <v>0</v>
      </c>
      <c r="U196">
        <f t="shared" si="39"/>
        <v>0</v>
      </c>
      <c r="V196">
        <f t="shared" si="40"/>
        <v>9.3702664394300028E-2</v>
      </c>
      <c r="W196">
        <f t="shared" si="41"/>
        <v>9.3702664394300028E-2</v>
      </c>
    </row>
    <row r="197" spans="1:23" x14ac:dyDescent="0.45">
      <c r="A197" s="1">
        <v>23468</v>
      </c>
      <c r="B197">
        <v>5.3</v>
      </c>
      <c r="C197" s="2">
        <f t="shared" ref="C197:C260" si="47">AVERAGE(B195:B197)</f>
        <v>5.3666666666666671</v>
      </c>
      <c r="D197">
        <f t="shared" si="43"/>
        <v>5.5</v>
      </c>
      <c r="E197">
        <f t="shared" si="29"/>
        <v>0.21666666666666545</v>
      </c>
      <c r="F197">
        <f t="shared" si="30"/>
        <v>0.19999999999999929</v>
      </c>
      <c r="G197" s="2">
        <f t="shared" si="31"/>
        <v>0.23333333333333162</v>
      </c>
      <c r="H197" s="2">
        <f t="shared" si="42"/>
        <v>0.13333333333333286</v>
      </c>
      <c r="I197" s="2">
        <f t="shared" si="45"/>
        <v>0.33333333333333304</v>
      </c>
      <c r="K197">
        <f t="shared" si="46"/>
        <v>0.46671596174886887</v>
      </c>
      <c r="L197">
        <f t="shared" si="44"/>
        <v>0.53328403825113113</v>
      </c>
      <c r="M197" s="2">
        <f t="shared" si="32"/>
        <v>0</v>
      </c>
      <c r="N197" s="2">
        <f t="shared" si="33"/>
        <v>0.39999999999999947</v>
      </c>
      <c r="O197">
        <f t="shared" si="34"/>
        <v>0.18668638469954729</v>
      </c>
      <c r="Q197">
        <f t="shared" si="35"/>
        <v>0.60000000000000053</v>
      </c>
      <c r="R197">
        <f t="shared" si="36"/>
        <v>-5.3</v>
      </c>
      <c r="S197">
        <f t="shared" si="37"/>
        <v>0.19999999999999929</v>
      </c>
      <c r="T197">
        <f t="shared" si="38"/>
        <v>0</v>
      </c>
      <c r="U197">
        <f t="shared" si="39"/>
        <v>0</v>
      </c>
      <c r="V197">
        <f t="shared" si="40"/>
        <v>0.18680219810175558</v>
      </c>
      <c r="W197">
        <f t="shared" si="41"/>
        <v>0.18680219810175558</v>
      </c>
    </row>
    <row r="198" spans="1:23" x14ac:dyDescent="0.45">
      <c r="A198" s="1">
        <v>23498</v>
      </c>
      <c r="B198">
        <v>5.0999999999999996</v>
      </c>
      <c r="C198" s="2">
        <f t="shared" si="47"/>
        <v>5.2666666666666666</v>
      </c>
      <c r="D198">
        <f t="shared" si="43"/>
        <v>5.5</v>
      </c>
      <c r="E198">
        <f t="shared" si="29"/>
        <v>0.21666666666666679</v>
      </c>
      <c r="F198">
        <f t="shared" si="30"/>
        <v>0.20000000000000018</v>
      </c>
      <c r="G198" s="2">
        <f t="shared" si="31"/>
        <v>0.23333333333333339</v>
      </c>
      <c r="H198" s="2">
        <f t="shared" si="42"/>
        <v>0.23333333333333339</v>
      </c>
      <c r="I198" s="2">
        <f t="shared" si="45"/>
        <v>0.2666666666666675</v>
      </c>
      <c r="K198">
        <f t="shared" si="46"/>
        <v>0.44192989412604672</v>
      </c>
      <c r="L198">
        <f t="shared" si="44"/>
        <v>0.55807010587395323</v>
      </c>
      <c r="M198" s="2">
        <f t="shared" si="32"/>
        <v>0</v>
      </c>
      <c r="N198" s="2">
        <f t="shared" si="33"/>
        <v>0.5</v>
      </c>
      <c r="O198">
        <f t="shared" si="34"/>
        <v>0.22096494706302336</v>
      </c>
      <c r="Q198">
        <f t="shared" si="35"/>
        <v>0.80000000000000071</v>
      </c>
      <c r="R198">
        <f t="shared" si="36"/>
        <v>-5.0999999999999996</v>
      </c>
      <c r="S198">
        <f t="shared" si="37"/>
        <v>0.20000000000000018</v>
      </c>
      <c r="T198">
        <f t="shared" si="38"/>
        <v>0</v>
      </c>
      <c r="U198">
        <f t="shared" si="39"/>
        <v>0</v>
      </c>
      <c r="V198">
        <f t="shared" si="40"/>
        <v>0.18551470292769662</v>
      </c>
      <c r="W198">
        <f t="shared" si="41"/>
        <v>0.18551470292769662</v>
      </c>
    </row>
    <row r="199" spans="1:23" x14ac:dyDescent="0.45">
      <c r="A199" s="1">
        <v>23529</v>
      </c>
      <c r="B199">
        <v>5.2</v>
      </c>
      <c r="C199" s="2">
        <f t="shared" si="47"/>
        <v>5.1999999999999993</v>
      </c>
      <c r="D199">
        <f t="shared" si="43"/>
        <v>5.5</v>
      </c>
      <c r="E199">
        <f t="shared" si="29"/>
        <v>0.23333333333333339</v>
      </c>
      <c r="F199">
        <f t="shared" si="30"/>
        <v>0.20000000000000018</v>
      </c>
      <c r="G199" s="2">
        <f t="shared" si="31"/>
        <v>0.26666666666666661</v>
      </c>
      <c r="H199" s="2">
        <f t="shared" si="42"/>
        <v>0.30000000000000071</v>
      </c>
      <c r="I199" s="2">
        <f t="shared" si="45"/>
        <v>0.30000000000000071</v>
      </c>
      <c r="K199">
        <f t="shared" si="46"/>
        <v>0.42555748318834086</v>
      </c>
      <c r="L199">
        <f t="shared" si="44"/>
        <v>0.57444251681165914</v>
      </c>
      <c r="M199" s="2">
        <f t="shared" si="32"/>
        <v>0</v>
      </c>
      <c r="N199" s="2">
        <f t="shared" si="33"/>
        <v>0.53333333333333499</v>
      </c>
      <c r="O199">
        <f t="shared" si="34"/>
        <v>0.22696399103378251</v>
      </c>
      <c r="Q199">
        <f t="shared" si="35"/>
        <v>0.70000000000000018</v>
      </c>
      <c r="R199">
        <f t="shared" si="36"/>
        <v>-5.0999999999999996</v>
      </c>
      <c r="S199">
        <f t="shared" si="37"/>
        <v>0.20000000000000018</v>
      </c>
      <c r="T199">
        <f t="shared" si="38"/>
        <v>0</v>
      </c>
      <c r="U199">
        <f t="shared" si="39"/>
        <v>0</v>
      </c>
      <c r="V199">
        <f t="shared" si="40"/>
        <v>0.18551470292769662</v>
      </c>
      <c r="W199">
        <f t="shared" si="41"/>
        <v>0.18551470292769662</v>
      </c>
    </row>
    <row r="200" spans="1:23" x14ac:dyDescent="0.45">
      <c r="A200" s="1">
        <v>23559</v>
      </c>
      <c r="B200">
        <v>4.9000000000000004</v>
      </c>
      <c r="C200" s="2">
        <f t="shared" si="47"/>
        <v>5.0666666666666673</v>
      </c>
      <c r="D200">
        <f t="shared" si="43"/>
        <v>5.5</v>
      </c>
      <c r="E200">
        <f t="shared" ref="E200:E263" si="48">AVERAGE(F200:G200)</f>
        <v>0.30000000000000027</v>
      </c>
      <c r="F200">
        <f t="shared" ref="F200:F263" si="49">MEDIAN(B195:B197)-MEDIAN(B198:B200)</f>
        <v>0.30000000000000071</v>
      </c>
      <c r="G200" s="2">
        <f t="shared" ref="G200:G263" si="50">C197-C200</f>
        <v>0.29999999999999982</v>
      </c>
      <c r="H200" s="2">
        <f t="shared" si="42"/>
        <v>0.43333333333333268</v>
      </c>
      <c r="I200" s="2">
        <f t="shared" si="45"/>
        <v>0.39999999999999858</v>
      </c>
      <c r="K200">
        <f t="shared" si="46"/>
        <v>0.39333064389178873</v>
      </c>
      <c r="L200">
        <f t="shared" si="44"/>
        <v>0.60666935610821127</v>
      </c>
      <c r="M200" s="2">
        <f t="shared" si="32"/>
        <v>0</v>
      </c>
      <c r="N200" s="2">
        <f t="shared" si="33"/>
        <v>0.63333333333333286</v>
      </c>
      <c r="O200">
        <f t="shared" si="34"/>
        <v>0.24910940779813268</v>
      </c>
      <c r="Q200">
        <f t="shared" si="35"/>
        <v>1</v>
      </c>
      <c r="R200">
        <f t="shared" si="36"/>
        <v>-4.9000000000000004</v>
      </c>
      <c r="S200">
        <f t="shared" si="37"/>
        <v>0.30000000000000071</v>
      </c>
      <c r="T200">
        <f t="shared" si="38"/>
        <v>0</v>
      </c>
      <c r="U200">
        <f t="shared" si="39"/>
        <v>0</v>
      </c>
      <c r="V200">
        <f t="shared" si="40"/>
        <v>0.27616843524480711</v>
      </c>
      <c r="W200">
        <f t="shared" si="41"/>
        <v>0.27616843524480711</v>
      </c>
    </row>
    <row r="201" spans="1:23" x14ac:dyDescent="0.45">
      <c r="A201" s="1">
        <v>23590</v>
      </c>
      <c r="B201">
        <v>5</v>
      </c>
      <c r="C201" s="2">
        <f t="shared" si="47"/>
        <v>5.0333333333333341</v>
      </c>
      <c r="D201">
        <f t="shared" si="43"/>
        <v>5.5</v>
      </c>
      <c r="E201">
        <f t="shared" si="48"/>
        <v>0.26666666666666616</v>
      </c>
      <c r="F201">
        <f t="shared" si="49"/>
        <v>0.29999999999999982</v>
      </c>
      <c r="G201" s="2">
        <f t="shared" si="50"/>
        <v>0.2333333333333325</v>
      </c>
      <c r="H201" s="2">
        <f t="shared" si="42"/>
        <v>0.4666666666666659</v>
      </c>
      <c r="I201" s="2">
        <f t="shared" si="45"/>
        <v>0.53333333333333233</v>
      </c>
      <c r="K201">
        <f t="shared" si="46"/>
        <v>0.38540550173245064</v>
      </c>
      <c r="L201">
        <f t="shared" si="44"/>
        <v>0.61459449826754931</v>
      </c>
      <c r="M201" s="2">
        <f t="shared" si="32"/>
        <v>0</v>
      </c>
      <c r="N201" s="2">
        <f t="shared" si="33"/>
        <v>0.56666666666666465</v>
      </c>
      <c r="O201">
        <f t="shared" si="34"/>
        <v>0.21839645098172125</v>
      </c>
      <c r="Q201">
        <f t="shared" si="35"/>
        <v>0.90000000000000036</v>
      </c>
      <c r="R201">
        <f t="shared" si="36"/>
        <v>-4.9000000000000004</v>
      </c>
      <c r="S201">
        <f t="shared" si="37"/>
        <v>0.29999999999999982</v>
      </c>
      <c r="T201">
        <f t="shared" si="38"/>
        <v>0</v>
      </c>
      <c r="U201">
        <f t="shared" si="39"/>
        <v>0</v>
      </c>
      <c r="V201">
        <f t="shared" si="40"/>
        <v>0.27616843524480633</v>
      </c>
      <c r="W201">
        <f t="shared" si="41"/>
        <v>0.27616843524480633</v>
      </c>
    </row>
    <row r="202" spans="1:23" x14ac:dyDescent="0.45">
      <c r="A202" s="1">
        <v>23621</v>
      </c>
      <c r="B202">
        <v>5.0999999999999996</v>
      </c>
      <c r="C202" s="2">
        <f t="shared" si="47"/>
        <v>5</v>
      </c>
      <c r="D202">
        <f t="shared" si="43"/>
        <v>5.4</v>
      </c>
      <c r="E202">
        <f t="shared" si="48"/>
        <v>0.19999999999999973</v>
      </c>
      <c r="F202">
        <f t="shared" si="49"/>
        <v>0.20000000000000018</v>
      </c>
      <c r="G202" s="2">
        <f t="shared" si="50"/>
        <v>0.19999999999999929</v>
      </c>
      <c r="H202" s="2">
        <f t="shared" si="42"/>
        <v>0.40000000000000036</v>
      </c>
      <c r="I202" s="2">
        <f t="shared" si="45"/>
        <v>0.46666666666666679</v>
      </c>
      <c r="K202">
        <f t="shared" si="46"/>
        <v>0.40131233988754794</v>
      </c>
      <c r="L202">
        <f t="shared" si="44"/>
        <v>0.598687660112452</v>
      </c>
      <c r="M202" s="2">
        <f t="shared" si="32"/>
        <v>0</v>
      </c>
      <c r="N202" s="2">
        <f t="shared" si="33"/>
        <v>0.59999999999999876</v>
      </c>
      <c r="O202">
        <f t="shared" si="34"/>
        <v>0.24078740393252826</v>
      </c>
      <c r="Q202">
        <f t="shared" si="35"/>
        <v>0.80000000000000071</v>
      </c>
      <c r="R202">
        <f t="shared" si="36"/>
        <v>-4.9000000000000004</v>
      </c>
      <c r="S202">
        <f t="shared" si="37"/>
        <v>0.20000000000000018</v>
      </c>
      <c r="T202">
        <f t="shared" si="38"/>
        <v>0</v>
      </c>
      <c r="U202">
        <f t="shared" si="39"/>
        <v>0</v>
      </c>
      <c r="V202">
        <f t="shared" si="40"/>
        <v>0.18411229016320449</v>
      </c>
      <c r="W202">
        <f t="shared" si="41"/>
        <v>0.18411229016320449</v>
      </c>
    </row>
    <row r="203" spans="1:23" x14ac:dyDescent="0.45">
      <c r="A203" s="1">
        <v>23651</v>
      </c>
      <c r="B203">
        <v>5.0999999999999996</v>
      </c>
      <c r="C203" s="2">
        <f t="shared" si="47"/>
        <v>5.0666666666666664</v>
      </c>
      <c r="D203">
        <f t="shared" si="43"/>
        <v>5.4</v>
      </c>
      <c r="E203">
        <f t="shared" si="48"/>
        <v>0</v>
      </c>
      <c r="F203">
        <f t="shared" si="49"/>
        <v>0</v>
      </c>
      <c r="G203" s="2">
        <f t="shared" si="50"/>
        <v>0</v>
      </c>
      <c r="H203" s="2">
        <f t="shared" si="42"/>
        <v>0.33333333333333393</v>
      </c>
      <c r="I203" s="2">
        <f t="shared" si="45"/>
        <v>0.43333333333333268</v>
      </c>
      <c r="K203">
        <f t="shared" si="46"/>
        <v>0.41742979353768511</v>
      </c>
      <c r="L203">
        <f t="shared" si="44"/>
        <v>0.58257020646231483</v>
      </c>
      <c r="M203" s="2">
        <f t="shared" si="32"/>
        <v>-6.666666666666643E-2</v>
      </c>
      <c r="N203" s="2">
        <f t="shared" si="33"/>
        <v>0.53333333333333233</v>
      </c>
      <c r="O203">
        <f t="shared" si="34"/>
        <v>0.18379120945594413</v>
      </c>
      <c r="Q203">
        <f t="shared" si="35"/>
        <v>0.80000000000000071</v>
      </c>
      <c r="R203">
        <f t="shared" si="36"/>
        <v>-4.9000000000000004</v>
      </c>
      <c r="S203">
        <f t="shared" si="37"/>
        <v>0</v>
      </c>
      <c r="T203">
        <f t="shared" si="38"/>
        <v>0</v>
      </c>
      <c r="U203">
        <f t="shared" si="39"/>
        <v>0</v>
      </c>
      <c r="V203">
        <f t="shared" si="40"/>
        <v>0</v>
      </c>
      <c r="W203">
        <f t="shared" si="41"/>
        <v>0</v>
      </c>
    </row>
    <row r="204" spans="1:23" x14ac:dyDescent="0.45">
      <c r="A204" s="1">
        <v>23682</v>
      </c>
      <c r="B204">
        <v>4.8</v>
      </c>
      <c r="C204" s="2">
        <f t="shared" si="47"/>
        <v>5</v>
      </c>
      <c r="D204">
        <f t="shared" si="43"/>
        <v>5.4</v>
      </c>
      <c r="E204">
        <f t="shared" si="48"/>
        <v>-3.3333333333332771E-2</v>
      </c>
      <c r="F204">
        <f t="shared" si="49"/>
        <v>-9.9999999999999645E-2</v>
      </c>
      <c r="G204" s="2">
        <f t="shared" si="50"/>
        <v>3.3333333333334103E-2</v>
      </c>
      <c r="H204" s="2">
        <f t="shared" si="42"/>
        <v>0.40000000000000036</v>
      </c>
      <c r="I204" s="2">
        <f t="shared" si="45"/>
        <v>0.40000000000000036</v>
      </c>
      <c r="K204">
        <f t="shared" si="46"/>
        <v>0.40131233988754794</v>
      </c>
      <c r="L204">
        <f t="shared" si="44"/>
        <v>0.598687660112452</v>
      </c>
      <c r="M204" s="2">
        <f t="shared" ref="M204:M267" si="51">MIN(C192:C204)-C204</f>
        <v>0</v>
      </c>
      <c r="N204" s="2">
        <f t="shared" ref="N204:N267" si="52">MAX(C192:C204)-C204</f>
        <v>0.59999999999999876</v>
      </c>
      <c r="O204">
        <f t="shared" si="34"/>
        <v>0.24078740393252826</v>
      </c>
      <c r="Q204">
        <f t="shared" si="35"/>
        <v>1.1000000000000005</v>
      </c>
      <c r="R204">
        <f t="shared" si="36"/>
        <v>-4.8</v>
      </c>
      <c r="S204">
        <f t="shared" si="37"/>
        <v>0</v>
      </c>
      <c r="T204">
        <f t="shared" si="38"/>
        <v>-9.9999999999999645E-2</v>
      </c>
      <c r="U204">
        <f t="shared" si="39"/>
        <v>-6.3413559101079847E-2</v>
      </c>
      <c r="V204">
        <f t="shared" si="40"/>
        <v>0</v>
      </c>
      <c r="W204">
        <f t="shared" si="41"/>
        <v>-6.3413559101079847E-2</v>
      </c>
    </row>
    <row r="205" spans="1:23" x14ac:dyDescent="0.45">
      <c r="A205" s="1">
        <v>23712</v>
      </c>
      <c r="B205">
        <v>5</v>
      </c>
      <c r="C205" s="2">
        <f t="shared" si="47"/>
        <v>4.9666666666666659</v>
      </c>
      <c r="D205">
        <f t="shared" si="43"/>
        <v>5.4</v>
      </c>
      <c r="E205">
        <f t="shared" si="48"/>
        <v>1.6666666666667052E-2</v>
      </c>
      <c r="F205">
        <f t="shared" si="49"/>
        <v>0</v>
      </c>
      <c r="G205" s="2">
        <f t="shared" si="50"/>
        <v>3.3333333333334103E-2</v>
      </c>
      <c r="H205" s="2">
        <f t="shared" si="42"/>
        <v>0.43333333333333446</v>
      </c>
      <c r="I205" s="2">
        <f t="shared" si="45"/>
        <v>0.40000000000000036</v>
      </c>
      <c r="K205">
        <f t="shared" si="46"/>
        <v>0.39333064389178829</v>
      </c>
      <c r="L205">
        <f t="shared" si="44"/>
        <v>0.60666935610821171</v>
      </c>
      <c r="M205" s="2">
        <f t="shared" si="51"/>
        <v>0</v>
      </c>
      <c r="N205" s="2">
        <f t="shared" si="52"/>
        <v>0.63333333333333286</v>
      </c>
      <c r="O205">
        <f t="shared" ref="O205:O268" si="53">L205*M205+K205*N205</f>
        <v>0.2491094077981324</v>
      </c>
      <c r="Q205">
        <f t="shared" si="35"/>
        <v>0.90000000000000036</v>
      </c>
      <c r="R205">
        <f t="shared" si="36"/>
        <v>-4.8</v>
      </c>
      <c r="S205">
        <f t="shared" si="37"/>
        <v>0</v>
      </c>
      <c r="T205">
        <f t="shared" si="38"/>
        <v>0</v>
      </c>
      <c r="U205">
        <f t="shared" si="39"/>
        <v>0</v>
      </c>
      <c r="V205">
        <f t="shared" si="40"/>
        <v>0</v>
      </c>
      <c r="W205">
        <f t="shared" si="41"/>
        <v>0</v>
      </c>
    </row>
    <row r="206" spans="1:23" x14ac:dyDescent="0.45">
      <c r="A206" s="1">
        <v>23743</v>
      </c>
      <c r="B206">
        <v>4.9000000000000004</v>
      </c>
      <c r="C206" s="2">
        <f t="shared" si="47"/>
        <v>4.9000000000000004</v>
      </c>
      <c r="D206">
        <f t="shared" si="43"/>
        <v>5.4</v>
      </c>
      <c r="E206">
        <f t="shared" si="48"/>
        <v>0.18333333333333268</v>
      </c>
      <c r="F206">
        <f t="shared" si="49"/>
        <v>0.19999999999999929</v>
      </c>
      <c r="G206" s="2">
        <f t="shared" si="50"/>
        <v>0.16666666666666607</v>
      </c>
      <c r="H206" s="2">
        <f t="shared" si="42"/>
        <v>0.5</v>
      </c>
      <c r="I206" s="2">
        <f t="shared" si="45"/>
        <v>0.36666666666666714</v>
      </c>
      <c r="K206">
        <f t="shared" si="46"/>
        <v>0.37754066879814541</v>
      </c>
      <c r="L206">
        <f t="shared" si="44"/>
        <v>0.62245933120185459</v>
      </c>
      <c r="M206" s="2">
        <f t="shared" si="51"/>
        <v>0</v>
      </c>
      <c r="N206" s="2">
        <f t="shared" si="52"/>
        <v>0.6999999999999984</v>
      </c>
      <c r="O206">
        <f t="shared" si="53"/>
        <v>0.26427846815870121</v>
      </c>
      <c r="Q206">
        <f t="shared" si="35"/>
        <v>1</v>
      </c>
      <c r="R206">
        <f t="shared" si="36"/>
        <v>-4.8</v>
      </c>
      <c r="S206">
        <f t="shared" si="37"/>
        <v>0.19999999999999929</v>
      </c>
      <c r="T206">
        <f t="shared" si="38"/>
        <v>0</v>
      </c>
      <c r="U206">
        <f t="shared" si="39"/>
        <v>0</v>
      </c>
      <c r="V206">
        <f t="shared" si="40"/>
        <v>0.18336546070121487</v>
      </c>
      <c r="W206">
        <f t="shared" si="41"/>
        <v>0.18336546070121487</v>
      </c>
    </row>
    <row r="207" spans="1:23" x14ac:dyDescent="0.45">
      <c r="A207" s="1">
        <v>23774</v>
      </c>
      <c r="B207">
        <v>5.0999999999999996</v>
      </c>
      <c r="C207" s="2">
        <f t="shared" si="47"/>
        <v>5</v>
      </c>
      <c r="D207">
        <f t="shared" si="43"/>
        <v>5.4</v>
      </c>
      <c r="E207">
        <f t="shared" si="48"/>
        <v>4.9999999999999822E-2</v>
      </c>
      <c r="F207">
        <f t="shared" si="49"/>
        <v>9.9999999999999645E-2</v>
      </c>
      <c r="G207" s="2">
        <f t="shared" si="50"/>
        <v>0</v>
      </c>
      <c r="H207" s="2">
        <f t="shared" si="42"/>
        <v>0.40000000000000036</v>
      </c>
      <c r="I207" s="2">
        <f t="shared" si="45"/>
        <v>0.16666666666666696</v>
      </c>
      <c r="K207">
        <f t="shared" si="46"/>
        <v>0.40131233988754794</v>
      </c>
      <c r="L207">
        <f t="shared" si="44"/>
        <v>0.598687660112452</v>
      </c>
      <c r="M207" s="2">
        <f t="shared" si="51"/>
        <v>-9.9999999999999645E-2</v>
      </c>
      <c r="N207" s="2">
        <f t="shared" si="52"/>
        <v>0.5</v>
      </c>
      <c r="O207">
        <f t="shared" si="53"/>
        <v>0.14078740393252898</v>
      </c>
      <c r="Q207">
        <f t="shared" si="35"/>
        <v>0.80000000000000071</v>
      </c>
      <c r="R207">
        <f t="shared" si="36"/>
        <v>-4.8</v>
      </c>
      <c r="S207">
        <f t="shared" si="37"/>
        <v>9.9999999999999645E-2</v>
      </c>
      <c r="T207">
        <f t="shared" si="38"/>
        <v>0</v>
      </c>
      <c r="U207">
        <f t="shared" si="39"/>
        <v>0</v>
      </c>
      <c r="V207">
        <f t="shared" si="40"/>
        <v>9.1682730350607436E-2</v>
      </c>
      <c r="W207">
        <f t="shared" si="41"/>
        <v>9.1682730350607436E-2</v>
      </c>
    </row>
    <row r="208" spans="1:23" x14ac:dyDescent="0.45">
      <c r="A208" s="1">
        <v>23802</v>
      </c>
      <c r="B208">
        <v>4.7</v>
      </c>
      <c r="C208" s="2">
        <f t="shared" si="47"/>
        <v>4.8999999999999995</v>
      </c>
      <c r="D208">
        <f t="shared" si="43"/>
        <v>5.4</v>
      </c>
      <c r="E208">
        <f t="shared" si="48"/>
        <v>8.3333333333333037E-2</v>
      </c>
      <c r="F208">
        <f t="shared" si="49"/>
        <v>9.9999999999999645E-2</v>
      </c>
      <c r="G208" s="2">
        <f t="shared" si="50"/>
        <v>6.666666666666643E-2</v>
      </c>
      <c r="H208" s="2">
        <f t="shared" si="42"/>
        <v>0.50000000000000089</v>
      </c>
      <c r="I208" s="2">
        <f t="shared" si="45"/>
        <v>0.20000000000000018</v>
      </c>
      <c r="K208">
        <f t="shared" si="46"/>
        <v>0.37754066879814524</v>
      </c>
      <c r="L208">
        <f t="shared" si="44"/>
        <v>0.6224593312018547</v>
      </c>
      <c r="M208" s="2">
        <f t="shared" si="51"/>
        <v>0</v>
      </c>
      <c r="N208" s="2">
        <f t="shared" si="52"/>
        <v>0.56666666666666643</v>
      </c>
      <c r="O208">
        <f t="shared" si="53"/>
        <v>0.21393971231894887</v>
      </c>
      <c r="Q208">
        <f t="shared" si="35"/>
        <v>1.2000000000000002</v>
      </c>
      <c r="R208">
        <f t="shared" si="36"/>
        <v>-4.7</v>
      </c>
      <c r="S208">
        <f t="shared" si="37"/>
        <v>9.9999999999999645E-2</v>
      </c>
      <c r="T208">
        <f t="shared" si="38"/>
        <v>0</v>
      </c>
      <c r="U208">
        <f t="shared" si="39"/>
        <v>0</v>
      </c>
      <c r="V208">
        <f t="shared" si="40"/>
        <v>9.1293422755972548E-2</v>
      </c>
      <c r="W208">
        <f t="shared" si="41"/>
        <v>9.1293422755972548E-2</v>
      </c>
    </row>
    <row r="209" spans="1:23" x14ac:dyDescent="0.45">
      <c r="A209" s="1">
        <v>23833</v>
      </c>
      <c r="B209">
        <v>4.8</v>
      </c>
      <c r="C209" s="2">
        <f t="shared" si="47"/>
        <v>4.8666666666666671</v>
      </c>
      <c r="D209">
        <f t="shared" si="43"/>
        <v>5.4</v>
      </c>
      <c r="E209">
        <f t="shared" si="48"/>
        <v>6.6666666666666874E-2</v>
      </c>
      <c r="F209">
        <f t="shared" si="49"/>
        <v>0.10000000000000053</v>
      </c>
      <c r="G209" s="2">
        <f t="shared" si="50"/>
        <v>3.3333333333333215E-2</v>
      </c>
      <c r="H209" s="2">
        <f t="shared" si="42"/>
        <v>0.53333333333333321</v>
      </c>
      <c r="I209" s="2">
        <f t="shared" si="45"/>
        <v>0.10000000000000053</v>
      </c>
      <c r="K209">
        <f t="shared" si="46"/>
        <v>0.36973977708224876</v>
      </c>
      <c r="L209">
        <f t="shared" si="44"/>
        <v>0.63026022291775119</v>
      </c>
      <c r="M209" s="2">
        <f t="shared" si="51"/>
        <v>0</v>
      </c>
      <c r="N209" s="2">
        <f t="shared" si="52"/>
        <v>0.5</v>
      </c>
      <c r="O209">
        <f t="shared" si="53"/>
        <v>0.18486988854112438</v>
      </c>
      <c r="Q209">
        <f t="shared" si="35"/>
        <v>1.1000000000000005</v>
      </c>
      <c r="R209">
        <f t="shared" si="36"/>
        <v>-4.7</v>
      </c>
      <c r="S209">
        <f t="shared" si="37"/>
        <v>0.10000000000000053</v>
      </c>
      <c r="T209">
        <f t="shared" si="38"/>
        <v>0</v>
      </c>
      <c r="U209">
        <f t="shared" si="39"/>
        <v>0</v>
      </c>
      <c r="V209">
        <f t="shared" si="40"/>
        <v>9.1293422755973352E-2</v>
      </c>
      <c r="W209">
        <f t="shared" si="41"/>
        <v>9.1293422755973352E-2</v>
      </c>
    </row>
    <row r="210" spans="1:23" x14ac:dyDescent="0.45">
      <c r="A210" s="1">
        <v>23863</v>
      </c>
      <c r="B210">
        <v>4.5999999999999996</v>
      </c>
      <c r="C210" s="2">
        <f t="shared" si="47"/>
        <v>4.7</v>
      </c>
      <c r="D210">
        <f t="shared" si="43"/>
        <v>5.4</v>
      </c>
      <c r="E210">
        <f t="shared" si="48"/>
        <v>0.29999999999999982</v>
      </c>
      <c r="F210">
        <f t="shared" si="49"/>
        <v>0.29999999999999982</v>
      </c>
      <c r="G210" s="2">
        <f t="shared" si="50"/>
        <v>0.29999999999999982</v>
      </c>
      <c r="H210" s="2">
        <f t="shared" si="42"/>
        <v>0.70000000000000018</v>
      </c>
      <c r="I210" s="2">
        <f t="shared" si="45"/>
        <v>0.23333333333333428</v>
      </c>
      <c r="K210">
        <f t="shared" si="46"/>
        <v>0.33181222783183384</v>
      </c>
      <c r="L210">
        <f t="shared" si="44"/>
        <v>0.66818777216816616</v>
      </c>
      <c r="M210" s="2">
        <f t="shared" si="51"/>
        <v>0</v>
      </c>
      <c r="N210" s="2">
        <f t="shared" si="52"/>
        <v>0.56666666666666643</v>
      </c>
      <c r="O210">
        <f t="shared" si="53"/>
        <v>0.18802692910470575</v>
      </c>
      <c r="Q210">
        <f t="shared" si="35"/>
        <v>1.3000000000000007</v>
      </c>
      <c r="R210">
        <f t="shared" si="36"/>
        <v>-4.5999999999999996</v>
      </c>
      <c r="S210">
        <f t="shared" si="37"/>
        <v>0.29999999999999982</v>
      </c>
      <c r="T210">
        <f t="shared" si="38"/>
        <v>0</v>
      </c>
      <c r="U210">
        <f t="shared" si="39"/>
        <v>0</v>
      </c>
      <c r="V210">
        <f t="shared" si="40"/>
        <v>0.27266311169554297</v>
      </c>
      <c r="W210">
        <f t="shared" si="41"/>
        <v>0.27266311169554297</v>
      </c>
    </row>
    <row r="211" spans="1:23" x14ac:dyDescent="0.45">
      <c r="A211" s="1">
        <v>23894</v>
      </c>
      <c r="B211">
        <v>4.5999999999999996</v>
      </c>
      <c r="C211" s="2">
        <f t="shared" si="47"/>
        <v>4.6666666666666661</v>
      </c>
      <c r="D211">
        <f t="shared" si="43"/>
        <v>5.4</v>
      </c>
      <c r="E211">
        <f t="shared" si="48"/>
        <v>0.26666666666666705</v>
      </c>
      <c r="F211">
        <f t="shared" si="49"/>
        <v>0.30000000000000071</v>
      </c>
      <c r="G211" s="2">
        <f t="shared" si="50"/>
        <v>0.23333333333333339</v>
      </c>
      <c r="H211" s="2">
        <f t="shared" si="42"/>
        <v>0.73333333333333428</v>
      </c>
      <c r="I211" s="2">
        <f t="shared" si="45"/>
        <v>0.33333333333333393</v>
      </c>
      <c r="K211">
        <f t="shared" si="46"/>
        <v>0.32446367701054557</v>
      </c>
      <c r="L211">
        <f t="shared" si="44"/>
        <v>0.67553632298945443</v>
      </c>
      <c r="M211" s="2">
        <f t="shared" si="51"/>
        <v>0</v>
      </c>
      <c r="N211" s="2">
        <f t="shared" si="52"/>
        <v>0.53333333333333321</v>
      </c>
      <c r="O211">
        <f t="shared" si="53"/>
        <v>0.17304729440562427</v>
      </c>
      <c r="Q211">
        <f t="shared" si="35"/>
        <v>1.1000000000000005</v>
      </c>
      <c r="R211">
        <f t="shared" si="36"/>
        <v>-4.5999999999999996</v>
      </c>
      <c r="S211">
        <f t="shared" si="37"/>
        <v>0.30000000000000071</v>
      </c>
      <c r="T211">
        <f t="shared" si="38"/>
        <v>0</v>
      </c>
      <c r="U211">
        <f t="shared" si="39"/>
        <v>0</v>
      </c>
      <c r="V211">
        <f t="shared" si="40"/>
        <v>0.2726631116955438</v>
      </c>
      <c r="W211">
        <f t="shared" si="41"/>
        <v>0.2726631116955438</v>
      </c>
    </row>
    <row r="212" spans="1:23" x14ac:dyDescent="0.45">
      <c r="A212" s="1">
        <v>23924</v>
      </c>
      <c r="B212">
        <v>4.4000000000000004</v>
      </c>
      <c r="C212" s="2">
        <f t="shared" si="47"/>
        <v>4.5333333333333332</v>
      </c>
      <c r="D212">
        <f t="shared" si="43"/>
        <v>5.4</v>
      </c>
      <c r="E212">
        <f t="shared" si="48"/>
        <v>0.26666666666666705</v>
      </c>
      <c r="F212">
        <f t="shared" si="49"/>
        <v>0.20000000000000018</v>
      </c>
      <c r="G212" s="2">
        <f t="shared" si="50"/>
        <v>0.33333333333333393</v>
      </c>
      <c r="H212" s="2">
        <f t="shared" si="42"/>
        <v>0.86666666666666714</v>
      </c>
      <c r="I212" s="2">
        <f t="shared" si="45"/>
        <v>0.53333333333333321</v>
      </c>
      <c r="K212">
        <f t="shared" si="46"/>
        <v>0.29594837238283744</v>
      </c>
      <c r="L212">
        <f t="shared" si="44"/>
        <v>0.70405162761716256</v>
      </c>
      <c r="M212" s="2">
        <f t="shared" si="51"/>
        <v>0</v>
      </c>
      <c r="N212" s="2">
        <f t="shared" si="52"/>
        <v>0.5333333333333341</v>
      </c>
      <c r="O212">
        <f t="shared" si="53"/>
        <v>0.15783913193751353</v>
      </c>
      <c r="Q212">
        <f t="shared" si="35"/>
        <v>1.2999999999999998</v>
      </c>
      <c r="R212">
        <f t="shared" si="36"/>
        <v>-4.4000000000000004</v>
      </c>
      <c r="S212">
        <f t="shared" si="37"/>
        <v>0.20000000000000018</v>
      </c>
      <c r="T212">
        <f t="shared" si="38"/>
        <v>0</v>
      </c>
      <c r="U212">
        <f t="shared" si="39"/>
        <v>0</v>
      </c>
      <c r="V212">
        <f t="shared" si="40"/>
        <v>0.18004990217606312</v>
      </c>
      <c r="W212">
        <f t="shared" si="41"/>
        <v>0.18004990217606312</v>
      </c>
    </row>
    <row r="213" spans="1:23" x14ac:dyDescent="0.45">
      <c r="A213" s="1">
        <v>23955</v>
      </c>
      <c r="B213">
        <v>4.4000000000000004</v>
      </c>
      <c r="C213" s="2">
        <f t="shared" si="47"/>
        <v>4.4666666666666668</v>
      </c>
      <c r="D213">
        <f t="shared" si="43"/>
        <v>5.4</v>
      </c>
      <c r="E213">
        <f t="shared" si="48"/>
        <v>0.26666666666666661</v>
      </c>
      <c r="F213">
        <f t="shared" si="49"/>
        <v>0.29999999999999982</v>
      </c>
      <c r="G213" s="2">
        <f t="shared" si="50"/>
        <v>0.23333333333333339</v>
      </c>
      <c r="H213" s="2">
        <f t="shared" si="42"/>
        <v>0.93333333333333357</v>
      </c>
      <c r="I213" s="2">
        <f t="shared" si="45"/>
        <v>0.53333333333333321</v>
      </c>
      <c r="K213">
        <f t="shared" si="46"/>
        <v>0.28224894304225995</v>
      </c>
      <c r="L213">
        <f t="shared" si="44"/>
        <v>0.71775105695774011</v>
      </c>
      <c r="M213" s="2">
        <f t="shared" si="51"/>
        <v>0</v>
      </c>
      <c r="N213" s="2">
        <f t="shared" si="52"/>
        <v>0.59999999999999964</v>
      </c>
      <c r="O213">
        <f t="shared" si="53"/>
        <v>0.16934936582535587</v>
      </c>
      <c r="Q213">
        <f t="shared" si="35"/>
        <v>1.2999999999999998</v>
      </c>
      <c r="R213">
        <f t="shared" si="36"/>
        <v>-4.4000000000000004</v>
      </c>
      <c r="S213">
        <f t="shared" si="37"/>
        <v>0.29999999999999982</v>
      </c>
      <c r="T213">
        <f t="shared" si="38"/>
        <v>0</v>
      </c>
      <c r="U213">
        <f t="shared" si="39"/>
        <v>0</v>
      </c>
      <c r="V213">
        <f t="shared" si="40"/>
        <v>0.27007485326409431</v>
      </c>
      <c r="W213">
        <f t="shared" si="41"/>
        <v>0.27007485326409431</v>
      </c>
    </row>
    <row r="214" spans="1:23" x14ac:dyDescent="0.45">
      <c r="A214" s="1">
        <v>23986</v>
      </c>
      <c r="B214">
        <v>4.3</v>
      </c>
      <c r="C214" s="2">
        <f t="shared" si="47"/>
        <v>4.3666666666666671</v>
      </c>
      <c r="D214">
        <f t="shared" si="43"/>
        <v>5.4</v>
      </c>
      <c r="E214">
        <f t="shared" si="48"/>
        <v>0.24999999999999911</v>
      </c>
      <c r="F214">
        <f t="shared" si="49"/>
        <v>0.19999999999999929</v>
      </c>
      <c r="G214" s="2">
        <f t="shared" si="50"/>
        <v>0.29999999999999893</v>
      </c>
      <c r="H214" s="2">
        <f t="shared" si="42"/>
        <v>1.0333333333333332</v>
      </c>
      <c r="I214" s="2">
        <f t="shared" si="45"/>
        <v>0.59999999999999876</v>
      </c>
      <c r="K214">
        <f t="shared" si="46"/>
        <v>0.26243837851237506</v>
      </c>
      <c r="L214">
        <f t="shared" si="44"/>
        <v>0.73756162148762494</v>
      </c>
      <c r="M214" s="2">
        <f t="shared" si="51"/>
        <v>0</v>
      </c>
      <c r="N214" s="2">
        <f t="shared" si="52"/>
        <v>0.69999999999999929</v>
      </c>
      <c r="O214">
        <f t="shared" si="53"/>
        <v>0.18370686495866234</v>
      </c>
      <c r="Q214">
        <f t="shared" si="35"/>
        <v>1.4000000000000004</v>
      </c>
      <c r="R214">
        <f t="shared" si="36"/>
        <v>-4.3</v>
      </c>
      <c r="S214">
        <f t="shared" si="37"/>
        <v>0.19999999999999929</v>
      </c>
      <c r="T214">
        <f t="shared" si="38"/>
        <v>0</v>
      </c>
      <c r="U214">
        <f t="shared" si="39"/>
        <v>0</v>
      </c>
      <c r="V214">
        <f t="shared" si="40"/>
        <v>0.17913375537619911</v>
      </c>
      <c r="W214">
        <f t="shared" si="41"/>
        <v>0.17913375537619911</v>
      </c>
    </row>
    <row r="215" spans="1:23" x14ac:dyDescent="0.45">
      <c r="A215" s="1">
        <v>24016</v>
      </c>
      <c r="B215">
        <v>4.2</v>
      </c>
      <c r="C215" s="2">
        <f t="shared" si="47"/>
        <v>4.3</v>
      </c>
      <c r="D215">
        <f t="shared" si="43"/>
        <v>5.4</v>
      </c>
      <c r="E215">
        <f t="shared" si="48"/>
        <v>0.26666666666666661</v>
      </c>
      <c r="F215">
        <f t="shared" si="49"/>
        <v>0.29999999999999982</v>
      </c>
      <c r="G215" s="2">
        <f t="shared" si="50"/>
        <v>0.23333333333333339</v>
      </c>
      <c r="H215" s="2">
        <f t="shared" si="42"/>
        <v>1.1000000000000005</v>
      </c>
      <c r="I215" s="2">
        <f t="shared" si="45"/>
        <v>0.60000000000000053</v>
      </c>
      <c r="K215">
        <f t="shared" si="46"/>
        <v>0.24973989440488228</v>
      </c>
      <c r="L215">
        <f t="shared" si="44"/>
        <v>0.75026010559511769</v>
      </c>
      <c r="M215" s="2">
        <f t="shared" si="51"/>
        <v>0</v>
      </c>
      <c r="N215" s="2">
        <f t="shared" si="52"/>
        <v>0.76666666666666661</v>
      </c>
      <c r="O215">
        <f t="shared" si="53"/>
        <v>0.1914672523770764</v>
      </c>
      <c r="Q215">
        <f t="shared" si="35"/>
        <v>1.5</v>
      </c>
      <c r="R215">
        <f t="shared" si="36"/>
        <v>-4.2</v>
      </c>
      <c r="S215">
        <f t="shared" si="37"/>
        <v>0.29999999999999982</v>
      </c>
      <c r="T215">
        <f t="shared" si="38"/>
        <v>0</v>
      </c>
      <c r="U215">
        <f t="shared" si="39"/>
        <v>0</v>
      </c>
      <c r="V215">
        <f t="shared" si="40"/>
        <v>0.26727095364131598</v>
      </c>
      <c r="W215">
        <f t="shared" si="41"/>
        <v>0.26727095364131598</v>
      </c>
    </row>
    <row r="216" spans="1:23" x14ac:dyDescent="0.45">
      <c r="A216" s="1">
        <v>24047</v>
      </c>
      <c r="B216">
        <v>4.0999999999999996</v>
      </c>
      <c r="C216" s="2">
        <f t="shared" si="47"/>
        <v>4.2</v>
      </c>
      <c r="D216">
        <f t="shared" si="43"/>
        <v>5.4</v>
      </c>
      <c r="E216">
        <f t="shared" si="48"/>
        <v>0.23333333333333339</v>
      </c>
      <c r="F216">
        <f t="shared" si="49"/>
        <v>0.20000000000000018</v>
      </c>
      <c r="G216" s="2">
        <f t="shared" si="50"/>
        <v>0.26666666666666661</v>
      </c>
      <c r="H216" s="2">
        <f t="shared" si="42"/>
        <v>1.2000000000000002</v>
      </c>
      <c r="I216" s="2">
        <f t="shared" si="45"/>
        <v>0.79999999999999982</v>
      </c>
      <c r="K216">
        <f t="shared" si="46"/>
        <v>0.23147521650098232</v>
      </c>
      <c r="L216">
        <f t="shared" si="44"/>
        <v>0.76852478349901765</v>
      </c>
      <c r="M216" s="2">
        <f t="shared" si="51"/>
        <v>0</v>
      </c>
      <c r="N216" s="2">
        <f t="shared" si="52"/>
        <v>0.79999999999999982</v>
      </c>
      <c r="O216">
        <f t="shared" si="53"/>
        <v>0.18518017320078581</v>
      </c>
      <c r="Q216">
        <f t="shared" si="35"/>
        <v>1.6000000000000005</v>
      </c>
      <c r="R216">
        <f t="shared" si="36"/>
        <v>-4.0999999999999996</v>
      </c>
      <c r="S216">
        <f t="shared" si="37"/>
        <v>0.20000000000000018</v>
      </c>
      <c r="T216">
        <f t="shared" si="38"/>
        <v>0</v>
      </c>
      <c r="U216">
        <f t="shared" si="39"/>
        <v>0</v>
      </c>
      <c r="V216">
        <f t="shared" si="40"/>
        <v>0.17718952374404198</v>
      </c>
      <c r="W216">
        <f t="shared" si="41"/>
        <v>0.17718952374404198</v>
      </c>
    </row>
    <row r="217" spans="1:23" x14ac:dyDescent="0.45">
      <c r="A217" s="1">
        <v>24077</v>
      </c>
      <c r="B217">
        <v>4</v>
      </c>
      <c r="C217" s="2">
        <f t="shared" si="47"/>
        <v>4.1000000000000005</v>
      </c>
      <c r="D217">
        <f t="shared" si="43"/>
        <v>5.4</v>
      </c>
      <c r="E217">
        <f t="shared" si="48"/>
        <v>0.28333333333333366</v>
      </c>
      <c r="F217">
        <f t="shared" si="49"/>
        <v>0.30000000000000071</v>
      </c>
      <c r="G217" s="2">
        <f t="shared" si="50"/>
        <v>0.26666666666666661</v>
      </c>
      <c r="H217" s="2">
        <f t="shared" si="42"/>
        <v>1.2999999999999998</v>
      </c>
      <c r="I217" s="2">
        <f t="shared" si="45"/>
        <v>0.79999999999999893</v>
      </c>
      <c r="K217">
        <f t="shared" si="46"/>
        <v>0.21416501695744142</v>
      </c>
      <c r="L217">
        <f t="shared" si="44"/>
        <v>0.78583498304255861</v>
      </c>
      <c r="M217" s="2">
        <f t="shared" si="51"/>
        <v>0</v>
      </c>
      <c r="N217" s="2">
        <f t="shared" si="52"/>
        <v>0.89999999999999947</v>
      </c>
      <c r="O217">
        <f t="shared" si="53"/>
        <v>0.19274851526169717</v>
      </c>
      <c r="Q217">
        <f t="shared" si="35"/>
        <v>1.5999999999999996</v>
      </c>
      <c r="R217">
        <f t="shared" si="36"/>
        <v>-4</v>
      </c>
      <c r="S217">
        <f t="shared" si="37"/>
        <v>0.30000000000000071</v>
      </c>
      <c r="T217">
        <f t="shared" si="38"/>
        <v>0</v>
      </c>
      <c r="U217">
        <f t="shared" si="39"/>
        <v>0</v>
      </c>
      <c r="V217">
        <f t="shared" si="40"/>
        <v>0.2642391233933653</v>
      </c>
      <c r="W217">
        <f t="shared" si="41"/>
        <v>0.2642391233933653</v>
      </c>
    </row>
    <row r="218" spans="1:23" x14ac:dyDescent="0.45">
      <c r="A218" s="1">
        <v>24108</v>
      </c>
      <c r="B218">
        <v>4</v>
      </c>
      <c r="C218" s="2">
        <f t="shared" si="47"/>
        <v>4.0333333333333332</v>
      </c>
      <c r="D218">
        <f t="shared" si="43"/>
        <v>5.4</v>
      </c>
      <c r="E218">
        <f t="shared" si="48"/>
        <v>0.28333333333333321</v>
      </c>
      <c r="F218">
        <f t="shared" si="49"/>
        <v>0.29999999999999982</v>
      </c>
      <c r="G218" s="2">
        <f t="shared" si="50"/>
        <v>0.26666666666666661</v>
      </c>
      <c r="H218" s="2">
        <f t="shared" si="42"/>
        <v>1.3666666666666671</v>
      </c>
      <c r="I218" s="2">
        <f t="shared" si="45"/>
        <v>0.83333333333333393</v>
      </c>
      <c r="K218">
        <f t="shared" si="46"/>
        <v>0.20315893045582326</v>
      </c>
      <c r="L218">
        <f t="shared" si="44"/>
        <v>0.79684106954417677</v>
      </c>
      <c r="M218" s="2">
        <f t="shared" si="51"/>
        <v>0</v>
      </c>
      <c r="N218" s="2">
        <f t="shared" si="52"/>
        <v>0.96666666666666679</v>
      </c>
      <c r="O218">
        <f t="shared" si="53"/>
        <v>0.19638696610729584</v>
      </c>
      <c r="Q218">
        <f t="shared" si="35"/>
        <v>1.5999999999999996</v>
      </c>
      <c r="R218">
        <f t="shared" si="36"/>
        <v>-4</v>
      </c>
      <c r="S218">
        <f t="shared" si="37"/>
        <v>0.29999999999999982</v>
      </c>
      <c r="T218">
        <f t="shared" si="38"/>
        <v>0</v>
      </c>
      <c r="U218">
        <f t="shared" si="39"/>
        <v>0</v>
      </c>
      <c r="V218">
        <f t="shared" si="40"/>
        <v>0.26423912339336453</v>
      </c>
      <c r="W218">
        <f t="shared" si="41"/>
        <v>0.26423912339336453</v>
      </c>
    </row>
    <row r="219" spans="1:23" x14ac:dyDescent="0.45">
      <c r="A219" s="1">
        <v>24139</v>
      </c>
      <c r="B219">
        <v>3.8</v>
      </c>
      <c r="C219" s="2">
        <f t="shared" si="47"/>
        <v>3.9333333333333336</v>
      </c>
      <c r="D219">
        <f t="shared" si="43"/>
        <v>5.4</v>
      </c>
      <c r="E219">
        <f t="shared" si="48"/>
        <v>0.23333333333333339</v>
      </c>
      <c r="F219">
        <f t="shared" si="49"/>
        <v>0.20000000000000018</v>
      </c>
      <c r="G219" s="2">
        <f t="shared" si="50"/>
        <v>0.26666666666666661</v>
      </c>
      <c r="H219" s="2">
        <f t="shared" si="42"/>
        <v>1.4666666666666668</v>
      </c>
      <c r="I219" s="2">
        <f t="shared" si="45"/>
        <v>0.76666666666666661</v>
      </c>
      <c r="K219">
        <f t="shared" si="46"/>
        <v>0.18744979299574124</v>
      </c>
      <c r="L219">
        <f t="shared" si="44"/>
        <v>0.81255020700425873</v>
      </c>
      <c r="M219" s="2">
        <f t="shared" si="51"/>
        <v>0</v>
      </c>
      <c r="N219" s="2">
        <f t="shared" si="52"/>
        <v>1.0666666666666664</v>
      </c>
      <c r="O219">
        <f t="shared" si="53"/>
        <v>0.19994644586212396</v>
      </c>
      <c r="Q219">
        <f t="shared" ref="Q219:Q282" si="54">MAX(B195:B219)-B219</f>
        <v>1.6000000000000005</v>
      </c>
      <c r="R219">
        <f t="shared" ref="R219:R282" si="55">B219-MIN(B195:B219)-B219</f>
        <v>-3.8</v>
      </c>
      <c r="S219">
        <f t="shared" ref="S219:S282" si="56">MAX(F219,0)</f>
        <v>0.20000000000000018</v>
      </c>
      <c r="T219">
        <f t="shared" ref="T219:T282" si="57">MIN(F219,0)</f>
        <v>0</v>
      </c>
      <c r="U219">
        <f t="shared" ref="U219:U282" si="58">T219/(1+EXP(-Q219*Q$21))</f>
        <v>0</v>
      </c>
      <c r="V219">
        <f t="shared" ref="V219:V282" si="59">S219/(1+EXP(R219*Q$21))</f>
        <v>0.17397830512740059</v>
      </c>
      <c r="W219">
        <f t="shared" ref="W219:W282" si="60">V219+U219</f>
        <v>0.17397830512740059</v>
      </c>
    </row>
    <row r="220" spans="1:23" x14ac:dyDescent="0.45">
      <c r="A220" s="1">
        <v>24167</v>
      </c>
      <c r="B220">
        <v>3.8</v>
      </c>
      <c r="C220" s="2">
        <f t="shared" si="47"/>
        <v>3.8666666666666667</v>
      </c>
      <c r="D220">
        <f t="shared" si="43"/>
        <v>5.4</v>
      </c>
      <c r="E220">
        <f t="shared" si="48"/>
        <v>0.26666666666666683</v>
      </c>
      <c r="F220">
        <f t="shared" si="49"/>
        <v>0.29999999999999982</v>
      </c>
      <c r="G220" s="2">
        <f t="shared" si="50"/>
        <v>0.23333333333333384</v>
      </c>
      <c r="H220" s="2">
        <f t="shared" si="42"/>
        <v>1.5333333333333337</v>
      </c>
      <c r="I220" s="2">
        <f t="shared" si="45"/>
        <v>0.79999999999999938</v>
      </c>
      <c r="K220">
        <f t="shared" si="46"/>
        <v>0.17750650271207377</v>
      </c>
      <c r="L220">
        <f t="shared" si="44"/>
        <v>0.8224934972879262</v>
      </c>
      <c r="M220" s="2">
        <f t="shared" si="51"/>
        <v>0</v>
      </c>
      <c r="N220" s="2">
        <f t="shared" si="52"/>
        <v>1.0333333333333328</v>
      </c>
      <c r="O220">
        <f t="shared" si="53"/>
        <v>0.18342338613580947</v>
      </c>
      <c r="Q220">
        <f t="shared" si="54"/>
        <v>1.6000000000000005</v>
      </c>
      <c r="R220">
        <f t="shared" si="55"/>
        <v>-3.8</v>
      </c>
      <c r="S220">
        <f t="shared" si="56"/>
        <v>0.29999999999999982</v>
      </c>
      <c r="T220">
        <f t="shared" si="57"/>
        <v>0</v>
      </c>
      <c r="U220">
        <f t="shared" si="58"/>
        <v>0</v>
      </c>
      <c r="V220">
        <f t="shared" si="59"/>
        <v>0.26096745769110047</v>
      </c>
      <c r="W220">
        <f t="shared" si="60"/>
        <v>0.26096745769110047</v>
      </c>
    </row>
    <row r="221" spans="1:23" x14ac:dyDescent="0.45">
      <c r="A221" s="1">
        <v>24198</v>
      </c>
      <c r="B221">
        <v>3.8</v>
      </c>
      <c r="C221" s="2">
        <f t="shared" si="47"/>
        <v>3.7999999999999994</v>
      </c>
      <c r="D221">
        <f t="shared" si="43"/>
        <v>5.4</v>
      </c>
      <c r="E221">
        <f t="shared" si="48"/>
        <v>0.21666666666666701</v>
      </c>
      <c r="F221">
        <f t="shared" si="49"/>
        <v>0.20000000000000018</v>
      </c>
      <c r="G221" s="2">
        <f t="shared" si="50"/>
        <v>0.23333333333333384</v>
      </c>
      <c r="H221" s="2">
        <f t="shared" si="42"/>
        <v>1.600000000000001</v>
      </c>
      <c r="I221" s="2">
        <f t="shared" si="45"/>
        <v>0.73333333333333384</v>
      </c>
      <c r="K221">
        <f t="shared" si="46"/>
        <v>0.16798161486607538</v>
      </c>
      <c r="L221">
        <f t="shared" si="44"/>
        <v>0.83201838513392468</v>
      </c>
      <c r="M221" s="2">
        <f t="shared" si="51"/>
        <v>0</v>
      </c>
      <c r="N221" s="2">
        <f t="shared" si="52"/>
        <v>1.0666666666666678</v>
      </c>
      <c r="O221">
        <f t="shared" si="53"/>
        <v>0.1791803891904806</v>
      </c>
      <c r="Q221">
        <f t="shared" si="54"/>
        <v>1.5</v>
      </c>
      <c r="R221">
        <f t="shared" si="55"/>
        <v>-3.8</v>
      </c>
      <c r="S221">
        <f t="shared" si="56"/>
        <v>0.20000000000000018</v>
      </c>
      <c r="T221">
        <f t="shared" si="57"/>
        <v>0</v>
      </c>
      <c r="U221">
        <f t="shared" si="58"/>
        <v>0</v>
      </c>
      <c r="V221">
        <f t="shared" si="59"/>
        <v>0.17397830512740059</v>
      </c>
      <c r="W221">
        <f t="shared" si="60"/>
        <v>0.17397830512740059</v>
      </c>
    </row>
    <row r="222" spans="1:23" x14ac:dyDescent="0.45">
      <c r="A222" s="1">
        <v>24228</v>
      </c>
      <c r="B222">
        <v>3.9</v>
      </c>
      <c r="C222" s="2">
        <f t="shared" si="47"/>
        <v>3.8333333333333335</v>
      </c>
      <c r="D222">
        <f t="shared" si="43"/>
        <v>5.4</v>
      </c>
      <c r="E222">
        <f t="shared" si="48"/>
        <v>0.15000000000000013</v>
      </c>
      <c r="F222">
        <f t="shared" si="49"/>
        <v>0.20000000000000018</v>
      </c>
      <c r="G222" s="2">
        <f t="shared" si="50"/>
        <v>0.10000000000000009</v>
      </c>
      <c r="H222" s="2">
        <f t="shared" si="42"/>
        <v>1.5666666666666669</v>
      </c>
      <c r="I222" s="2">
        <f t="shared" si="45"/>
        <v>0.6333333333333333</v>
      </c>
      <c r="K222">
        <f t="shared" si="46"/>
        <v>0.1726921040829445</v>
      </c>
      <c r="L222">
        <f t="shared" si="44"/>
        <v>0.82730789591705545</v>
      </c>
      <c r="M222" s="2">
        <f t="shared" si="51"/>
        <v>-3.3333333333334103E-2</v>
      </c>
      <c r="N222" s="2">
        <f t="shared" si="52"/>
        <v>0.8666666666666667</v>
      </c>
      <c r="O222">
        <f t="shared" si="53"/>
        <v>0.1220895603413161</v>
      </c>
      <c r="Q222">
        <f t="shared" si="54"/>
        <v>1.3000000000000003</v>
      </c>
      <c r="R222">
        <f t="shared" si="55"/>
        <v>-3.8</v>
      </c>
      <c r="S222">
        <f t="shared" si="56"/>
        <v>0.20000000000000018</v>
      </c>
      <c r="T222">
        <f t="shared" si="57"/>
        <v>0</v>
      </c>
      <c r="U222">
        <f t="shared" si="58"/>
        <v>0</v>
      </c>
      <c r="V222">
        <f t="shared" si="59"/>
        <v>0.17397830512740059</v>
      </c>
      <c r="W222">
        <f t="shared" si="60"/>
        <v>0.17397830512740059</v>
      </c>
    </row>
    <row r="223" spans="1:23" x14ac:dyDescent="0.45">
      <c r="A223" s="1">
        <v>24259</v>
      </c>
      <c r="B223">
        <v>3.8</v>
      </c>
      <c r="C223" s="2">
        <f t="shared" si="47"/>
        <v>3.8333333333333335</v>
      </c>
      <c r="D223">
        <f t="shared" si="43"/>
        <v>5.4</v>
      </c>
      <c r="E223">
        <f t="shared" si="48"/>
        <v>1.6666666666666607E-2</v>
      </c>
      <c r="F223">
        <f t="shared" si="49"/>
        <v>0</v>
      </c>
      <c r="G223" s="2">
        <f t="shared" si="50"/>
        <v>3.3333333333333215E-2</v>
      </c>
      <c r="H223" s="2">
        <f t="shared" si="42"/>
        <v>1.5666666666666669</v>
      </c>
      <c r="I223" s="2">
        <f t="shared" si="45"/>
        <v>0.53333333333333366</v>
      </c>
      <c r="K223">
        <f t="shared" si="46"/>
        <v>0.1726921040829445</v>
      </c>
      <c r="L223">
        <f t="shared" si="44"/>
        <v>0.82730789591705545</v>
      </c>
      <c r="M223" s="2">
        <f t="shared" si="51"/>
        <v>-3.3333333333334103E-2</v>
      </c>
      <c r="N223" s="2">
        <f t="shared" si="52"/>
        <v>0.83333333333333259</v>
      </c>
      <c r="O223">
        <f t="shared" si="53"/>
        <v>0.11633315687188447</v>
      </c>
      <c r="Q223">
        <f t="shared" si="54"/>
        <v>1.4000000000000004</v>
      </c>
      <c r="R223">
        <f t="shared" si="55"/>
        <v>-3.8</v>
      </c>
      <c r="S223">
        <f t="shared" si="56"/>
        <v>0</v>
      </c>
      <c r="T223">
        <f t="shared" si="57"/>
        <v>0</v>
      </c>
      <c r="U223">
        <f t="shared" si="58"/>
        <v>0</v>
      </c>
      <c r="V223">
        <f t="shared" si="59"/>
        <v>0</v>
      </c>
      <c r="W223">
        <f t="shared" si="60"/>
        <v>0</v>
      </c>
    </row>
    <row r="224" spans="1:23" x14ac:dyDescent="0.45">
      <c r="A224" s="1">
        <v>24289</v>
      </c>
      <c r="B224">
        <v>3.8</v>
      </c>
      <c r="C224" s="2">
        <f t="shared" si="47"/>
        <v>3.8333333333333335</v>
      </c>
      <c r="D224">
        <f t="shared" si="43"/>
        <v>5.4</v>
      </c>
      <c r="E224">
        <f t="shared" si="48"/>
        <v>-1.6666666666667052E-2</v>
      </c>
      <c r="F224">
        <f t="shared" si="49"/>
        <v>0</v>
      </c>
      <c r="G224" s="2">
        <f t="shared" si="50"/>
        <v>-3.3333333333334103E-2</v>
      </c>
      <c r="H224" s="2">
        <f t="shared" si="42"/>
        <v>1.5666666666666669</v>
      </c>
      <c r="I224" s="2">
        <f t="shared" si="45"/>
        <v>0.46666666666666634</v>
      </c>
      <c r="K224">
        <f t="shared" si="46"/>
        <v>0.1726921040829445</v>
      </c>
      <c r="L224">
        <f t="shared" si="44"/>
        <v>0.82730789591705545</v>
      </c>
      <c r="M224" s="2">
        <f t="shared" si="51"/>
        <v>-3.3333333333334103E-2</v>
      </c>
      <c r="N224" s="2">
        <f t="shared" si="52"/>
        <v>0.69999999999999973</v>
      </c>
      <c r="O224">
        <f t="shared" si="53"/>
        <v>9.330754299415861E-2</v>
      </c>
      <c r="Q224">
        <f t="shared" si="54"/>
        <v>1.2999999999999998</v>
      </c>
      <c r="R224">
        <f t="shared" si="55"/>
        <v>-3.8</v>
      </c>
      <c r="S224">
        <f t="shared" si="56"/>
        <v>0</v>
      </c>
      <c r="T224">
        <f t="shared" si="57"/>
        <v>0</v>
      </c>
      <c r="U224">
        <f t="shared" si="58"/>
        <v>0</v>
      </c>
      <c r="V224">
        <f t="shared" si="59"/>
        <v>0</v>
      </c>
      <c r="W224">
        <f t="shared" si="60"/>
        <v>0</v>
      </c>
    </row>
    <row r="225" spans="1:23" x14ac:dyDescent="0.45">
      <c r="A225" s="1">
        <v>24320</v>
      </c>
      <c r="B225">
        <v>3.8</v>
      </c>
      <c r="C225" s="2">
        <f t="shared" si="47"/>
        <v>3.7999999999999994</v>
      </c>
      <c r="D225">
        <f t="shared" si="43"/>
        <v>5.4</v>
      </c>
      <c r="E225">
        <f t="shared" si="48"/>
        <v>1.6666666666667052E-2</v>
      </c>
      <c r="F225">
        <f t="shared" si="49"/>
        <v>0</v>
      </c>
      <c r="G225" s="2">
        <f t="shared" si="50"/>
        <v>3.3333333333334103E-2</v>
      </c>
      <c r="H225" s="2">
        <f t="shared" si="42"/>
        <v>1.600000000000001</v>
      </c>
      <c r="I225" s="2">
        <f t="shared" si="45"/>
        <v>0.4000000000000008</v>
      </c>
      <c r="K225">
        <f t="shared" si="46"/>
        <v>0.16798161486607538</v>
      </c>
      <c r="L225">
        <f t="shared" si="44"/>
        <v>0.83201838513392468</v>
      </c>
      <c r="M225" s="2">
        <f t="shared" si="51"/>
        <v>0</v>
      </c>
      <c r="N225" s="2">
        <f t="shared" si="52"/>
        <v>0.66666666666666741</v>
      </c>
      <c r="O225">
        <f t="shared" si="53"/>
        <v>0.11198774324405038</v>
      </c>
      <c r="Q225">
        <f t="shared" si="54"/>
        <v>1.2999999999999998</v>
      </c>
      <c r="R225">
        <f t="shared" si="55"/>
        <v>-3.8</v>
      </c>
      <c r="S225">
        <f t="shared" si="56"/>
        <v>0</v>
      </c>
      <c r="T225">
        <f t="shared" si="57"/>
        <v>0</v>
      </c>
      <c r="U225">
        <f t="shared" si="58"/>
        <v>0</v>
      </c>
      <c r="V225">
        <f t="shared" si="59"/>
        <v>0</v>
      </c>
      <c r="W225">
        <f t="shared" si="60"/>
        <v>0</v>
      </c>
    </row>
    <row r="226" spans="1:23" x14ac:dyDescent="0.45">
      <c r="A226" s="1">
        <v>24351</v>
      </c>
      <c r="B226">
        <v>3.7</v>
      </c>
      <c r="C226" s="2">
        <f t="shared" si="47"/>
        <v>3.7666666666666671</v>
      </c>
      <c r="D226">
        <f t="shared" si="43"/>
        <v>5.4</v>
      </c>
      <c r="E226">
        <f t="shared" si="48"/>
        <v>3.3333333333333215E-2</v>
      </c>
      <c r="F226">
        <f t="shared" si="49"/>
        <v>0</v>
      </c>
      <c r="G226" s="2">
        <f t="shared" si="50"/>
        <v>6.666666666666643E-2</v>
      </c>
      <c r="H226" s="2">
        <f t="shared" si="42"/>
        <v>1.6333333333333333</v>
      </c>
      <c r="I226" s="2">
        <f t="shared" si="45"/>
        <v>0.33333333333333348</v>
      </c>
      <c r="K226">
        <f t="shared" si="46"/>
        <v>0.16337423951337943</v>
      </c>
      <c r="L226">
        <f t="shared" si="44"/>
        <v>0.83662576048662052</v>
      </c>
      <c r="M226" s="2">
        <f t="shared" si="51"/>
        <v>0</v>
      </c>
      <c r="N226" s="2">
        <f t="shared" si="52"/>
        <v>0.60000000000000009</v>
      </c>
      <c r="O226">
        <f t="shared" si="53"/>
        <v>9.802454370802767E-2</v>
      </c>
      <c r="Q226">
        <f t="shared" si="54"/>
        <v>1.3999999999999995</v>
      </c>
      <c r="R226">
        <f t="shared" si="55"/>
        <v>-3.7</v>
      </c>
      <c r="S226">
        <f t="shared" si="56"/>
        <v>0</v>
      </c>
      <c r="T226">
        <f t="shared" si="57"/>
        <v>0</v>
      </c>
      <c r="U226">
        <f t="shared" si="58"/>
        <v>0</v>
      </c>
      <c r="V226">
        <f t="shared" si="59"/>
        <v>0</v>
      </c>
      <c r="W226">
        <f t="shared" si="60"/>
        <v>0</v>
      </c>
    </row>
    <row r="227" spans="1:23" x14ac:dyDescent="0.45">
      <c r="A227" s="1">
        <v>24381</v>
      </c>
      <c r="B227">
        <v>3.7</v>
      </c>
      <c r="C227" s="2">
        <f t="shared" si="47"/>
        <v>3.7333333333333329</v>
      </c>
      <c r="D227">
        <f t="shared" si="43"/>
        <v>5.4</v>
      </c>
      <c r="E227">
        <f t="shared" si="48"/>
        <v>0.10000000000000009</v>
      </c>
      <c r="F227">
        <f t="shared" si="49"/>
        <v>9.9999999999999645E-2</v>
      </c>
      <c r="G227" s="2">
        <f t="shared" si="50"/>
        <v>0.10000000000000053</v>
      </c>
      <c r="H227" s="2">
        <f t="shared" si="42"/>
        <v>1.6666666666666674</v>
      </c>
      <c r="I227" s="2">
        <f t="shared" si="45"/>
        <v>0.30000000000000027</v>
      </c>
      <c r="K227">
        <f t="shared" si="46"/>
        <v>0.15886910488091505</v>
      </c>
      <c r="L227">
        <f t="shared" si="44"/>
        <v>0.84113089511908501</v>
      </c>
      <c r="M227" s="2">
        <f t="shared" si="51"/>
        <v>0</v>
      </c>
      <c r="N227" s="2">
        <f t="shared" si="52"/>
        <v>0.56666666666666687</v>
      </c>
      <c r="O227">
        <f t="shared" si="53"/>
        <v>9.0025826099185233E-2</v>
      </c>
      <c r="Q227">
        <f t="shared" si="54"/>
        <v>1.3999999999999995</v>
      </c>
      <c r="R227">
        <f t="shared" si="55"/>
        <v>-3.7</v>
      </c>
      <c r="S227">
        <f t="shared" si="56"/>
        <v>9.9999999999999645E-2</v>
      </c>
      <c r="T227">
        <f t="shared" si="57"/>
        <v>0</v>
      </c>
      <c r="U227">
        <f t="shared" si="58"/>
        <v>0</v>
      </c>
      <c r="V227">
        <f t="shared" si="59"/>
        <v>8.641271029909027E-2</v>
      </c>
      <c r="W227">
        <f t="shared" si="60"/>
        <v>8.641271029909027E-2</v>
      </c>
    </row>
    <row r="228" spans="1:23" x14ac:dyDescent="0.45">
      <c r="A228" s="1">
        <v>24412</v>
      </c>
      <c r="B228">
        <v>3.6</v>
      </c>
      <c r="C228" s="2">
        <f t="shared" si="47"/>
        <v>3.6666666666666665</v>
      </c>
      <c r="D228">
        <f t="shared" si="43"/>
        <v>5.4</v>
      </c>
      <c r="E228">
        <f t="shared" si="48"/>
        <v>0.11666666666666625</v>
      </c>
      <c r="F228">
        <f t="shared" si="49"/>
        <v>9.9999999999999645E-2</v>
      </c>
      <c r="G228" s="2">
        <f t="shared" si="50"/>
        <v>0.13333333333333286</v>
      </c>
      <c r="H228" s="2">
        <f t="shared" si="42"/>
        <v>1.7333333333333338</v>
      </c>
      <c r="I228" s="2">
        <f t="shared" si="45"/>
        <v>0.26666666666666705</v>
      </c>
      <c r="K228">
        <f t="shared" si="46"/>
        <v>0.15016170628984724</v>
      </c>
      <c r="L228">
        <f t="shared" si="44"/>
        <v>0.84983829371015274</v>
      </c>
      <c r="M228" s="2">
        <f t="shared" si="51"/>
        <v>0</v>
      </c>
      <c r="N228" s="2">
        <f t="shared" si="52"/>
        <v>0.53333333333333366</v>
      </c>
      <c r="O228">
        <f t="shared" si="53"/>
        <v>8.0086243354585238E-2</v>
      </c>
      <c r="Q228">
        <f t="shared" si="54"/>
        <v>1.4999999999999996</v>
      </c>
      <c r="R228">
        <f t="shared" si="55"/>
        <v>-3.6</v>
      </c>
      <c r="S228">
        <f t="shared" si="56"/>
        <v>9.9999999999999645E-2</v>
      </c>
      <c r="T228">
        <f t="shared" si="57"/>
        <v>0</v>
      </c>
      <c r="U228">
        <f t="shared" si="58"/>
        <v>0</v>
      </c>
      <c r="V228">
        <f t="shared" si="59"/>
        <v>8.5814893509950918E-2</v>
      </c>
      <c r="W228">
        <f t="shared" si="60"/>
        <v>8.5814893509950918E-2</v>
      </c>
    </row>
    <row r="229" spans="1:23" x14ac:dyDescent="0.45">
      <c r="A229" s="1">
        <v>24442</v>
      </c>
      <c r="B229">
        <v>3.8</v>
      </c>
      <c r="C229" s="2">
        <f t="shared" si="47"/>
        <v>3.7000000000000006</v>
      </c>
      <c r="D229">
        <f t="shared" si="43"/>
        <v>5.4</v>
      </c>
      <c r="E229">
        <f t="shared" si="48"/>
        <v>8.3333333333333037E-2</v>
      </c>
      <c r="F229">
        <f t="shared" si="49"/>
        <v>9.9999999999999645E-2</v>
      </c>
      <c r="G229" s="2">
        <f t="shared" si="50"/>
        <v>6.666666666666643E-2</v>
      </c>
      <c r="H229" s="2">
        <f t="shared" si="42"/>
        <v>1.6999999999999997</v>
      </c>
      <c r="I229" s="2">
        <f t="shared" si="45"/>
        <v>0.16666666666666607</v>
      </c>
      <c r="K229">
        <f t="shared" si="46"/>
        <v>0.15446526508353475</v>
      </c>
      <c r="L229">
        <f t="shared" si="44"/>
        <v>0.84553473491646525</v>
      </c>
      <c r="M229" s="2">
        <f t="shared" si="51"/>
        <v>-3.3333333333334103E-2</v>
      </c>
      <c r="N229" s="2">
        <f t="shared" si="52"/>
        <v>0.39999999999999991</v>
      </c>
      <c r="O229">
        <f t="shared" si="53"/>
        <v>3.360161486953106E-2</v>
      </c>
      <c r="Q229">
        <f t="shared" si="54"/>
        <v>1.2999999999999998</v>
      </c>
      <c r="R229">
        <f t="shared" si="55"/>
        <v>-3.6</v>
      </c>
      <c r="S229">
        <f t="shared" si="56"/>
        <v>9.9999999999999645E-2</v>
      </c>
      <c r="T229">
        <f t="shared" si="57"/>
        <v>0</v>
      </c>
      <c r="U229">
        <f t="shared" si="58"/>
        <v>0</v>
      </c>
      <c r="V229">
        <f t="shared" si="59"/>
        <v>8.5814893509950918E-2</v>
      </c>
      <c r="W229">
        <f t="shared" si="60"/>
        <v>8.5814893509950918E-2</v>
      </c>
    </row>
    <row r="230" spans="1:23" x14ac:dyDescent="0.45">
      <c r="A230" s="1">
        <v>24473</v>
      </c>
      <c r="B230">
        <v>3.9</v>
      </c>
      <c r="C230" s="2">
        <f t="shared" si="47"/>
        <v>3.7666666666666671</v>
      </c>
      <c r="D230">
        <f t="shared" si="43"/>
        <v>5.4</v>
      </c>
      <c r="E230">
        <f t="shared" si="48"/>
        <v>-6.6666666666666874E-2</v>
      </c>
      <c r="F230">
        <f t="shared" si="49"/>
        <v>-9.9999999999999645E-2</v>
      </c>
      <c r="G230" s="2">
        <f t="shared" si="50"/>
        <v>-3.3333333333334103E-2</v>
      </c>
      <c r="H230" s="2">
        <f t="shared" si="42"/>
        <v>1.6333333333333333</v>
      </c>
      <c r="I230" s="2">
        <f t="shared" si="45"/>
        <v>3.3333333333332327E-2</v>
      </c>
      <c r="K230">
        <f t="shared" si="46"/>
        <v>0.16337423951337943</v>
      </c>
      <c r="L230">
        <f t="shared" si="44"/>
        <v>0.83662576048662052</v>
      </c>
      <c r="M230" s="2">
        <f t="shared" si="51"/>
        <v>-0.10000000000000053</v>
      </c>
      <c r="N230" s="2">
        <f t="shared" si="52"/>
        <v>0.26666666666666616</v>
      </c>
      <c r="O230">
        <f t="shared" si="53"/>
        <v>-4.009611217842806E-2</v>
      </c>
      <c r="Q230">
        <f t="shared" si="54"/>
        <v>1.1999999999999997</v>
      </c>
      <c r="R230">
        <f t="shared" si="55"/>
        <v>-3.6</v>
      </c>
      <c r="S230">
        <f t="shared" si="56"/>
        <v>0</v>
      </c>
      <c r="T230">
        <f t="shared" si="57"/>
        <v>-9.9999999999999645E-2</v>
      </c>
      <c r="U230">
        <f t="shared" si="58"/>
        <v>-6.4565630622579306E-2</v>
      </c>
      <c r="V230">
        <f t="shared" si="59"/>
        <v>0</v>
      </c>
      <c r="W230">
        <f t="shared" si="60"/>
        <v>-6.4565630622579306E-2</v>
      </c>
    </row>
    <row r="231" spans="1:23" x14ac:dyDescent="0.45">
      <c r="A231" s="1">
        <v>24504</v>
      </c>
      <c r="B231">
        <v>3.8</v>
      </c>
      <c r="C231" s="2">
        <f t="shared" si="47"/>
        <v>3.8333333333333335</v>
      </c>
      <c r="D231">
        <f t="shared" si="43"/>
        <v>5.4</v>
      </c>
      <c r="E231">
        <f t="shared" si="48"/>
        <v>-0.1333333333333333</v>
      </c>
      <c r="F231">
        <f t="shared" si="49"/>
        <v>-9.9999999999999645E-2</v>
      </c>
      <c r="G231" s="2">
        <f t="shared" si="50"/>
        <v>-0.16666666666666696</v>
      </c>
      <c r="H231" s="2">
        <f t="shared" si="42"/>
        <v>1.5666666666666669</v>
      </c>
      <c r="I231" s="2">
        <f t="shared" si="45"/>
        <v>0</v>
      </c>
      <c r="K231">
        <f t="shared" si="46"/>
        <v>0.1726921040829445</v>
      </c>
      <c r="L231">
        <f t="shared" si="44"/>
        <v>0.82730789591705545</v>
      </c>
      <c r="M231" s="2">
        <f t="shared" si="51"/>
        <v>-0.16666666666666696</v>
      </c>
      <c r="N231" s="2">
        <f t="shared" si="52"/>
        <v>0.10000000000000009</v>
      </c>
      <c r="O231">
        <f t="shared" si="53"/>
        <v>-0.12061543891121501</v>
      </c>
      <c r="Q231">
        <f t="shared" si="54"/>
        <v>1.2999999999999998</v>
      </c>
      <c r="R231">
        <f t="shared" si="55"/>
        <v>-3.6</v>
      </c>
      <c r="S231">
        <f t="shared" si="56"/>
        <v>0</v>
      </c>
      <c r="T231">
        <f t="shared" si="57"/>
        <v>-9.9999999999999645E-2</v>
      </c>
      <c r="U231">
        <f t="shared" si="58"/>
        <v>-6.5701046267349641E-2</v>
      </c>
      <c r="V231">
        <f t="shared" si="59"/>
        <v>0</v>
      </c>
      <c r="W231">
        <f t="shared" si="60"/>
        <v>-6.5701046267349641E-2</v>
      </c>
    </row>
    <row r="232" spans="1:23" x14ac:dyDescent="0.45">
      <c r="A232" s="1">
        <v>24532</v>
      </c>
      <c r="B232">
        <v>3.8</v>
      </c>
      <c r="C232" s="2">
        <f t="shared" si="47"/>
        <v>3.8333333333333335</v>
      </c>
      <c r="D232">
        <f t="shared" si="43"/>
        <v>5.4</v>
      </c>
      <c r="E232">
        <f t="shared" si="48"/>
        <v>-0.11666666666666625</v>
      </c>
      <c r="F232">
        <f t="shared" si="49"/>
        <v>-9.9999999999999645E-2</v>
      </c>
      <c r="G232" s="2">
        <f t="shared" si="50"/>
        <v>-0.13333333333333286</v>
      </c>
      <c r="H232" s="2">
        <f t="shared" si="42"/>
        <v>1.5666666666666669</v>
      </c>
      <c r="I232" s="2">
        <f t="shared" si="45"/>
        <v>0</v>
      </c>
      <c r="K232">
        <f t="shared" si="46"/>
        <v>0.1726921040829445</v>
      </c>
      <c r="L232">
        <f t="shared" si="44"/>
        <v>0.82730789591705545</v>
      </c>
      <c r="M232" s="2">
        <f t="shared" si="51"/>
        <v>-0.16666666666666696</v>
      </c>
      <c r="N232" s="2">
        <f t="shared" si="52"/>
        <v>3.3333333333333215E-2</v>
      </c>
      <c r="O232">
        <f t="shared" si="53"/>
        <v>-0.13212824585007801</v>
      </c>
      <c r="Q232">
        <f t="shared" si="54"/>
        <v>1</v>
      </c>
      <c r="R232">
        <f t="shared" si="55"/>
        <v>-3.6</v>
      </c>
      <c r="S232">
        <f t="shared" si="56"/>
        <v>0</v>
      </c>
      <c r="T232">
        <f t="shared" si="57"/>
        <v>-9.9999999999999645E-2</v>
      </c>
      <c r="U232">
        <f t="shared" si="58"/>
        <v>-6.2245933120185233E-2</v>
      </c>
      <c r="V232">
        <f t="shared" si="59"/>
        <v>0</v>
      </c>
      <c r="W232">
        <f t="shared" si="60"/>
        <v>-6.2245933120185233E-2</v>
      </c>
    </row>
    <row r="233" spans="1:23" x14ac:dyDescent="0.45">
      <c r="A233" s="1">
        <v>24563</v>
      </c>
      <c r="B233">
        <v>3.8</v>
      </c>
      <c r="C233" s="2">
        <f t="shared" si="47"/>
        <v>3.7999999999999994</v>
      </c>
      <c r="D233">
        <f t="shared" si="43"/>
        <v>5.4</v>
      </c>
      <c r="E233">
        <f t="shared" si="48"/>
        <v>-1.6666666666666163E-2</v>
      </c>
      <c r="F233">
        <f t="shared" si="49"/>
        <v>0</v>
      </c>
      <c r="G233" s="2">
        <f t="shared" si="50"/>
        <v>-3.3333333333332327E-2</v>
      </c>
      <c r="H233" s="2">
        <f t="shared" si="42"/>
        <v>1.600000000000001</v>
      </c>
      <c r="I233" s="2">
        <f t="shared" si="45"/>
        <v>3.3333333333334103E-2</v>
      </c>
      <c r="K233">
        <f t="shared" si="46"/>
        <v>0.16798161486607538</v>
      </c>
      <c r="L233">
        <f t="shared" si="44"/>
        <v>0.83201838513392468</v>
      </c>
      <c r="M233" s="2">
        <f t="shared" si="51"/>
        <v>-0.13333333333333286</v>
      </c>
      <c r="N233" s="2">
        <f t="shared" si="52"/>
        <v>3.3333333333334103E-2</v>
      </c>
      <c r="O233">
        <f t="shared" si="53"/>
        <v>-0.10533639752232025</v>
      </c>
      <c r="Q233">
        <f t="shared" si="54"/>
        <v>1</v>
      </c>
      <c r="R233">
        <f t="shared" si="55"/>
        <v>-3.6</v>
      </c>
      <c r="S233">
        <f t="shared" si="56"/>
        <v>0</v>
      </c>
      <c r="T233">
        <f t="shared" si="57"/>
        <v>0</v>
      </c>
      <c r="U233">
        <f t="shared" si="58"/>
        <v>0</v>
      </c>
      <c r="V233">
        <f t="shared" si="59"/>
        <v>0</v>
      </c>
      <c r="W233">
        <f t="shared" si="60"/>
        <v>0</v>
      </c>
    </row>
    <row r="234" spans="1:23" x14ac:dyDescent="0.45">
      <c r="A234" s="1">
        <v>24593</v>
      </c>
      <c r="B234">
        <v>3.8</v>
      </c>
      <c r="C234" s="2">
        <f t="shared" si="47"/>
        <v>3.7999999999999994</v>
      </c>
      <c r="D234">
        <f t="shared" si="43"/>
        <v>5.4</v>
      </c>
      <c r="E234">
        <f t="shared" si="48"/>
        <v>1.6666666666667052E-2</v>
      </c>
      <c r="F234">
        <f t="shared" si="49"/>
        <v>0</v>
      </c>
      <c r="G234" s="2">
        <f t="shared" si="50"/>
        <v>3.3333333333334103E-2</v>
      </c>
      <c r="H234" s="2">
        <f t="shared" si="42"/>
        <v>1.600000000000001</v>
      </c>
      <c r="I234" s="2">
        <f t="shared" si="45"/>
        <v>0</v>
      </c>
      <c r="K234">
        <f t="shared" si="46"/>
        <v>0.16798161486607538</v>
      </c>
      <c r="L234">
        <f t="shared" si="44"/>
        <v>0.83201838513392468</v>
      </c>
      <c r="M234" s="2">
        <f t="shared" si="51"/>
        <v>-0.13333333333333286</v>
      </c>
      <c r="N234" s="2">
        <f t="shared" si="52"/>
        <v>3.3333333333334103E-2</v>
      </c>
      <c r="O234">
        <f t="shared" si="53"/>
        <v>-0.10533639752232025</v>
      </c>
      <c r="Q234">
        <f t="shared" si="54"/>
        <v>0.79999999999999982</v>
      </c>
      <c r="R234">
        <f t="shared" si="55"/>
        <v>-3.6</v>
      </c>
      <c r="S234">
        <f t="shared" si="56"/>
        <v>0</v>
      </c>
      <c r="T234">
        <f t="shared" si="57"/>
        <v>0</v>
      </c>
      <c r="U234">
        <f t="shared" si="58"/>
        <v>0</v>
      </c>
      <c r="V234">
        <f t="shared" si="59"/>
        <v>0</v>
      </c>
      <c r="W234">
        <f t="shared" si="60"/>
        <v>0</v>
      </c>
    </row>
    <row r="235" spans="1:23" x14ac:dyDescent="0.45">
      <c r="A235" s="1">
        <v>24624</v>
      </c>
      <c r="B235">
        <v>3.9</v>
      </c>
      <c r="C235" s="2">
        <f t="shared" si="47"/>
        <v>3.8333333333333335</v>
      </c>
      <c r="D235">
        <f t="shared" si="43"/>
        <v>5.4</v>
      </c>
      <c r="E235">
        <f t="shared" si="48"/>
        <v>0</v>
      </c>
      <c r="F235">
        <f t="shared" si="49"/>
        <v>0</v>
      </c>
      <c r="G235" s="2">
        <f t="shared" si="50"/>
        <v>0</v>
      </c>
      <c r="H235" s="2">
        <f t="shared" si="42"/>
        <v>1.5666666666666669</v>
      </c>
      <c r="I235" s="2">
        <f t="shared" si="45"/>
        <v>-6.666666666666643E-2</v>
      </c>
      <c r="K235">
        <f t="shared" si="46"/>
        <v>0.1726921040829445</v>
      </c>
      <c r="L235">
        <f t="shared" si="44"/>
        <v>0.82730789591705545</v>
      </c>
      <c r="M235" s="2">
        <f t="shared" si="51"/>
        <v>-0.16666666666666696</v>
      </c>
      <c r="N235" s="2">
        <f t="shared" si="52"/>
        <v>0</v>
      </c>
      <c r="O235">
        <f t="shared" si="53"/>
        <v>-0.13788464931950947</v>
      </c>
      <c r="Q235">
        <f t="shared" si="54"/>
        <v>0.69999999999999973</v>
      </c>
      <c r="R235">
        <f t="shared" si="55"/>
        <v>-3.6</v>
      </c>
      <c r="S235">
        <f t="shared" si="56"/>
        <v>0</v>
      </c>
      <c r="T235">
        <f t="shared" si="57"/>
        <v>0</v>
      </c>
      <c r="U235">
        <f t="shared" si="58"/>
        <v>0</v>
      </c>
      <c r="V235">
        <f t="shared" si="59"/>
        <v>0</v>
      </c>
      <c r="W235">
        <f t="shared" si="60"/>
        <v>0</v>
      </c>
    </row>
    <row r="236" spans="1:23" x14ac:dyDescent="0.45">
      <c r="A236" s="1">
        <v>24654</v>
      </c>
      <c r="B236">
        <v>3.8</v>
      </c>
      <c r="C236" s="2">
        <f t="shared" si="47"/>
        <v>3.8333333333333335</v>
      </c>
      <c r="D236">
        <f t="shared" si="43"/>
        <v>5.4</v>
      </c>
      <c r="E236">
        <f t="shared" si="48"/>
        <v>-1.6666666666667052E-2</v>
      </c>
      <c r="F236">
        <f t="shared" si="49"/>
        <v>0</v>
      </c>
      <c r="G236" s="2">
        <f t="shared" si="50"/>
        <v>-3.3333333333334103E-2</v>
      </c>
      <c r="H236" s="2">
        <f t="shared" si="42"/>
        <v>1.5666666666666669</v>
      </c>
      <c r="I236" s="2">
        <f t="shared" si="45"/>
        <v>-0.10000000000000053</v>
      </c>
      <c r="K236">
        <f t="shared" si="46"/>
        <v>0.1726921040829445</v>
      </c>
      <c r="L236">
        <f t="shared" si="44"/>
        <v>0.82730789591705545</v>
      </c>
      <c r="M236" s="2">
        <f t="shared" si="51"/>
        <v>-0.16666666666666696</v>
      </c>
      <c r="N236" s="2">
        <f t="shared" si="52"/>
        <v>0</v>
      </c>
      <c r="O236">
        <f t="shared" si="53"/>
        <v>-0.13788464931950947</v>
      </c>
      <c r="Q236">
        <f t="shared" si="54"/>
        <v>0.60000000000000053</v>
      </c>
      <c r="R236">
        <f t="shared" si="55"/>
        <v>-3.6</v>
      </c>
      <c r="S236">
        <f t="shared" si="56"/>
        <v>0</v>
      </c>
      <c r="T236">
        <f t="shared" si="57"/>
        <v>0</v>
      </c>
      <c r="U236">
        <f t="shared" si="58"/>
        <v>0</v>
      </c>
      <c r="V236">
        <f t="shared" si="59"/>
        <v>0</v>
      </c>
      <c r="W236">
        <f t="shared" si="60"/>
        <v>0</v>
      </c>
    </row>
    <row r="237" spans="1:23" x14ac:dyDescent="0.45">
      <c r="A237" s="1">
        <v>24685</v>
      </c>
      <c r="B237">
        <v>3.8</v>
      </c>
      <c r="C237" s="2">
        <f t="shared" si="47"/>
        <v>3.8333333333333335</v>
      </c>
      <c r="D237">
        <f t="shared" si="43"/>
        <v>5.4</v>
      </c>
      <c r="E237">
        <f t="shared" si="48"/>
        <v>-1.6666666666667052E-2</v>
      </c>
      <c r="F237">
        <f t="shared" si="49"/>
        <v>0</v>
      </c>
      <c r="G237" s="2">
        <f t="shared" si="50"/>
        <v>-3.3333333333334103E-2</v>
      </c>
      <c r="H237" s="2">
        <f t="shared" si="42"/>
        <v>1.5666666666666669</v>
      </c>
      <c r="I237" s="2">
        <f t="shared" si="45"/>
        <v>-0.16666666666666696</v>
      </c>
      <c r="K237">
        <f t="shared" si="46"/>
        <v>0.1726921040829445</v>
      </c>
      <c r="L237">
        <f t="shared" si="44"/>
        <v>0.82730789591705545</v>
      </c>
      <c r="M237" s="2">
        <f t="shared" si="51"/>
        <v>-0.16666666666666696</v>
      </c>
      <c r="N237" s="2">
        <f t="shared" si="52"/>
        <v>0</v>
      </c>
      <c r="O237">
        <f t="shared" si="53"/>
        <v>-0.13788464931950947</v>
      </c>
      <c r="Q237">
        <f t="shared" si="54"/>
        <v>0.60000000000000053</v>
      </c>
      <c r="R237">
        <f t="shared" si="55"/>
        <v>-3.6</v>
      </c>
      <c r="S237">
        <f t="shared" si="56"/>
        <v>0</v>
      </c>
      <c r="T237">
        <f t="shared" si="57"/>
        <v>0</v>
      </c>
      <c r="U237">
        <f t="shared" si="58"/>
        <v>0</v>
      </c>
      <c r="V237">
        <f t="shared" si="59"/>
        <v>0</v>
      </c>
      <c r="W237">
        <f t="shared" si="60"/>
        <v>0</v>
      </c>
    </row>
    <row r="238" spans="1:23" x14ac:dyDescent="0.45">
      <c r="A238" s="1">
        <v>24716</v>
      </c>
      <c r="B238">
        <v>3.8</v>
      </c>
      <c r="C238" s="2">
        <f t="shared" si="47"/>
        <v>3.7999999999999994</v>
      </c>
      <c r="D238">
        <f t="shared" si="43"/>
        <v>5.4</v>
      </c>
      <c r="E238">
        <f t="shared" si="48"/>
        <v>1.6666666666667052E-2</v>
      </c>
      <c r="F238">
        <f t="shared" si="49"/>
        <v>0</v>
      </c>
      <c r="G238" s="2">
        <f t="shared" si="50"/>
        <v>3.3333333333334103E-2</v>
      </c>
      <c r="H238" s="2">
        <f t="shared" si="42"/>
        <v>1.600000000000001</v>
      </c>
      <c r="I238" s="2">
        <f t="shared" si="45"/>
        <v>-9.9999999999998757E-2</v>
      </c>
      <c r="K238">
        <f t="shared" si="46"/>
        <v>0.16798161486607538</v>
      </c>
      <c r="L238">
        <f t="shared" si="44"/>
        <v>0.83201838513392468</v>
      </c>
      <c r="M238" s="2">
        <f t="shared" si="51"/>
        <v>-0.13333333333333286</v>
      </c>
      <c r="N238" s="2">
        <f t="shared" si="52"/>
        <v>3.3333333333334103E-2</v>
      </c>
      <c r="O238">
        <f t="shared" si="53"/>
        <v>-0.10533639752232025</v>
      </c>
      <c r="Q238">
        <f t="shared" si="54"/>
        <v>0.5</v>
      </c>
      <c r="R238">
        <f t="shared" si="55"/>
        <v>-3.6</v>
      </c>
      <c r="S238">
        <f t="shared" si="56"/>
        <v>0</v>
      </c>
      <c r="T238">
        <f t="shared" si="57"/>
        <v>0</v>
      </c>
      <c r="U238">
        <f t="shared" si="58"/>
        <v>0</v>
      </c>
      <c r="V238">
        <f t="shared" si="59"/>
        <v>0</v>
      </c>
      <c r="W238">
        <f t="shared" si="60"/>
        <v>0</v>
      </c>
    </row>
    <row r="239" spans="1:23" x14ac:dyDescent="0.45">
      <c r="A239" s="1">
        <v>24746</v>
      </c>
      <c r="B239">
        <v>4</v>
      </c>
      <c r="C239" s="2">
        <f t="shared" si="47"/>
        <v>3.8666666666666667</v>
      </c>
      <c r="D239">
        <f t="shared" si="43"/>
        <v>5.4</v>
      </c>
      <c r="E239">
        <f t="shared" si="48"/>
        <v>-1.6666666666666607E-2</v>
      </c>
      <c r="F239">
        <f t="shared" si="49"/>
        <v>0</v>
      </c>
      <c r="G239" s="2">
        <f t="shared" si="50"/>
        <v>-3.3333333333333215E-2</v>
      </c>
      <c r="H239" s="2">
        <f t="shared" si="42"/>
        <v>1.5333333333333337</v>
      </c>
      <c r="I239" s="2">
        <f t="shared" si="45"/>
        <v>-9.9999999999999645E-2</v>
      </c>
      <c r="K239">
        <f t="shared" si="46"/>
        <v>0.17750650271207377</v>
      </c>
      <c r="L239">
        <f t="shared" si="44"/>
        <v>0.8224934972879262</v>
      </c>
      <c r="M239" s="2">
        <f t="shared" si="51"/>
        <v>-0.20000000000000018</v>
      </c>
      <c r="N239" s="2">
        <f t="shared" si="52"/>
        <v>0</v>
      </c>
      <c r="O239">
        <f t="shared" si="53"/>
        <v>-0.16449869945758538</v>
      </c>
      <c r="Q239">
        <f t="shared" si="54"/>
        <v>0.20000000000000018</v>
      </c>
      <c r="R239">
        <f t="shared" si="55"/>
        <v>-3.6</v>
      </c>
      <c r="S239">
        <f t="shared" si="56"/>
        <v>0</v>
      </c>
      <c r="T239">
        <f t="shared" si="57"/>
        <v>0</v>
      </c>
      <c r="U239">
        <f t="shared" si="58"/>
        <v>0</v>
      </c>
      <c r="V239">
        <f t="shared" si="59"/>
        <v>0</v>
      </c>
      <c r="W239">
        <f t="shared" si="60"/>
        <v>0</v>
      </c>
    </row>
    <row r="240" spans="1:23" x14ac:dyDescent="0.45">
      <c r="A240" s="1">
        <v>24777</v>
      </c>
      <c r="B240">
        <v>3.9</v>
      </c>
      <c r="C240" s="2">
        <f t="shared" si="47"/>
        <v>3.9</v>
      </c>
      <c r="D240">
        <f t="shared" si="43"/>
        <v>5.4</v>
      </c>
      <c r="E240">
        <f t="shared" si="48"/>
        <v>-8.3333333333333259E-2</v>
      </c>
      <c r="F240">
        <f t="shared" si="49"/>
        <v>-0.10000000000000009</v>
      </c>
      <c r="G240" s="2">
        <f t="shared" si="50"/>
        <v>-6.666666666666643E-2</v>
      </c>
      <c r="H240" s="2">
        <f t="shared" si="42"/>
        <v>1.5000000000000004</v>
      </c>
      <c r="I240" s="2">
        <f t="shared" si="45"/>
        <v>-6.666666666666643E-2</v>
      </c>
      <c r="K240">
        <f t="shared" si="46"/>
        <v>0.18242552380635627</v>
      </c>
      <c r="L240">
        <f t="shared" si="44"/>
        <v>0.81757447619364376</v>
      </c>
      <c r="M240" s="2">
        <f t="shared" si="51"/>
        <v>-0.23333333333333339</v>
      </c>
      <c r="N240" s="2">
        <f t="shared" si="52"/>
        <v>0</v>
      </c>
      <c r="O240">
        <f t="shared" si="53"/>
        <v>-0.19076737777851693</v>
      </c>
      <c r="Q240">
        <f t="shared" si="54"/>
        <v>0.19999999999999973</v>
      </c>
      <c r="R240">
        <f t="shared" si="55"/>
        <v>-3.6</v>
      </c>
      <c r="S240">
        <f t="shared" si="56"/>
        <v>0</v>
      </c>
      <c r="T240">
        <f t="shared" si="57"/>
        <v>-0.10000000000000009</v>
      </c>
      <c r="U240">
        <f t="shared" si="58"/>
        <v>-5.2497918747894043E-2</v>
      </c>
      <c r="V240">
        <f t="shared" si="59"/>
        <v>0</v>
      </c>
      <c r="W240">
        <f t="shared" si="60"/>
        <v>-5.2497918747894043E-2</v>
      </c>
    </row>
    <row r="241" spans="1:23" x14ac:dyDescent="0.45">
      <c r="A241" s="1">
        <v>24807</v>
      </c>
      <c r="B241">
        <v>3.8</v>
      </c>
      <c r="C241" s="2">
        <f t="shared" si="47"/>
        <v>3.9</v>
      </c>
      <c r="D241">
        <f t="shared" si="43"/>
        <v>5.4</v>
      </c>
      <c r="E241">
        <f t="shared" si="48"/>
        <v>-0.10000000000000031</v>
      </c>
      <c r="F241">
        <f t="shared" si="49"/>
        <v>-0.10000000000000009</v>
      </c>
      <c r="G241" s="2">
        <f t="shared" si="50"/>
        <v>-0.10000000000000053</v>
      </c>
      <c r="H241" s="2">
        <f t="shared" si="42"/>
        <v>1.5000000000000004</v>
      </c>
      <c r="I241" s="2">
        <f t="shared" si="45"/>
        <v>-6.666666666666643E-2</v>
      </c>
      <c r="K241">
        <f t="shared" si="46"/>
        <v>0.18242552380635627</v>
      </c>
      <c r="L241">
        <f t="shared" si="44"/>
        <v>0.81757447619364376</v>
      </c>
      <c r="M241" s="2">
        <f t="shared" si="51"/>
        <v>-0.19999999999999929</v>
      </c>
      <c r="N241" s="2">
        <f t="shared" si="52"/>
        <v>0</v>
      </c>
      <c r="O241">
        <f t="shared" si="53"/>
        <v>-0.16351489523872817</v>
      </c>
      <c r="Q241">
        <f t="shared" si="54"/>
        <v>0.20000000000000018</v>
      </c>
      <c r="R241">
        <f t="shared" si="55"/>
        <v>-3.6</v>
      </c>
      <c r="S241">
        <f t="shared" si="56"/>
        <v>0</v>
      </c>
      <c r="T241">
        <f t="shared" si="57"/>
        <v>-0.10000000000000009</v>
      </c>
      <c r="U241">
        <f t="shared" si="58"/>
        <v>-5.249791874789405E-2</v>
      </c>
      <c r="V241">
        <f t="shared" si="59"/>
        <v>0</v>
      </c>
      <c r="W241">
        <f t="shared" si="60"/>
        <v>-5.249791874789405E-2</v>
      </c>
    </row>
    <row r="242" spans="1:23" x14ac:dyDescent="0.45">
      <c r="A242" s="1">
        <v>24838</v>
      </c>
      <c r="B242">
        <v>3.7</v>
      </c>
      <c r="C242" s="2">
        <f t="shared" si="47"/>
        <v>3.7999999999999994</v>
      </c>
      <c r="D242">
        <f t="shared" si="43"/>
        <v>5.4</v>
      </c>
      <c r="E242">
        <f t="shared" si="48"/>
        <v>3.3333333333333659E-2</v>
      </c>
      <c r="F242">
        <f t="shared" si="49"/>
        <v>0</v>
      </c>
      <c r="G242" s="2">
        <f t="shared" si="50"/>
        <v>6.6666666666667318E-2</v>
      </c>
      <c r="H242" s="2">
        <f t="shared" si="42"/>
        <v>1.600000000000001</v>
      </c>
      <c r="I242" s="2">
        <f t="shared" si="45"/>
        <v>0</v>
      </c>
      <c r="K242">
        <f t="shared" si="46"/>
        <v>0.16798161486607538</v>
      </c>
      <c r="L242">
        <f t="shared" si="44"/>
        <v>0.83201838513392468</v>
      </c>
      <c r="M242" s="2">
        <f t="shared" si="51"/>
        <v>-3.3333333333332327E-2</v>
      </c>
      <c r="N242" s="2">
        <f t="shared" si="52"/>
        <v>0.10000000000000053</v>
      </c>
      <c r="O242">
        <f t="shared" si="53"/>
        <v>-1.0935784684522356E-2</v>
      </c>
      <c r="Q242">
        <f t="shared" si="54"/>
        <v>0.29999999999999982</v>
      </c>
      <c r="R242">
        <f t="shared" si="55"/>
        <v>-3.6</v>
      </c>
      <c r="S242">
        <f t="shared" si="56"/>
        <v>0</v>
      </c>
      <c r="T242">
        <f t="shared" si="57"/>
        <v>0</v>
      </c>
      <c r="U242">
        <f t="shared" si="58"/>
        <v>0</v>
      </c>
      <c r="V242">
        <f t="shared" si="59"/>
        <v>0</v>
      </c>
      <c r="W242">
        <f t="shared" si="60"/>
        <v>0</v>
      </c>
    </row>
    <row r="243" spans="1:23" x14ac:dyDescent="0.45">
      <c r="A243" s="1">
        <v>24869</v>
      </c>
      <c r="B243">
        <v>3.8</v>
      </c>
      <c r="C243" s="2">
        <f t="shared" si="47"/>
        <v>3.7666666666666671</v>
      </c>
      <c r="D243">
        <f t="shared" si="43"/>
        <v>5.4</v>
      </c>
      <c r="E243">
        <f t="shared" si="48"/>
        <v>0.11666666666666647</v>
      </c>
      <c r="F243">
        <f t="shared" si="49"/>
        <v>0.10000000000000009</v>
      </c>
      <c r="G243" s="2">
        <f t="shared" si="50"/>
        <v>0.13333333333333286</v>
      </c>
      <c r="H243" s="2">
        <f t="shared" si="42"/>
        <v>1.6333333333333333</v>
      </c>
      <c r="I243" s="2">
        <f t="shared" si="45"/>
        <v>3.3333333333332327E-2</v>
      </c>
      <c r="K243">
        <f t="shared" si="46"/>
        <v>0.16337423951337943</v>
      </c>
      <c r="L243">
        <f t="shared" si="44"/>
        <v>0.83662576048662052</v>
      </c>
      <c r="M243" s="2">
        <f t="shared" si="51"/>
        <v>0</v>
      </c>
      <c r="N243" s="2">
        <f t="shared" si="52"/>
        <v>0.13333333333333286</v>
      </c>
      <c r="O243">
        <f t="shared" si="53"/>
        <v>2.1783231935117178E-2</v>
      </c>
      <c r="Q243">
        <f t="shared" si="54"/>
        <v>0.20000000000000018</v>
      </c>
      <c r="R243">
        <f t="shared" si="55"/>
        <v>-3.6</v>
      </c>
      <c r="S243">
        <f t="shared" si="56"/>
        <v>0.10000000000000009</v>
      </c>
      <c r="T243">
        <f t="shared" si="57"/>
        <v>0</v>
      </c>
      <c r="U243">
        <f t="shared" si="58"/>
        <v>0</v>
      </c>
      <c r="V243">
        <f t="shared" si="59"/>
        <v>8.5814893509951307E-2</v>
      </c>
      <c r="W243">
        <f t="shared" si="60"/>
        <v>8.5814893509951307E-2</v>
      </c>
    </row>
    <row r="244" spans="1:23" x14ac:dyDescent="0.45">
      <c r="A244" s="1">
        <v>24898</v>
      </c>
      <c r="B244">
        <v>3.7</v>
      </c>
      <c r="C244" s="2">
        <f t="shared" si="47"/>
        <v>3.7333333333333329</v>
      </c>
      <c r="D244">
        <f t="shared" si="43"/>
        <v>5.4</v>
      </c>
      <c r="E244">
        <f t="shared" si="48"/>
        <v>0.18333333333333335</v>
      </c>
      <c r="F244">
        <f t="shared" si="49"/>
        <v>0.19999999999999973</v>
      </c>
      <c r="G244" s="2">
        <f t="shared" si="50"/>
        <v>0.16666666666666696</v>
      </c>
      <c r="H244" s="2">
        <f t="shared" si="42"/>
        <v>1.6666666666666674</v>
      </c>
      <c r="I244" s="2">
        <f t="shared" si="45"/>
        <v>0.10000000000000053</v>
      </c>
      <c r="K244">
        <f t="shared" si="46"/>
        <v>0.15886910488091505</v>
      </c>
      <c r="L244">
        <f t="shared" si="44"/>
        <v>0.84113089511908501</v>
      </c>
      <c r="M244" s="2">
        <f t="shared" si="51"/>
        <v>0</v>
      </c>
      <c r="N244" s="2">
        <f t="shared" si="52"/>
        <v>0.16666666666666696</v>
      </c>
      <c r="O244">
        <f t="shared" si="53"/>
        <v>2.6478184146819222E-2</v>
      </c>
      <c r="Q244">
        <f t="shared" si="54"/>
        <v>0.29999999999999982</v>
      </c>
      <c r="R244">
        <f t="shared" si="55"/>
        <v>-3.6</v>
      </c>
      <c r="S244">
        <f t="shared" si="56"/>
        <v>0.19999999999999973</v>
      </c>
      <c r="T244">
        <f t="shared" si="57"/>
        <v>0</v>
      </c>
      <c r="U244">
        <f t="shared" si="58"/>
        <v>0</v>
      </c>
      <c r="V244">
        <f t="shared" si="59"/>
        <v>0.17162978701990222</v>
      </c>
      <c r="W244">
        <f t="shared" si="60"/>
        <v>0.17162978701990222</v>
      </c>
    </row>
    <row r="245" spans="1:23" x14ac:dyDescent="0.45">
      <c r="A245" s="1">
        <v>24929</v>
      </c>
      <c r="B245">
        <v>3.5</v>
      </c>
      <c r="C245" s="2">
        <f t="shared" si="47"/>
        <v>3.6666666666666665</v>
      </c>
      <c r="D245">
        <f t="shared" si="43"/>
        <v>5.4</v>
      </c>
      <c r="E245">
        <f t="shared" si="48"/>
        <v>0.11666666666666625</v>
      </c>
      <c r="F245">
        <f t="shared" si="49"/>
        <v>9.9999999999999645E-2</v>
      </c>
      <c r="G245" s="2">
        <f t="shared" si="50"/>
        <v>0.13333333333333286</v>
      </c>
      <c r="H245" s="2">
        <f t="shared" si="42"/>
        <v>1.7333333333333338</v>
      </c>
      <c r="I245" s="2">
        <f t="shared" si="45"/>
        <v>0.16666666666666696</v>
      </c>
      <c r="K245">
        <f t="shared" si="46"/>
        <v>0.15016170628984724</v>
      </c>
      <c r="L245">
        <f t="shared" si="44"/>
        <v>0.84983829371015274</v>
      </c>
      <c r="M245" s="2">
        <f t="shared" si="51"/>
        <v>0</v>
      </c>
      <c r="N245" s="2">
        <f t="shared" si="52"/>
        <v>0.23333333333333339</v>
      </c>
      <c r="O245">
        <f t="shared" si="53"/>
        <v>3.5037731467631034E-2</v>
      </c>
      <c r="Q245">
        <f t="shared" si="54"/>
        <v>0.5</v>
      </c>
      <c r="R245">
        <f t="shared" si="55"/>
        <v>-3.5</v>
      </c>
      <c r="S245">
        <f t="shared" si="56"/>
        <v>9.9999999999999645E-2</v>
      </c>
      <c r="T245">
        <f t="shared" si="57"/>
        <v>0</v>
      </c>
      <c r="U245">
        <f t="shared" si="58"/>
        <v>0</v>
      </c>
      <c r="V245">
        <f t="shared" si="59"/>
        <v>8.5195280196830758E-2</v>
      </c>
      <c r="W245">
        <f t="shared" si="60"/>
        <v>8.5195280196830758E-2</v>
      </c>
    </row>
    <row r="246" spans="1:23" x14ac:dyDescent="0.45">
      <c r="A246" s="1">
        <v>24959</v>
      </c>
      <c r="B246">
        <v>3.5</v>
      </c>
      <c r="C246" s="2">
        <f t="shared" si="47"/>
        <v>3.5666666666666664</v>
      </c>
      <c r="D246">
        <f t="shared" si="43"/>
        <v>5.4</v>
      </c>
      <c r="E246">
        <f t="shared" si="48"/>
        <v>0.25000000000000022</v>
      </c>
      <c r="F246">
        <f t="shared" si="49"/>
        <v>0.29999999999999982</v>
      </c>
      <c r="G246" s="2">
        <f t="shared" si="50"/>
        <v>0.20000000000000062</v>
      </c>
      <c r="H246" s="2">
        <f t="shared" si="42"/>
        <v>1.8333333333333339</v>
      </c>
      <c r="I246" s="2">
        <f t="shared" si="45"/>
        <v>0.26666666666666705</v>
      </c>
      <c r="K246">
        <f t="shared" si="46"/>
        <v>0.13784165696493564</v>
      </c>
      <c r="L246">
        <f t="shared" si="44"/>
        <v>0.86215834303506433</v>
      </c>
      <c r="M246" s="2">
        <f t="shared" si="51"/>
        <v>0</v>
      </c>
      <c r="N246" s="2">
        <f t="shared" si="52"/>
        <v>0.33333333333333348</v>
      </c>
      <c r="O246">
        <f t="shared" si="53"/>
        <v>4.5947218988311903E-2</v>
      </c>
      <c r="Q246">
        <f t="shared" si="54"/>
        <v>0.5</v>
      </c>
      <c r="R246">
        <f t="shared" si="55"/>
        <v>-3.5</v>
      </c>
      <c r="S246">
        <f t="shared" si="56"/>
        <v>0.29999999999999982</v>
      </c>
      <c r="T246">
        <f t="shared" si="57"/>
        <v>0</v>
      </c>
      <c r="U246">
        <f t="shared" si="58"/>
        <v>0</v>
      </c>
      <c r="V246">
        <f t="shared" si="59"/>
        <v>0.255585840590493</v>
      </c>
      <c r="W246">
        <f t="shared" si="60"/>
        <v>0.255585840590493</v>
      </c>
    </row>
    <row r="247" spans="1:23" x14ac:dyDescent="0.45">
      <c r="A247" s="1">
        <v>24990</v>
      </c>
      <c r="B247">
        <v>3.7</v>
      </c>
      <c r="C247" s="2">
        <f t="shared" si="47"/>
        <v>3.5666666666666664</v>
      </c>
      <c r="D247">
        <f t="shared" si="43"/>
        <v>5.3</v>
      </c>
      <c r="E247">
        <f t="shared" si="48"/>
        <v>0.18333333333333335</v>
      </c>
      <c r="F247">
        <f t="shared" si="49"/>
        <v>0.20000000000000018</v>
      </c>
      <c r="G247" s="2">
        <f t="shared" si="50"/>
        <v>0.16666666666666652</v>
      </c>
      <c r="H247" s="2">
        <f t="shared" si="42"/>
        <v>1.7333333333333334</v>
      </c>
      <c r="I247" s="2">
        <f t="shared" si="45"/>
        <v>0.13333333333333242</v>
      </c>
      <c r="K247">
        <f t="shared" si="46"/>
        <v>0.15016170628984732</v>
      </c>
      <c r="L247">
        <f t="shared" si="44"/>
        <v>0.84983829371015274</v>
      </c>
      <c r="M247" s="2">
        <f t="shared" si="51"/>
        <v>0</v>
      </c>
      <c r="N247" s="2">
        <f t="shared" si="52"/>
        <v>0.33333333333333348</v>
      </c>
      <c r="O247">
        <f t="shared" si="53"/>
        <v>5.0053902096615796E-2</v>
      </c>
      <c r="Q247">
        <f t="shared" si="54"/>
        <v>0.29999999999999982</v>
      </c>
      <c r="R247">
        <f t="shared" si="55"/>
        <v>-3.5</v>
      </c>
      <c r="S247">
        <f t="shared" si="56"/>
        <v>0.20000000000000018</v>
      </c>
      <c r="T247">
        <f t="shared" si="57"/>
        <v>0</v>
      </c>
      <c r="U247">
        <f t="shared" si="58"/>
        <v>0</v>
      </c>
      <c r="V247">
        <f t="shared" si="59"/>
        <v>0.17039056039366227</v>
      </c>
      <c r="W247">
        <f t="shared" si="60"/>
        <v>0.17039056039366227</v>
      </c>
    </row>
    <row r="248" spans="1:23" x14ac:dyDescent="0.45">
      <c r="A248" s="1">
        <v>25020</v>
      </c>
      <c r="B248">
        <v>3.7</v>
      </c>
      <c r="C248" s="2">
        <f t="shared" si="47"/>
        <v>3.6333333333333333</v>
      </c>
      <c r="D248">
        <f t="shared" si="43"/>
        <v>5.3</v>
      </c>
      <c r="E248">
        <f t="shared" si="48"/>
        <v>1.6666666666666607E-2</v>
      </c>
      <c r="F248">
        <f t="shared" si="49"/>
        <v>0</v>
      </c>
      <c r="G248" s="2">
        <f t="shared" si="50"/>
        <v>3.3333333333333215E-2</v>
      </c>
      <c r="H248" s="2">
        <f t="shared" si="42"/>
        <v>1.6666666666666665</v>
      </c>
      <c r="I248" s="2">
        <f t="shared" si="45"/>
        <v>0.13333333333333286</v>
      </c>
      <c r="K248">
        <f t="shared" si="46"/>
        <v>0.15886910488091516</v>
      </c>
      <c r="L248">
        <f t="shared" si="44"/>
        <v>0.84113089511908479</v>
      </c>
      <c r="M248" s="2">
        <f t="shared" si="51"/>
        <v>-6.6666666666666874E-2</v>
      </c>
      <c r="N248" s="2">
        <f t="shared" si="52"/>
        <v>0.26666666666666661</v>
      </c>
      <c r="O248">
        <f t="shared" si="53"/>
        <v>-1.3710298373028458E-2</v>
      </c>
      <c r="Q248">
        <f t="shared" si="54"/>
        <v>0.29999999999999982</v>
      </c>
      <c r="R248">
        <f t="shared" si="55"/>
        <v>-3.5</v>
      </c>
      <c r="S248">
        <f t="shared" si="56"/>
        <v>0</v>
      </c>
      <c r="T248">
        <f t="shared" si="57"/>
        <v>0</v>
      </c>
      <c r="U248">
        <f t="shared" si="58"/>
        <v>0</v>
      </c>
      <c r="V248">
        <f t="shared" si="59"/>
        <v>0</v>
      </c>
      <c r="W248">
        <f t="shared" si="60"/>
        <v>0</v>
      </c>
    </row>
    <row r="249" spans="1:23" x14ac:dyDescent="0.45">
      <c r="A249" s="1">
        <v>25051</v>
      </c>
      <c r="B249">
        <v>3.5</v>
      </c>
      <c r="C249" s="2">
        <f t="shared" si="47"/>
        <v>3.6333333333333333</v>
      </c>
      <c r="D249">
        <f t="shared" si="43"/>
        <v>5.2</v>
      </c>
      <c r="E249">
        <f t="shared" si="48"/>
        <v>-0.13333333333333353</v>
      </c>
      <c r="F249">
        <f t="shared" si="49"/>
        <v>-0.20000000000000018</v>
      </c>
      <c r="G249" s="2">
        <f t="shared" si="50"/>
        <v>-6.6666666666666874E-2</v>
      </c>
      <c r="H249" s="2">
        <f t="shared" si="42"/>
        <v>1.5666666666666669</v>
      </c>
      <c r="I249" s="2">
        <f t="shared" si="45"/>
        <v>6.666666666666643E-2</v>
      </c>
      <c r="K249">
        <f t="shared" si="46"/>
        <v>0.1726921040829445</v>
      </c>
      <c r="L249">
        <f t="shared" si="44"/>
        <v>0.82730789591705545</v>
      </c>
      <c r="M249" s="2">
        <f t="shared" si="51"/>
        <v>-6.6666666666666874E-2</v>
      </c>
      <c r="N249" s="2">
        <f t="shared" si="52"/>
        <v>0.26666666666666661</v>
      </c>
      <c r="O249">
        <f t="shared" si="53"/>
        <v>-9.1026319723520113E-3</v>
      </c>
      <c r="Q249">
        <f t="shared" si="54"/>
        <v>0.5</v>
      </c>
      <c r="R249">
        <f t="shared" si="55"/>
        <v>-3.5</v>
      </c>
      <c r="S249">
        <f t="shared" si="56"/>
        <v>0</v>
      </c>
      <c r="T249">
        <f t="shared" si="57"/>
        <v>-0.20000000000000018</v>
      </c>
      <c r="U249">
        <f t="shared" si="58"/>
        <v>-0.11243530017715972</v>
      </c>
      <c r="V249">
        <f t="shared" si="59"/>
        <v>0</v>
      </c>
      <c r="W249">
        <f t="shared" si="60"/>
        <v>-0.11243530017715972</v>
      </c>
    </row>
    <row r="250" spans="1:23" x14ac:dyDescent="0.45">
      <c r="A250" s="1">
        <v>25082</v>
      </c>
      <c r="B250">
        <v>3.4</v>
      </c>
      <c r="C250" s="2">
        <f t="shared" si="47"/>
        <v>3.5333333333333332</v>
      </c>
      <c r="D250">
        <f t="shared" si="43"/>
        <v>5.2</v>
      </c>
      <c r="E250">
        <f t="shared" si="48"/>
        <v>1.6666666666666607E-2</v>
      </c>
      <c r="F250">
        <f t="shared" si="49"/>
        <v>0</v>
      </c>
      <c r="G250" s="2">
        <f t="shared" si="50"/>
        <v>3.3333333333333215E-2</v>
      </c>
      <c r="H250" s="2">
        <f t="shared" ref="H250:H313" si="61">D250-C250</f>
        <v>1.666666666666667</v>
      </c>
      <c r="I250" s="2">
        <f t="shared" si="45"/>
        <v>0.16666666666666652</v>
      </c>
      <c r="K250">
        <f t="shared" si="46"/>
        <v>0.15886910488091513</v>
      </c>
      <c r="L250">
        <f t="shared" si="44"/>
        <v>0.8411308951190849</v>
      </c>
      <c r="M250" s="2">
        <f t="shared" si="51"/>
        <v>0</v>
      </c>
      <c r="N250" s="2">
        <f t="shared" si="52"/>
        <v>0.3666666666666667</v>
      </c>
      <c r="O250">
        <f t="shared" si="53"/>
        <v>5.8252005123002222E-2</v>
      </c>
      <c r="Q250">
        <f t="shared" si="54"/>
        <v>0.60000000000000009</v>
      </c>
      <c r="R250">
        <f t="shared" si="55"/>
        <v>-3.4</v>
      </c>
      <c r="S250">
        <f t="shared" si="56"/>
        <v>0</v>
      </c>
      <c r="T250">
        <f t="shared" si="57"/>
        <v>0</v>
      </c>
      <c r="U250">
        <f t="shared" si="58"/>
        <v>0</v>
      </c>
      <c r="V250">
        <f t="shared" si="59"/>
        <v>0</v>
      </c>
      <c r="W250">
        <f t="shared" si="60"/>
        <v>0</v>
      </c>
    </row>
    <row r="251" spans="1:23" x14ac:dyDescent="0.45">
      <c r="A251" s="1">
        <v>25112</v>
      </c>
      <c r="B251">
        <v>3.4</v>
      </c>
      <c r="C251" s="2">
        <f t="shared" si="47"/>
        <v>3.4333333333333336</v>
      </c>
      <c r="D251">
        <f t="shared" ref="D251:D314" si="62">MEDIAN(B131:B251)</f>
        <v>5.2</v>
      </c>
      <c r="E251">
        <f t="shared" si="48"/>
        <v>0.25</v>
      </c>
      <c r="F251">
        <f t="shared" si="49"/>
        <v>0.30000000000000027</v>
      </c>
      <c r="G251" s="2">
        <f t="shared" si="50"/>
        <v>0.19999999999999973</v>
      </c>
      <c r="H251" s="2">
        <f t="shared" si="61"/>
        <v>1.7666666666666666</v>
      </c>
      <c r="I251" s="2">
        <f t="shared" si="45"/>
        <v>0.16666666666666563</v>
      </c>
      <c r="K251">
        <f t="shared" si="46"/>
        <v>0.14595735144380453</v>
      </c>
      <c r="L251">
        <f t="shared" ref="L251:L314" si="63">1-K251</f>
        <v>0.85404264855619549</v>
      </c>
      <c r="M251" s="2">
        <f t="shared" si="51"/>
        <v>0</v>
      </c>
      <c r="N251" s="2">
        <f t="shared" si="52"/>
        <v>0.46666666666666634</v>
      </c>
      <c r="O251">
        <f t="shared" si="53"/>
        <v>6.8113430673775399E-2</v>
      </c>
      <c r="Q251">
        <f t="shared" si="54"/>
        <v>0.60000000000000009</v>
      </c>
      <c r="R251">
        <f t="shared" si="55"/>
        <v>-3.4</v>
      </c>
      <c r="S251">
        <f t="shared" si="56"/>
        <v>0.30000000000000027</v>
      </c>
      <c r="T251">
        <f t="shared" si="57"/>
        <v>0</v>
      </c>
      <c r="U251">
        <f t="shared" si="58"/>
        <v>0</v>
      </c>
      <c r="V251">
        <f t="shared" si="59"/>
        <v>0.25366042047493981</v>
      </c>
      <c r="W251">
        <f t="shared" si="60"/>
        <v>0.25366042047493981</v>
      </c>
    </row>
    <row r="252" spans="1:23" x14ac:dyDescent="0.45">
      <c r="A252" s="1">
        <v>25143</v>
      </c>
      <c r="B252">
        <v>3.4</v>
      </c>
      <c r="C252" s="2">
        <f t="shared" si="47"/>
        <v>3.4</v>
      </c>
      <c r="D252">
        <f t="shared" si="62"/>
        <v>5.2</v>
      </c>
      <c r="E252">
        <f t="shared" si="48"/>
        <v>0.26666666666666683</v>
      </c>
      <c r="F252">
        <f t="shared" si="49"/>
        <v>0.30000000000000027</v>
      </c>
      <c r="G252" s="2">
        <f t="shared" si="50"/>
        <v>0.23333333333333339</v>
      </c>
      <c r="H252" s="2">
        <f t="shared" si="61"/>
        <v>1.8000000000000003</v>
      </c>
      <c r="I252" s="2">
        <f t="shared" si="45"/>
        <v>0.16666666666666696</v>
      </c>
      <c r="K252">
        <f t="shared" si="46"/>
        <v>0.14185106490048777</v>
      </c>
      <c r="L252">
        <f t="shared" si="63"/>
        <v>0.85814893509951218</v>
      </c>
      <c r="M252" s="2">
        <f t="shared" si="51"/>
        <v>0</v>
      </c>
      <c r="N252" s="2">
        <f t="shared" si="52"/>
        <v>0.5</v>
      </c>
      <c r="O252">
        <f t="shared" si="53"/>
        <v>7.0925532450243883E-2</v>
      </c>
      <c r="Q252">
        <f t="shared" si="54"/>
        <v>0.60000000000000009</v>
      </c>
      <c r="R252">
        <f t="shared" si="55"/>
        <v>-3.4</v>
      </c>
      <c r="S252">
        <f t="shared" si="56"/>
        <v>0.30000000000000027</v>
      </c>
      <c r="T252">
        <f t="shared" si="57"/>
        <v>0</v>
      </c>
      <c r="U252">
        <f t="shared" si="58"/>
        <v>0</v>
      </c>
      <c r="V252">
        <f t="shared" si="59"/>
        <v>0.25366042047493981</v>
      </c>
      <c r="W252">
        <f t="shared" si="60"/>
        <v>0.25366042047493981</v>
      </c>
    </row>
    <row r="253" spans="1:23" x14ac:dyDescent="0.45">
      <c r="A253" s="1">
        <v>25173</v>
      </c>
      <c r="B253">
        <v>3.4</v>
      </c>
      <c r="C253" s="2">
        <f t="shared" si="47"/>
        <v>3.4</v>
      </c>
      <c r="D253">
        <f t="shared" si="62"/>
        <v>5.2</v>
      </c>
      <c r="E253">
        <f t="shared" si="48"/>
        <v>0.1166666666666667</v>
      </c>
      <c r="F253">
        <f t="shared" si="49"/>
        <v>0.10000000000000009</v>
      </c>
      <c r="G253" s="2">
        <f t="shared" si="50"/>
        <v>0.1333333333333333</v>
      </c>
      <c r="H253" s="2">
        <f t="shared" si="61"/>
        <v>1.8000000000000003</v>
      </c>
      <c r="I253" s="2">
        <f t="shared" si="45"/>
        <v>0.13333333333333286</v>
      </c>
      <c r="K253">
        <f t="shared" si="46"/>
        <v>0.14185106490048777</v>
      </c>
      <c r="L253">
        <f t="shared" si="63"/>
        <v>0.85814893509951218</v>
      </c>
      <c r="M253" s="2">
        <f t="shared" si="51"/>
        <v>0</v>
      </c>
      <c r="N253" s="2">
        <f t="shared" si="52"/>
        <v>0.5</v>
      </c>
      <c r="O253">
        <f t="shared" si="53"/>
        <v>7.0925532450243883E-2</v>
      </c>
      <c r="Q253">
        <f t="shared" si="54"/>
        <v>0.60000000000000009</v>
      </c>
      <c r="R253">
        <f t="shared" si="55"/>
        <v>-3.4</v>
      </c>
      <c r="S253">
        <f t="shared" si="56"/>
        <v>0.10000000000000009</v>
      </c>
      <c r="T253">
        <f t="shared" si="57"/>
        <v>0</v>
      </c>
      <c r="U253">
        <f t="shared" si="58"/>
        <v>0</v>
      </c>
      <c r="V253">
        <f t="shared" si="59"/>
        <v>8.4553473491646602E-2</v>
      </c>
      <c r="W253">
        <f t="shared" si="60"/>
        <v>8.4553473491646602E-2</v>
      </c>
    </row>
    <row r="254" spans="1:23" x14ac:dyDescent="0.45">
      <c r="A254" s="1">
        <v>25204</v>
      </c>
      <c r="B254">
        <v>3.4</v>
      </c>
      <c r="C254" s="2">
        <f t="shared" si="47"/>
        <v>3.4</v>
      </c>
      <c r="D254">
        <f t="shared" si="62"/>
        <v>5.0999999999999996</v>
      </c>
      <c r="E254">
        <f t="shared" si="48"/>
        <v>1.6666666666666829E-2</v>
      </c>
      <c r="F254">
        <f t="shared" si="49"/>
        <v>0</v>
      </c>
      <c r="G254" s="2">
        <f t="shared" si="50"/>
        <v>3.3333333333333659E-2</v>
      </c>
      <c r="H254" s="2">
        <f t="shared" si="61"/>
        <v>1.6999999999999997</v>
      </c>
      <c r="I254" s="2">
        <f t="shared" si="45"/>
        <v>-3.3333333333334103E-2</v>
      </c>
      <c r="K254">
        <f t="shared" si="46"/>
        <v>0.15446526508353475</v>
      </c>
      <c r="L254">
        <f t="shared" si="63"/>
        <v>0.84553473491646525</v>
      </c>
      <c r="M254" s="2">
        <f t="shared" si="51"/>
        <v>0</v>
      </c>
      <c r="N254" s="2">
        <f t="shared" si="52"/>
        <v>0.39999999999999947</v>
      </c>
      <c r="O254">
        <f t="shared" si="53"/>
        <v>6.1786106033413821E-2</v>
      </c>
      <c r="Q254">
        <f t="shared" si="54"/>
        <v>0.60000000000000009</v>
      </c>
      <c r="R254">
        <f t="shared" si="55"/>
        <v>-3.4</v>
      </c>
      <c r="S254">
        <f t="shared" si="56"/>
        <v>0</v>
      </c>
      <c r="T254">
        <f t="shared" si="57"/>
        <v>0</v>
      </c>
      <c r="U254">
        <f t="shared" si="58"/>
        <v>0</v>
      </c>
      <c r="V254">
        <f t="shared" si="59"/>
        <v>0</v>
      </c>
      <c r="W254">
        <f t="shared" si="60"/>
        <v>0</v>
      </c>
    </row>
    <row r="255" spans="1:23" x14ac:dyDescent="0.45">
      <c r="A255" s="1">
        <v>25235</v>
      </c>
      <c r="B255">
        <v>3.4</v>
      </c>
      <c r="C255" s="2">
        <f t="shared" si="47"/>
        <v>3.4</v>
      </c>
      <c r="D255">
        <f t="shared" si="62"/>
        <v>5.0999999999999996</v>
      </c>
      <c r="E255">
        <f t="shared" si="48"/>
        <v>0</v>
      </c>
      <c r="F255">
        <f t="shared" si="49"/>
        <v>0</v>
      </c>
      <c r="G255" s="2">
        <f t="shared" si="50"/>
        <v>0</v>
      </c>
      <c r="H255" s="2">
        <f t="shared" si="61"/>
        <v>1.6999999999999997</v>
      </c>
      <c r="I255" s="2">
        <f t="shared" si="45"/>
        <v>-0.13333333333333419</v>
      </c>
      <c r="K255">
        <f t="shared" si="46"/>
        <v>0.15446526508353475</v>
      </c>
      <c r="L255">
        <f t="shared" si="63"/>
        <v>0.84553473491646525</v>
      </c>
      <c r="M255" s="2">
        <f t="shared" si="51"/>
        <v>0</v>
      </c>
      <c r="N255" s="2">
        <f t="shared" si="52"/>
        <v>0.36666666666666714</v>
      </c>
      <c r="O255">
        <f t="shared" si="53"/>
        <v>5.6637263863962818E-2</v>
      </c>
      <c r="Q255">
        <f t="shared" si="54"/>
        <v>0.60000000000000009</v>
      </c>
      <c r="R255">
        <f t="shared" si="55"/>
        <v>-3.4</v>
      </c>
      <c r="S255">
        <f t="shared" si="56"/>
        <v>0</v>
      </c>
      <c r="T255">
        <f t="shared" si="57"/>
        <v>0</v>
      </c>
      <c r="U255">
        <f t="shared" si="58"/>
        <v>0</v>
      </c>
      <c r="V255">
        <f t="shared" si="59"/>
        <v>0</v>
      </c>
      <c r="W255">
        <f t="shared" si="60"/>
        <v>0</v>
      </c>
    </row>
    <row r="256" spans="1:23" x14ac:dyDescent="0.45">
      <c r="A256" s="1">
        <v>25263</v>
      </c>
      <c r="B256">
        <v>3.4</v>
      </c>
      <c r="C256" s="2">
        <f t="shared" si="47"/>
        <v>3.4</v>
      </c>
      <c r="D256">
        <f t="shared" si="62"/>
        <v>5.0999999999999996</v>
      </c>
      <c r="E256">
        <f t="shared" si="48"/>
        <v>0</v>
      </c>
      <c r="F256">
        <f t="shared" si="49"/>
        <v>0</v>
      </c>
      <c r="G256" s="2">
        <f t="shared" si="50"/>
        <v>0</v>
      </c>
      <c r="H256" s="2">
        <f t="shared" si="61"/>
        <v>1.6999999999999997</v>
      </c>
      <c r="I256" s="2">
        <f t="shared" si="45"/>
        <v>-3.3333333333333659E-2</v>
      </c>
      <c r="K256">
        <f t="shared" si="46"/>
        <v>0.15446526508353475</v>
      </c>
      <c r="L256">
        <f t="shared" si="63"/>
        <v>0.84553473491646525</v>
      </c>
      <c r="M256" s="2">
        <f t="shared" si="51"/>
        <v>0</v>
      </c>
      <c r="N256" s="2">
        <f t="shared" si="52"/>
        <v>0.33333333333333304</v>
      </c>
      <c r="O256">
        <f t="shared" si="53"/>
        <v>5.1488421694511538E-2</v>
      </c>
      <c r="Q256">
        <f t="shared" si="54"/>
        <v>0.60000000000000009</v>
      </c>
      <c r="R256">
        <f t="shared" si="55"/>
        <v>-3.4</v>
      </c>
      <c r="S256">
        <f t="shared" si="56"/>
        <v>0</v>
      </c>
      <c r="T256">
        <f t="shared" si="57"/>
        <v>0</v>
      </c>
      <c r="U256">
        <f t="shared" si="58"/>
        <v>0</v>
      </c>
      <c r="V256">
        <f t="shared" si="59"/>
        <v>0</v>
      </c>
      <c r="W256">
        <f t="shared" si="60"/>
        <v>0</v>
      </c>
    </row>
    <row r="257" spans="1:23" x14ac:dyDescent="0.45">
      <c r="A257" s="1">
        <v>25294</v>
      </c>
      <c r="B257">
        <v>3.4</v>
      </c>
      <c r="C257" s="2">
        <f t="shared" si="47"/>
        <v>3.4</v>
      </c>
      <c r="D257">
        <f t="shared" si="62"/>
        <v>5.0999999999999996</v>
      </c>
      <c r="E257">
        <f t="shared" si="48"/>
        <v>0</v>
      </c>
      <c r="F257">
        <f t="shared" si="49"/>
        <v>0</v>
      </c>
      <c r="G257" s="2">
        <f t="shared" si="50"/>
        <v>0</v>
      </c>
      <c r="H257" s="2">
        <f t="shared" si="61"/>
        <v>1.6999999999999997</v>
      </c>
      <c r="I257" s="2">
        <f t="shared" si="45"/>
        <v>3.3333333333333215E-2</v>
      </c>
      <c r="K257">
        <f t="shared" si="46"/>
        <v>0.15446526508353475</v>
      </c>
      <c r="L257">
        <f t="shared" si="63"/>
        <v>0.84553473491646525</v>
      </c>
      <c r="M257" s="2">
        <f t="shared" si="51"/>
        <v>0</v>
      </c>
      <c r="N257" s="2">
        <f t="shared" si="52"/>
        <v>0.26666666666666661</v>
      </c>
      <c r="O257">
        <f t="shared" si="53"/>
        <v>4.1190737355609255E-2</v>
      </c>
      <c r="Q257">
        <f t="shared" si="54"/>
        <v>0.60000000000000009</v>
      </c>
      <c r="R257">
        <f t="shared" si="55"/>
        <v>-3.4</v>
      </c>
      <c r="S257">
        <f t="shared" si="56"/>
        <v>0</v>
      </c>
      <c r="T257">
        <f t="shared" si="57"/>
        <v>0</v>
      </c>
      <c r="U257">
        <f t="shared" si="58"/>
        <v>0</v>
      </c>
      <c r="V257">
        <f t="shared" si="59"/>
        <v>0</v>
      </c>
      <c r="W257">
        <f t="shared" si="60"/>
        <v>0</v>
      </c>
    </row>
    <row r="258" spans="1:23" x14ac:dyDescent="0.45">
      <c r="A258" s="1">
        <v>25324</v>
      </c>
      <c r="B258">
        <v>3.4</v>
      </c>
      <c r="C258" s="2">
        <f t="shared" si="47"/>
        <v>3.4</v>
      </c>
      <c r="D258">
        <f t="shared" si="62"/>
        <v>5.0999999999999996</v>
      </c>
      <c r="E258">
        <f t="shared" si="48"/>
        <v>0</v>
      </c>
      <c r="F258">
        <f t="shared" si="49"/>
        <v>0</v>
      </c>
      <c r="G258" s="2">
        <f t="shared" si="50"/>
        <v>0</v>
      </c>
      <c r="H258" s="2">
        <f t="shared" si="61"/>
        <v>1.6999999999999997</v>
      </c>
      <c r="I258" s="2">
        <f t="shared" si="45"/>
        <v>0.13333333333333286</v>
      </c>
      <c r="K258">
        <f t="shared" si="46"/>
        <v>0.15446526508353475</v>
      </c>
      <c r="L258">
        <f t="shared" si="63"/>
        <v>0.84553473491646525</v>
      </c>
      <c r="M258" s="2">
        <f t="shared" si="51"/>
        <v>0</v>
      </c>
      <c r="N258" s="2">
        <f t="shared" si="52"/>
        <v>0.23333333333333339</v>
      </c>
      <c r="O258">
        <f t="shared" si="53"/>
        <v>3.6041895186158121E-2</v>
      </c>
      <c r="Q258">
        <f t="shared" si="54"/>
        <v>0.60000000000000009</v>
      </c>
      <c r="R258">
        <f t="shared" si="55"/>
        <v>-3.4</v>
      </c>
      <c r="S258">
        <f t="shared" si="56"/>
        <v>0</v>
      </c>
      <c r="T258">
        <f t="shared" si="57"/>
        <v>0</v>
      </c>
      <c r="U258">
        <f t="shared" si="58"/>
        <v>0</v>
      </c>
      <c r="V258">
        <f t="shared" si="59"/>
        <v>0</v>
      </c>
      <c r="W258">
        <f t="shared" si="60"/>
        <v>0</v>
      </c>
    </row>
    <row r="259" spans="1:23" x14ac:dyDescent="0.45">
      <c r="A259" s="1">
        <v>25355</v>
      </c>
      <c r="B259">
        <v>3.5</v>
      </c>
      <c r="C259" s="2">
        <f t="shared" si="47"/>
        <v>3.4333333333333336</v>
      </c>
      <c r="D259">
        <f t="shared" si="62"/>
        <v>5.0999999999999996</v>
      </c>
      <c r="E259">
        <f t="shared" si="48"/>
        <v>-1.6666666666666829E-2</v>
      </c>
      <c r="F259">
        <f t="shared" si="49"/>
        <v>0</v>
      </c>
      <c r="G259" s="2">
        <f t="shared" si="50"/>
        <v>-3.3333333333333659E-2</v>
      </c>
      <c r="H259" s="2">
        <f t="shared" si="61"/>
        <v>1.6666666666666661</v>
      </c>
      <c r="I259" s="2">
        <f t="shared" si="45"/>
        <v>0</v>
      </c>
      <c r="K259">
        <f t="shared" si="46"/>
        <v>0.15886910488091524</v>
      </c>
      <c r="L259">
        <f t="shared" si="63"/>
        <v>0.84113089511908479</v>
      </c>
      <c r="M259" s="2">
        <f t="shared" si="51"/>
        <v>-3.3333333333333659E-2</v>
      </c>
      <c r="N259" s="2">
        <f t="shared" si="52"/>
        <v>0.19999999999999973</v>
      </c>
      <c r="O259">
        <f t="shared" si="53"/>
        <v>3.7361244722132377E-3</v>
      </c>
      <c r="Q259">
        <f t="shared" si="54"/>
        <v>0.5</v>
      </c>
      <c r="R259">
        <f t="shared" si="55"/>
        <v>-3.4</v>
      </c>
      <c r="S259">
        <f t="shared" si="56"/>
        <v>0</v>
      </c>
      <c r="T259">
        <f t="shared" si="57"/>
        <v>0</v>
      </c>
      <c r="U259">
        <f t="shared" si="58"/>
        <v>0</v>
      </c>
      <c r="V259">
        <f t="shared" si="59"/>
        <v>0</v>
      </c>
      <c r="W259">
        <f t="shared" si="60"/>
        <v>0</v>
      </c>
    </row>
    <row r="260" spans="1:23" x14ac:dyDescent="0.45">
      <c r="A260" s="1">
        <v>25385</v>
      </c>
      <c r="B260">
        <v>3.5</v>
      </c>
      <c r="C260" s="2">
        <f t="shared" si="47"/>
        <v>3.4666666666666668</v>
      </c>
      <c r="D260">
        <f t="shared" si="62"/>
        <v>5.0999999999999996</v>
      </c>
      <c r="E260">
        <f t="shared" si="48"/>
        <v>-8.3333333333333481E-2</v>
      </c>
      <c r="F260">
        <f t="shared" si="49"/>
        <v>-0.10000000000000009</v>
      </c>
      <c r="G260" s="2">
        <f t="shared" si="50"/>
        <v>-6.6666666666666874E-2</v>
      </c>
      <c r="H260" s="2">
        <f t="shared" si="61"/>
        <v>1.6333333333333329</v>
      </c>
      <c r="I260" s="2">
        <f t="shared" ref="I260:I323" si="64">H260-H251</f>
        <v>-0.13333333333333375</v>
      </c>
      <c r="K260">
        <f t="shared" ref="K260:K323" si="65">1/(1+EXP(H260*K$2))</f>
        <v>0.16337423951337948</v>
      </c>
      <c r="L260">
        <f t="shared" si="63"/>
        <v>0.83662576048662052</v>
      </c>
      <c r="M260" s="2">
        <f t="shared" si="51"/>
        <v>-6.6666666666666874E-2</v>
      </c>
      <c r="N260" s="2">
        <f t="shared" si="52"/>
        <v>0.16666666666666652</v>
      </c>
      <c r="O260">
        <f t="shared" si="53"/>
        <v>-2.8546010780211652E-2</v>
      </c>
      <c r="Q260">
        <f t="shared" si="54"/>
        <v>0.5</v>
      </c>
      <c r="R260">
        <f t="shared" si="55"/>
        <v>-3.4</v>
      </c>
      <c r="S260">
        <f t="shared" si="56"/>
        <v>0</v>
      </c>
      <c r="T260">
        <f t="shared" si="57"/>
        <v>-0.10000000000000009</v>
      </c>
      <c r="U260">
        <f t="shared" si="58"/>
        <v>-5.621765008857986E-2</v>
      </c>
      <c r="V260">
        <f t="shared" si="59"/>
        <v>0</v>
      </c>
      <c r="W260">
        <f t="shared" si="60"/>
        <v>-5.621765008857986E-2</v>
      </c>
    </row>
    <row r="261" spans="1:23" x14ac:dyDescent="0.45">
      <c r="A261" s="1">
        <v>25416</v>
      </c>
      <c r="B261">
        <v>3.5</v>
      </c>
      <c r="C261" s="2">
        <f t="shared" ref="C261:C324" si="66">AVERAGE(B259:B261)</f>
        <v>3.5</v>
      </c>
      <c r="D261">
        <f t="shared" si="62"/>
        <v>5.0999999999999996</v>
      </c>
      <c r="E261">
        <f t="shared" si="48"/>
        <v>-0.10000000000000009</v>
      </c>
      <c r="F261">
        <f t="shared" si="49"/>
        <v>-0.10000000000000009</v>
      </c>
      <c r="G261" s="2">
        <f t="shared" si="50"/>
        <v>-0.10000000000000009</v>
      </c>
      <c r="H261" s="2">
        <f t="shared" si="61"/>
        <v>1.5999999999999996</v>
      </c>
      <c r="I261" s="2">
        <f t="shared" si="64"/>
        <v>-0.20000000000000062</v>
      </c>
      <c r="K261">
        <f t="shared" si="65"/>
        <v>0.16798161486607557</v>
      </c>
      <c r="L261">
        <f t="shared" si="63"/>
        <v>0.83201838513392445</v>
      </c>
      <c r="M261" s="2">
        <f t="shared" si="51"/>
        <v>-0.10000000000000009</v>
      </c>
      <c r="N261" s="2">
        <f t="shared" si="52"/>
        <v>0.1333333333333333</v>
      </c>
      <c r="O261">
        <f t="shared" si="53"/>
        <v>-6.0804289864582452E-2</v>
      </c>
      <c r="Q261">
        <f t="shared" si="54"/>
        <v>0.5</v>
      </c>
      <c r="R261">
        <f t="shared" si="55"/>
        <v>-3.4</v>
      </c>
      <c r="S261">
        <f t="shared" si="56"/>
        <v>0</v>
      </c>
      <c r="T261">
        <f t="shared" si="57"/>
        <v>-0.10000000000000009</v>
      </c>
      <c r="U261">
        <f t="shared" si="58"/>
        <v>-5.621765008857986E-2</v>
      </c>
      <c r="V261">
        <f t="shared" si="59"/>
        <v>0</v>
      </c>
      <c r="W261">
        <f t="shared" si="60"/>
        <v>-5.621765008857986E-2</v>
      </c>
    </row>
    <row r="262" spans="1:23" x14ac:dyDescent="0.45">
      <c r="A262" s="1">
        <v>25447</v>
      </c>
      <c r="B262">
        <v>3.7</v>
      </c>
      <c r="C262" s="2">
        <f t="shared" si="66"/>
        <v>3.5666666666666664</v>
      </c>
      <c r="D262">
        <f t="shared" si="62"/>
        <v>5</v>
      </c>
      <c r="E262">
        <f t="shared" si="48"/>
        <v>-0.11666666666666647</v>
      </c>
      <c r="F262">
        <f t="shared" si="49"/>
        <v>-0.10000000000000009</v>
      </c>
      <c r="G262" s="2">
        <f t="shared" si="50"/>
        <v>-0.13333333333333286</v>
      </c>
      <c r="H262" s="2">
        <f t="shared" si="61"/>
        <v>1.4333333333333336</v>
      </c>
      <c r="I262" s="2">
        <f t="shared" si="64"/>
        <v>-0.3666666666666667</v>
      </c>
      <c r="K262">
        <f t="shared" si="65"/>
        <v>0.19257984354865151</v>
      </c>
      <c r="L262">
        <f t="shared" si="63"/>
        <v>0.80742015645134846</v>
      </c>
      <c r="M262" s="2">
        <f t="shared" si="51"/>
        <v>-0.16666666666666652</v>
      </c>
      <c r="N262" s="2">
        <f t="shared" si="52"/>
        <v>0</v>
      </c>
      <c r="O262">
        <f t="shared" si="53"/>
        <v>-0.13457002607522461</v>
      </c>
      <c r="Q262">
        <f t="shared" si="54"/>
        <v>0.29999999999999982</v>
      </c>
      <c r="R262">
        <f t="shared" si="55"/>
        <v>-3.4</v>
      </c>
      <c r="S262">
        <f t="shared" si="56"/>
        <v>0</v>
      </c>
      <c r="T262">
        <f t="shared" si="57"/>
        <v>-0.10000000000000009</v>
      </c>
      <c r="U262">
        <f t="shared" si="58"/>
        <v>-5.3742984534375003E-2</v>
      </c>
      <c r="V262">
        <f t="shared" si="59"/>
        <v>0</v>
      </c>
      <c r="W262">
        <f t="shared" si="60"/>
        <v>-5.3742984534375003E-2</v>
      </c>
    </row>
    <row r="263" spans="1:23" x14ac:dyDescent="0.45">
      <c r="A263" s="1">
        <v>25477</v>
      </c>
      <c r="B263">
        <v>3.7</v>
      </c>
      <c r="C263" s="2">
        <f t="shared" si="66"/>
        <v>3.6333333333333333</v>
      </c>
      <c r="D263">
        <f t="shared" si="62"/>
        <v>5</v>
      </c>
      <c r="E263">
        <f t="shared" si="48"/>
        <v>-0.18333333333333335</v>
      </c>
      <c r="F263">
        <f t="shared" si="49"/>
        <v>-0.20000000000000018</v>
      </c>
      <c r="G263" s="2">
        <f t="shared" si="50"/>
        <v>-0.16666666666666652</v>
      </c>
      <c r="H263" s="2">
        <f t="shared" si="61"/>
        <v>1.3666666666666667</v>
      </c>
      <c r="I263" s="2">
        <f t="shared" si="64"/>
        <v>-0.33333333333333304</v>
      </c>
      <c r="K263">
        <f t="shared" si="65"/>
        <v>0.20315893045582334</v>
      </c>
      <c r="L263">
        <f t="shared" si="63"/>
        <v>0.79684106954417666</v>
      </c>
      <c r="M263" s="2">
        <f t="shared" si="51"/>
        <v>-0.23333333333333339</v>
      </c>
      <c r="N263" s="2">
        <f t="shared" si="52"/>
        <v>0</v>
      </c>
      <c r="O263">
        <f t="shared" si="53"/>
        <v>-0.18592958289364125</v>
      </c>
      <c r="Q263">
        <f t="shared" si="54"/>
        <v>0.29999999999999982</v>
      </c>
      <c r="R263">
        <f t="shared" si="55"/>
        <v>-3.4</v>
      </c>
      <c r="S263">
        <f t="shared" si="56"/>
        <v>0</v>
      </c>
      <c r="T263">
        <f t="shared" si="57"/>
        <v>-0.20000000000000018</v>
      </c>
      <c r="U263">
        <f t="shared" si="58"/>
        <v>-0.10748596906875001</v>
      </c>
      <c r="V263">
        <f t="shared" si="59"/>
        <v>0</v>
      </c>
      <c r="W263">
        <f t="shared" si="60"/>
        <v>-0.10748596906875001</v>
      </c>
    </row>
    <row r="264" spans="1:23" x14ac:dyDescent="0.45">
      <c r="A264" s="1">
        <v>25508</v>
      </c>
      <c r="B264">
        <v>3.5</v>
      </c>
      <c r="C264" s="2">
        <f t="shared" si="66"/>
        <v>3.6333333333333333</v>
      </c>
      <c r="D264">
        <f t="shared" si="62"/>
        <v>4.9000000000000004</v>
      </c>
      <c r="E264">
        <f t="shared" ref="E264:E327" si="67">AVERAGE(F264:G264)</f>
        <v>-0.16666666666666674</v>
      </c>
      <c r="F264">
        <f t="shared" ref="F264:F327" si="68">MEDIAN(B259:B261)-MEDIAN(B262:B264)</f>
        <v>-0.20000000000000018</v>
      </c>
      <c r="G264" s="2">
        <f t="shared" ref="G264:G327" si="69">C261-C264</f>
        <v>-0.1333333333333333</v>
      </c>
      <c r="H264" s="2">
        <f t="shared" si="61"/>
        <v>1.2666666666666671</v>
      </c>
      <c r="I264" s="2">
        <f t="shared" si="64"/>
        <v>-0.43333333333333268</v>
      </c>
      <c r="K264">
        <f t="shared" si="65"/>
        <v>0.21982839774068241</v>
      </c>
      <c r="L264">
        <f t="shared" si="63"/>
        <v>0.78017160225931759</v>
      </c>
      <c r="M264" s="2">
        <f t="shared" si="51"/>
        <v>-0.23333333333333339</v>
      </c>
      <c r="N264" s="2">
        <f t="shared" si="52"/>
        <v>0</v>
      </c>
      <c r="O264">
        <f t="shared" si="53"/>
        <v>-0.18204004052717415</v>
      </c>
      <c r="Q264">
        <f t="shared" si="54"/>
        <v>0.39999999999999991</v>
      </c>
      <c r="R264">
        <f t="shared" si="55"/>
        <v>-3.4</v>
      </c>
      <c r="S264">
        <f t="shared" si="56"/>
        <v>0</v>
      </c>
      <c r="T264">
        <f t="shared" si="57"/>
        <v>-0.20000000000000018</v>
      </c>
      <c r="U264">
        <f t="shared" si="58"/>
        <v>-0.10996679946249567</v>
      </c>
      <c r="V264">
        <f t="shared" si="59"/>
        <v>0</v>
      </c>
      <c r="W264">
        <f t="shared" si="60"/>
        <v>-0.10996679946249567</v>
      </c>
    </row>
    <row r="265" spans="1:23" x14ac:dyDescent="0.45">
      <c r="A265" s="1">
        <v>25538</v>
      </c>
      <c r="B265">
        <v>3.5</v>
      </c>
      <c r="C265" s="2">
        <f t="shared" si="66"/>
        <v>3.5666666666666664</v>
      </c>
      <c r="D265">
        <f t="shared" si="62"/>
        <v>4.9000000000000004</v>
      </c>
      <c r="E265">
        <f t="shared" si="67"/>
        <v>0</v>
      </c>
      <c r="F265">
        <f t="shared" si="68"/>
        <v>0</v>
      </c>
      <c r="G265" s="2">
        <f t="shared" si="69"/>
        <v>0</v>
      </c>
      <c r="H265" s="2">
        <f t="shared" si="61"/>
        <v>1.3333333333333339</v>
      </c>
      <c r="I265" s="2">
        <f t="shared" si="64"/>
        <v>-0.36666666666666581</v>
      </c>
      <c r="K265">
        <f t="shared" si="65"/>
        <v>0.20860852732604485</v>
      </c>
      <c r="L265">
        <f t="shared" si="63"/>
        <v>0.79139147267395515</v>
      </c>
      <c r="M265" s="2">
        <f t="shared" si="51"/>
        <v>-0.16666666666666652</v>
      </c>
      <c r="N265" s="2">
        <f t="shared" si="52"/>
        <v>6.6666666666666874E-2</v>
      </c>
      <c r="O265">
        <f t="shared" si="53"/>
        <v>-0.11799134362392272</v>
      </c>
      <c r="Q265">
        <f t="shared" si="54"/>
        <v>0.29999999999999982</v>
      </c>
      <c r="R265">
        <f t="shared" si="55"/>
        <v>-3.4</v>
      </c>
      <c r="S265">
        <f t="shared" si="56"/>
        <v>0</v>
      </c>
      <c r="T265">
        <f t="shared" si="57"/>
        <v>0</v>
      </c>
      <c r="U265">
        <f t="shared" si="58"/>
        <v>0</v>
      </c>
      <c r="V265">
        <f t="shared" si="59"/>
        <v>0</v>
      </c>
      <c r="W265">
        <f t="shared" si="60"/>
        <v>0</v>
      </c>
    </row>
    <row r="266" spans="1:23" x14ac:dyDescent="0.45">
      <c r="A266" s="1">
        <v>25569</v>
      </c>
      <c r="B266">
        <v>3.9</v>
      </c>
      <c r="C266" s="2">
        <f t="shared" si="66"/>
        <v>3.6333333333333333</v>
      </c>
      <c r="D266">
        <f t="shared" si="62"/>
        <v>4.8</v>
      </c>
      <c r="E266">
        <f t="shared" si="67"/>
        <v>0.10000000000000009</v>
      </c>
      <c r="F266">
        <f t="shared" si="68"/>
        <v>0.20000000000000018</v>
      </c>
      <c r="G266" s="2">
        <f t="shared" si="69"/>
        <v>0</v>
      </c>
      <c r="H266" s="2">
        <f t="shared" si="61"/>
        <v>1.1666666666666665</v>
      </c>
      <c r="I266" s="2">
        <f t="shared" si="64"/>
        <v>-0.53333333333333321</v>
      </c>
      <c r="K266">
        <f t="shared" si="65"/>
        <v>0.23745802834390256</v>
      </c>
      <c r="L266">
        <f t="shared" si="63"/>
        <v>0.76254197165609749</v>
      </c>
      <c r="M266" s="2">
        <f t="shared" si="51"/>
        <v>-0.23333333333333339</v>
      </c>
      <c r="N266" s="2">
        <f t="shared" si="52"/>
        <v>0</v>
      </c>
      <c r="O266">
        <f t="shared" si="53"/>
        <v>-0.17792646005308946</v>
      </c>
      <c r="Q266">
        <f t="shared" si="54"/>
        <v>0</v>
      </c>
      <c r="R266">
        <f t="shared" si="55"/>
        <v>-3.4</v>
      </c>
      <c r="S266">
        <f t="shared" si="56"/>
        <v>0.20000000000000018</v>
      </c>
      <c r="T266">
        <f t="shared" si="57"/>
        <v>0</v>
      </c>
      <c r="U266">
        <f t="shared" si="58"/>
        <v>0</v>
      </c>
      <c r="V266">
        <f t="shared" si="59"/>
        <v>0.1691069469832932</v>
      </c>
      <c r="W266">
        <f t="shared" si="60"/>
        <v>0.1691069469832932</v>
      </c>
    </row>
    <row r="267" spans="1:23" x14ac:dyDescent="0.45">
      <c r="A267" s="1">
        <v>25600</v>
      </c>
      <c r="B267">
        <v>4.2</v>
      </c>
      <c r="C267" s="2">
        <f t="shared" si="66"/>
        <v>3.8666666666666671</v>
      </c>
      <c r="D267">
        <f t="shared" si="62"/>
        <v>4.8</v>
      </c>
      <c r="E267">
        <f t="shared" si="67"/>
        <v>-0.21666666666666679</v>
      </c>
      <c r="F267">
        <f t="shared" si="68"/>
        <v>-0.19999999999999973</v>
      </c>
      <c r="G267" s="2">
        <f t="shared" si="69"/>
        <v>-0.23333333333333384</v>
      </c>
      <c r="H267" s="2">
        <f t="shared" si="61"/>
        <v>0.93333333333333268</v>
      </c>
      <c r="I267" s="2">
        <f t="shared" si="64"/>
        <v>-0.76666666666666705</v>
      </c>
      <c r="K267">
        <f t="shared" si="65"/>
        <v>0.28224894304226017</v>
      </c>
      <c r="L267">
        <f t="shared" si="63"/>
        <v>0.71775105695773989</v>
      </c>
      <c r="M267" s="2">
        <f t="shared" si="51"/>
        <v>-0.46666666666666723</v>
      </c>
      <c r="N267" s="2">
        <f t="shared" si="52"/>
        <v>0</v>
      </c>
      <c r="O267">
        <f t="shared" si="53"/>
        <v>-0.3349504932469457</v>
      </c>
      <c r="Q267">
        <f t="shared" si="54"/>
        <v>0</v>
      </c>
      <c r="R267">
        <f t="shared" si="55"/>
        <v>-3.4</v>
      </c>
      <c r="S267">
        <f t="shared" si="56"/>
        <v>0</v>
      </c>
      <c r="T267">
        <f t="shared" si="57"/>
        <v>-0.19999999999999973</v>
      </c>
      <c r="U267">
        <f t="shared" si="58"/>
        <v>-9.9999999999999867E-2</v>
      </c>
      <c r="V267">
        <f t="shared" si="59"/>
        <v>0</v>
      </c>
      <c r="W267">
        <f t="shared" si="60"/>
        <v>-9.9999999999999867E-2</v>
      </c>
    </row>
    <row r="268" spans="1:23" x14ac:dyDescent="0.45">
      <c r="A268" s="1">
        <v>25628</v>
      </c>
      <c r="B268">
        <v>4.4000000000000004</v>
      </c>
      <c r="C268" s="2">
        <f t="shared" si="66"/>
        <v>4.166666666666667</v>
      </c>
      <c r="D268">
        <f t="shared" si="62"/>
        <v>4.8</v>
      </c>
      <c r="E268">
        <f t="shared" si="67"/>
        <v>-0.65000000000000036</v>
      </c>
      <c r="F268">
        <f t="shared" si="68"/>
        <v>-0.70000000000000018</v>
      </c>
      <c r="G268" s="2">
        <f t="shared" si="69"/>
        <v>-0.60000000000000053</v>
      </c>
      <c r="H268" s="2">
        <f t="shared" si="61"/>
        <v>0.63333333333333286</v>
      </c>
      <c r="I268" s="2">
        <f t="shared" si="64"/>
        <v>-1.0333333333333332</v>
      </c>
      <c r="K268">
        <f t="shared" si="65"/>
        <v>0.34675509928171666</v>
      </c>
      <c r="L268">
        <f t="shared" si="63"/>
        <v>0.65324490071828334</v>
      </c>
      <c r="M268" s="2">
        <f t="shared" ref="M268:M331" si="70">MIN(C256:C268)-C268</f>
        <v>-0.76666666666666705</v>
      </c>
      <c r="N268" s="2">
        <f t="shared" ref="N268:N331" si="71">MAX(C256:C268)-C268</f>
        <v>0</v>
      </c>
      <c r="O268">
        <f t="shared" si="53"/>
        <v>-0.50082109055068413</v>
      </c>
      <c r="Q268">
        <f t="shared" si="54"/>
        <v>0</v>
      </c>
      <c r="R268">
        <f t="shared" si="55"/>
        <v>-3.4</v>
      </c>
      <c r="S268">
        <f t="shared" si="56"/>
        <v>0</v>
      </c>
      <c r="T268">
        <f t="shared" si="57"/>
        <v>-0.70000000000000018</v>
      </c>
      <c r="U268">
        <f t="shared" si="58"/>
        <v>-0.35000000000000009</v>
      </c>
      <c r="V268">
        <f t="shared" si="59"/>
        <v>0</v>
      </c>
      <c r="W268">
        <f t="shared" si="60"/>
        <v>-0.35000000000000009</v>
      </c>
    </row>
    <row r="269" spans="1:23" x14ac:dyDescent="0.45">
      <c r="A269" s="1">
        <v>25659</v>
      </c>
      <c r="B269">
        <v>4.5999999999999996</v>
      </c>
      <c r="C269" s="2">
        <f t="shared" si="66"/>
        <v>4.4000000000000004</v>
      </c>
      <c r="D269">
        <f t="shared" si="62"/>
        <v>4.7</v>
      </c>
      <c r="E269">
        <f t="shared" si="67"/>
        <v>-0.8333333333333337</v>
      </c>
      <c r="F269">
        <f t="shared" si="68"/>
        <v>-0.90000000000000036</v>
      </c>
      <c r="G269" s="2">
        <f t="shared" si="69"/>
        <v>-0.76666666666666705</v>
      </c>
      <c r="H269" s="2">
        <f t="shared" si="61"/>
        <v>0.29999999999999982</v>
      </c>
      <c r="I269" s="2">
        <f t="shared" si="64"/>
        <v>-1.333333333333333</v>
      </c>
      <c r="K269">
        <f t="shared" si="65"/>
        <v>0.42555748318834108</v>
      </c>
      <c r="L269">
        <f t="shared" si="63"/>
        <v>0.57444251681165892</v>
      </c>
      <c r="M269" s="2">
        <f t="shared" si="70"/>
        <v>-1.0000000000000004</v>
      </c>
      <c r="N269" s="2">
        <f t="shared" si="71"/>
        <v>0</v>
      </c>
      <c r="O269">
        <f t="shared" ref="O269:O332" si="72">L269*M269+K269*N269</f>
        <v>-0.57444251681165914</v>
      </c>
      <c r="Q269">
        <f t="shared" si="54"/>
        <v>0</v>
      </c>
      <c r="R269">
        <f t="shared" si="55"/>
        <v>-3.4</v>
      </c>
      <c r="S269">
        <f t="shared" si="56"/>
        <v>0</v>
      </c>
      <c r="T269">
        <f t="shared" si="57"/>
        <v>-0.90000000000000036</v>
      </c>
      <c r="U269">
        <f t="shared" si="58"/>
        <v>-0.45000000000000018</v>
      </c>
      <c r="V269">
        <f t="shared" si="59"/>
        <v>0</v>
      </c>
      <c r="W269">
        <f t="shared" si="60"/>
        <v>-0.45000000000000018</v>
      </c>
    </row>
    <row r="270" spans="1:23" x14ac:dyDescent="0.45">
      <c r="A270" s="1">
        <v>25689</v>
      </c>
      <c r="B270">
        <v>4.8</v>
      </c>
      <c r="C270" s="2">
        <f t="shared" si="66"/>
        <v>4.6000000000000005</v>
      </c>
      <c r="D270">
        <f t="shared" si="62"/>
        <v>4.7</v>
      </c>
      <c r="E270">
        <f t="shared" si="67"/>
        <v>-0.71666666666666656</v>
      </c>
      <c r="F270">
        <f t="shared" si="68"/>
        <v>-0.69999999999999973</v>
      </c>
      <c r="G270" s="2">
        <f t="shared" si="69"/>
        <v>-0.73333333333333339</v>
      </c>
      <c r="H270" s="2">
        <f t="shared" si="61"/>
        <v>9.9999999999999645E-2</v>
      </c>
      <c r="I270" s="2">
        <f t="shared" si="64"/>
        <v>-1.5</v>
      </c>
      <c r="K270">
        <f t="shared" si="65"/>
        <v>0.4750208125210601</v>
      </c>
      <c r="L270">
        <f t="shared" si="63"/>
        <v>0.5249791874789399</v>
      </c>
      <c r="M270" s="2">
        <f t="shared" si="70"/>
        <v>-1.2000000000000006</v>
      </c>
      <c r="N270" s="2">
        <f t="shared" si="71"/>
        <v>0</v>
      </c>
      <c r="O270">
        <f t="shared" si="72"/>
        <v>-0.62997502497472824</v>
      </c>
      <c r="Q270">
        <f t="shared" si="54"/>
        <v>0</v>
      </c>
      <c r="R270">
        <f t="shared" si="55"/>
        <v>-3.4</v>
      </c>
      <c r="S270">
        <f t="shared" si="56"/>
        <v>0</v>
      </c>
      <c r="T270">
        <f t="shared" si="57"/>
        <v>-0.69999999999999973</v>
      </c>
      <c r="U270">
        <f t="shared" si="58"/>
        <v>-0.34999999999999987</v>
      </c>
      <c r="V270">
        <f t="shared" si="59"/>
        <v>0</v>
      </c>
      <c r="W270">
        <f t="shared" si="60"/>
        <v>-0.34999999999999987</v>
      </c>
    </row>
    <row r="271" spans="1:23" x14ac:dyDescent="0.45">
      <c r="A271" s="1">
        <v>25720</v>
      </c>
      <c r="B271">
        <v>4.9000000000000004</v>
      </c>
      <c r="C271" s="2">
        <f t="shared" si="66"/>
        <v>4.7666666666666666</v>
      </c>
      <c r="D271">
        <f t="shared" si="62"/>
        <v>4.7</v>
      </c>
      <c r="E271">
        <f t="shared" si="67"/>
        <v>-0.59999999999999964</v>
      </c>
      <c r="F271">
        <f t="shared" si="68"/>
        <v>-0.59999999999999964</v>
      </c>
      <c r="G271" s="2">
        <f t="shared" si="69"/>
        <v>-0.59999999999999964</v>
      </c>
      <c r="H271" s="2">
        <f t="shared" si="61"/>
        <v>-6.666666666666643E-2</v>
      </c>
      <c r="I271" s="2">
        <f t="shared" si="64"/>
        <v>-1.5</v>
      </c>
      <c r="K271">
        <f t="shared" si="65"/>
        <v>0.51666049656941138</v>
      </c>
      <c r="L271">
        <f t="shared" si="63"/>
        <v>0.48333950343058862</v>
      </c>
      <c r="M271" s="2">
        <f t="shared" si="70"/>
        <v>-1.333333333333333</v>
      </c>
      <c r="N271" s="2">
        <f t="shared" si="71"/>
        <v>0</v>
      </c>
      <c r="O271">
        <f t="shared" si="72"/>
        <v>-0.64445267124078465</v>
      </c>
      <c r="Q271">
        <f t="shared" si="54"/>
        <v>0</v>
      </c>
      <c r="R271">
        <f t="shared" si="55"/>
        <v>-3.4</v>
      </c>
      <c r="S271">
        <f t="shared" si="56"/>
        <v>0</v>
      </c>
      <c r="T271">
        <f t="shared" si="57"/>
        <v>-0.59999999999999964</v>
      </c>
      <c r="U271">
        <f t="shared" si="58"/>
        <v>-0.29999999999999982</v>
      </c>
      <c r="V271">
        <f t="shared" si="59"/>
        <v>0</v>
      </c>
      <c r="W271">
        <f t="shared" si="60"/>
        <v>-0.29999999999999982</v>
      </c>
    </row>
    <row r="272" spans="1:23" x14ac:dyDescent="0.45">
      <c r="A272" s="1">
        <v>25750</v>
      </c>
      <c r="B272">
        <v>5</v>
      </c>
      <c r="C272" s="2">
        <f t="shared" si="66"/>
        <v>4.8999999999999995</v>
      </c>
      <c r="D272">
        <f t="shared" si="62"/>
        <v>4.7</v>
      </c>
      <c r="E272">
        <f t="shared" si="67"/>
        <v>-0.49999999999999956</v>
      </c>
      <c r="F272">
        <f t="shared" si="68"/>
        <v>-0.5</v>
      </c>
      <c r="G272" s="2">
        <f t="shared" si="69"/>
        <v>-0.49999999999999911</v>
      </c>
      <c r="H272" s="2">
        <f t="shared" si="61"/>
        <v>-0.19999999999999929</v>
      </c>
      <c r="I272" s="2">
        <f t="shared" si="64"/>
        <v>-1.566666666666666</v>
      </c>
      <c r="K272">
        <f t="shared" si="65"/>
        <v>0.54983399731247773</v>
      </c>
      <c r="L272">
        <f t="shared" si="63"/>
        <v>0.45016600268752227</v>
      </c>
      <c r="M272" s="2">
        <f t="shared" si="70"/>
        <v>-1.4333333333333327</v>
      </c>
      <c r="N272" s="2">
        <f t="shared" si="71"/>
        <v>0</v>
      </c>
      <c r="O272">
        <f t="shared" si="72"/>
        <v>-0.64523793718544831</v>
      </c>
      <c r="Q272">
        <f t="shared" si="54"/>
        <v>0</v>
      </c>
      <c r="R272">
        <f t="shared" si="55"/>
        <v>-3.4</v>
      </c>
      <c r="S272">
        <f t="shared" si="56"/>
        <v>0</v>
      </c>
      <c r="T272">
        <f t="shared" si="57"/>
        <v>-0.5</v>
      </c>
      <c r="U272">
        <f t="shared" si="58"/>
        <v>-0.25</v>
      </c>
      <c r="V272">
        <f t="shared" si="59"/>
        <v>0</v>
      </c>
      <c r="W272">
        <f t="shared" si="60"/>
        <v>-0.25</v>
      </c>
    </row>
    <row r="273" spans="1:23" x14ac:dyDescent="0.45">
      <c r="A273" s="1">
        <v>25781</v>
      </c>
      <c r="B273">
        <v>5.0999999999999996</v>
      </c>
      <c r="C273" s="2">
        <f t="shared" si="66"/>
        <v>5</v>
      </c>
      <c r="D273">
        <f t="shared" si="62"/>
        <v>4.7</v>
      </c>
      <c r="E273">
        <f t="shared" si="67"/>
        <v>-0.39999999999999991</v>
      </c>
      <c r="F273">
        <f t="shared" si="68"/>
        <v>-0.40000000000000036</v>
      </c>
      <c r="G273" s="2">
        <f t="shared" si="69"/>
        <v>-0.39999999999999947</v>
      </c>
      <c r="H273" s="2">
        <f t="shared" si="61"/>
        <v>-0.29999999999999982</v>
      </c>
      <c r="I273" s="2">
        <f t="shared" si="64"/>
        <v>-1.5666666666666669</v>
      </c>
      <c r="K273">
        <f t="shared" si="65"/>
        <v>0.57444251681165892</v>
      </c>
      <c r="L273">
        <f t="shared" si="63"/>
        <v>0.42555748318834108</v>
      </c>
      <c r="M273" s="2">
        <f t="shared" si="70"/>
        <v>-1.5</v>
      </c>
      <c r="N273" s="2">
        <f t="shared" si="71"/>
        <v>0</v>
      </c>
      <c r="O273">
        <f t="shared" si="72"/>
        <v>-0.63833622478251162</v>
      </c>
      <c r="Q273">
        <f t="shared" si="54"/>
        <v>0</v>
      </c>
      <c r="R273">
        <f t="shared" si="55"/>
        <v>-3.4</v>
      </c>
      <c r="S273">
        <f t="shared" si="56"/>
        <v>0</v>
      </c>
      <c r="T273">
        <f t="shared" si="57"/>
        <v>-0.40000000000000036</v>
      </c>
      <c r="U273">
        <f t="shared" si="58"/>
        <v>-0.20000000000000018</v>
      </c>
      <c r="V273">
        <f t="shared" si="59"/>
        <v>0</v>
      </c>
      <c r="W273">
        <f t="shared" si="60"/>
        <v>-0.20000000000000018</v>
      </c>
    </row>
    <row r="274" spans="1:23" x14ac:dyDescent="0.45">
      <c r="A274" s="1">
        <v>25812</v>
      </c>
      <c r="B274">
        <v>5.4</v>
      </c>
      <c r="C274" s="2">
        <f t="shared" si="66"/>
        <v>5.166666666666667</v>
      </c>
      <c r="D274">
        <f t="shared" si="62"/>
        <v>4.7</v>
      </c>
      <c r="E274">
        <f t="shared" si="67"/>
        <v>-0.35000000000000009</v>
      </c>
      <c r="F274">
        <f t="shared" si="68"/>
        <v>-0.29999999999999982</v>
      </c>
      <c r="G274" s="2">
        <f t="shared" si="69"/>
        <v>-0.40000000000000036</v>
      </c>
      <c r="H274" s="2">
        <f t="shared" si="61"/>
        <v>-0.46666666666666679</v>
      </c>
      <c r="I274" s="2">
        <f t="shared" si="64"/>
        <v>-1.8000000000000007</v>
      </c>
      <c r="K274">
        <f t="shared" si="65"/>
        <v>0.61459449826754953</v>
      </c>
      <c r="L274">
        <f t="shared" si="63"/>
        <v>0.38540550173245047</v>
      </c>
      <c r="M274" s="2">
        <f t="shared" si="70"/>
        <v>-1.6000000000000005</v>
      </c>
      <c r="N274" s="2">
        <f t="shared" si="71"/>
        <v>0</v>
      </c>
      <c r="O274">
        <f t="shared" si="72"/>
        <v>-0.61664880277192091</v>
      </c>
      <c r="Q274">
        <f t="shared" si="54"/>
        <v>0</v>
      </c>
      <c r="R274">
        <f t="shared" si="55"/>
        <v>-3.4</v>
      </c>
      <c r="S274">
        <f t="shared" si="56"/>
        <v>0</v>
      </c>
      <c r="T274">
        <f t="shared" si="57"/>
        <v>-0.29999999999999982</v>
      </c>
      <c r="U274">
        <f t="shared" si="58"/>
        <v>-0.14999999999999991</v>
      </c>
      <c r="V274">
        <f t="shared" si="59"/>
        <v>0</v>
      </c>
      <c r="W274">
        <f t="shared" si="60"/>
        <v>-0.14999999999999991</v>
      </c>
    </row>
    <row r="275" spans="1:23" x14ac:dyDescent="0.45">
      <c r="A275" s="1">
        <v>25842</v>
      </c>
      <c r="B275">
        <v>5.5</v>
      </c>
      <c r="C275" s="2">
        <f t="shared" si="66"/>
        <v>5.333333333333333</v>
      </c>
      <c r="D275">
        <f t="shared" si="62"/>
        <v>4.7</v>
      </c>
      <c r="E275">
        <f t="shared" si="67"/>
        <v>-0.46666666666666679</v>
      </c>
      <c r="F275">
        <f t="shared" si="68"/>
        <v>-0.5</v>
      </c>
      <c r="G275" s="2">
        <f t="shared" si="69"/>
        <v>-0.43333333333333357</v>
      </c>
      <c r="H275" s="2">
        <f t="shared" si="61"/>
        <v>-0.63333333333333286</v>
      </c>
      <c r="I275" s="2">
        <f t="shared" si="64"/>
        <v>-1.7999999999999994</v>
      </c>
      <c r="K275">
        <f t="shared" si="65"/>
        <v>0.65324490071828334</v>
      </c>
      <c r="L275">
        <f t="shared" si="63"/>
        <v>0.34675509928171666</v>
      </c>
      <c r="M275" s="2">
        <f t="shared" si="70"/>
        <v>-1.7666666666666666</v>
      </c>
      <c r="N275" s="2">
        <f t="shared" si="71"/>
        <v>0</v>
      </c>
      <c r="O275">
        <f t="shared" si="72"/>
        <v>-0.61260067539769947</v>
      </c>
      <c r="Q275">
        <f t="shared" si="54"/>
        <v>0</v>
      </c>
      <c r="R275">
        <f t="shared" si="55"/>
        <v>-3.4</v>
      </c>
      <c r="S275">
        <f t="shared" si="56"/>
        <v>0</v>
      </c>
      <c r="T275">
        <f t="shared" si="57"/>
        <v>-0.5</v>
      </c>
      <c r="U275">
        <f t="shared" si="58"/>
        <v>-0.25</v>
      </c>
      <c r="V275">
        <f t="shared" si="59"/>
        <v>0</v>
      </c>
      <c r="W275">
        <f t="shared" si="60"/>
        <v>-0.25</v>
      </c>
    </row>
    <row r="276" spans="1:23" x14ac:dyDescent="0.45">
      <c r="A276" s="1">
        <v>25873</v>
      </c>
      <c r="B276">
        <v>5.9</v>
      </c>
      <c r="C276" s="2">
        <f t="shared" si="66"/>
        <v>5.6000000000000005</v>
      </c>
      <c r="D276">
        <f t="shared" si="62"/>
        <v>4.7</v>
      </c>
      <c r="E276">
        <f t="shared" si="67"/>
        <v>-0.55000000000000027</v>
      </c>
      <c r="F276">
        <f t="shared" si="68"/>
        <v>-0.5</v>
      </c>
      <c r="G276" s="2">
        <f t="shared" si="69"/>
        <v>-0.60000000000000053</v>
      </c>
      <c r="H276" s="2">
        <f t="shared" si="61"/>
        <v>-0.90000000000000036</v>
      </c>
      <c r="I276" s="2">
        <f t="shared" si="64"/>
        <v>-1.833333333333333</v>
      </c>
      <c r="K276">
        <f t="shared" si="65"/>
        <v>0.710949502625004</v>
      </c>
      <c r="L276">
        <f t="shared" si="63"/>
        <v>0.289050497374996</v>
      </c>
      <c r="M276" s="2">
        <f t="shared" si="70"/>
        <v>-2.0333333333333341</v>
      </c>
      <c r="N276" s="2">
        <f t="shared" si="71"/>
        <v>0</v>
      </c>
      <c r="O276">
        <f t="shared" si="72"/>
        <v>-0.58773601132915876</v>
      </c>
      <c r="Q276">
        <f t="shared" si="54"/>
        <v>0</v>
      </c>
      <c r="R276">
        <f t="shared" si="55"/>
        <v>-3.4</v>
      </c>
      <c r="S276">
        <f t="shared" si="56"/>
        <v>0</v>
      </c>
      <c r="T276">
        <f t="shared" si="57"/>
        <v>-0.5</v>
      </c>
      <c r="U276">
        <f t="shared" si="58"/>
        <v>-0.25</v>
      </c>
      <c r="V276">
        <f t="shared" si="59"/>
        <v>0</v>
      </c>
      <c r="W276">
        <f t="shared" si="60"/>
        <v>-0.25</v>
      </c>
    </row>
    <row r="277" spans="1:23" x14ac:dyDescent="0.45">
      <c r="A277" s="1">
        <v>25903</v>
      </c>
      <c r="B277">
        <v>6.1</v>
      </c>
      <c r="C277" s="2">
        <f t="shared" si="66"/>
        <v>5.833333333333333</v>
      </c>
      <c r="D277">
        <f t="shared" si="62"/>
        <v>4.7</v>
      </c>
      <c r="E277">
        <f t="shared" si="67"/>
        <v>-0.73333333333333339</v>
      </c>
      <c r="F277">
        <f t="shared" si="68"/>
        <v>-0.80000000000000071</v>
      </c>
      <c r="G277" s="2">
        <f t="shared" si="69"/>
        <v>-0.66666666666666607</v>
      </c>
      <c r="H277" s="2">
        <f t="shared" si="61"/>
        <v>-1.1333333333333329</v>
      </c>
      <c r="I277" s="2">
        <f t="shared" si="64"/>
        <v>-1.7666666666666657</v>
      </c>
      <c r="K277">
        <f t="shared" si="65"/>
        <v>0.7564535292304041</v>
      </c>
      <c r="L277">
        <f t="shared" si="63"/>
        <v>0.2435464707695959</v>
      </c>
      <c r="M277" s="2">
        <f t="shared" si="70"/>
        <v>-2.2666666666666666</v>
      </c>
      <c r="N277" s="2">
        <f t="shared" si="71"/>
        <v>0</v>
      </c>
      <c r="O277">
        <f t="shared" si="72"/>
        <v>-0.55203866707775073</v>
      </c>
      <c r="Q277">
        <f t="shared" si="54"/>
        <v>0</v>
      </c>
      <c r="R277">
        <f t="shared" si="55"/>
        <v>-3.4</v>
      </c>
      <c r="S277">
        <f t="shared" si="56"/>
        <v>0</v>
      </c>
      <c r="T277">
        <f t="shared" si="57"/>
        <v>-0.80000000000000071</v>
      </c>
      <c r="U277">
        <f t="shared" si="58"/>
        <v>-0.40000000000000036</v>
      </c>
      <c r="V277">
        <f t="shared" si="59"/>
        <v>0</v>
      </c>
      <c r="W277">
        <f t="shared" si="60"/>
        <v>-0.40000000000000036</v>
      </c>
    </row>
    <row r="278" spans="1:23" x14ac:dyDescent="0.45">
      <c r="A278" s="1">
        <v>25934</v>
      </c>
      <c r="B278">
        <v>5.9</v>
      </c>
      <c r="C278" s="2">
        <f t="shared" si="66"/>
        <v>5.9666666666666659</v>
      </c>
      <c r="D278">
        <f t="shared" si="62"/>
        <v>4.7</v>
      </c>
      <c r="E278">
        <f t="shared" si="67"/>
        <v>-0.56666666666666643</v>
      </c>
      <c r="F278">
        <f t="shared" si="68"/>
        <v>-0.5</v>
      </c>
      <c r="G278" s="2">
        <f t="shared" si="69"/>
        <v>-0.63333333333333286</v>
      </c>
      <c r="H278" s="2">
        <f t="shared" si="61"/>
        <v>-1.2666666666666657</v>
      </c>
      <c r="I278" s="2">
        <f t="shared" si="64"/>
        <v>-1.5666666666666655</v>
      </c>
      <c r="K278">
        <f t="shared" si="65"/>
        <v>0.78017160225931736</v>
      </c>
      <c r="L278">
        <f t="shared" si="63"/>
        <v>0.21982839774068264</v>
      </c>
      <c r="M278" s="2">
        <f t="shared" si="70"/>
        <v>-2.3333333333333326</v>
      </c>
      <c r="N278" s="2">
        <f t="shared" si="71"/>
        <v>0</v>
      </c>
      <c r="O278">
        <f t="shared" si="72"/>
        <v>-0.51293292806159263</v>
      </c>
      <c r="Q278">
        <f t="shared" si="54"/>
        <v>0.19999999999999929</v>
      </c>
      <c r="R278">
        <f t="shared" si="55"/>
        <v>-3.4</v>
      </c>
      <c r="S278">
        <f t="shared" si="56"/>
        <v>0</v>
      </c>
      <c r="T278">
        <f t="shared" si="57"/>
        <v>-0.5</v>
      </c>
      <c r="U278">
        <f t="shared" si="58"/>
        <v>-0.26248959373946995</v>
      </c>
      <c r="V278">
        <f t="shared" si="59"/>
        <v>0</v>
      </c>
      <c r="W278">
        <f t="shared" si="60"/>
        <v>-0.26248959373946995</v>
      </c>
    </row>
    <row r="279" spans="1:23" x14ac:dyDescent="0.45">
      <c r="A279" s="1">
        <v>25965</v>
      </c>
      <c r="B279">
        <v>5.9</v>
      </c>
      <c r="C279" s="2">
        <f t="shared" si="66"/>
        <v>5.9666666666666659</v>
      </c>
      <c r="D279">
        <f t="shared" si="62"/>
        <v>4.7</v>
      </c>
      <c r="E279">
        <f t="shared" si="67"/>
        <v>-0.38333333333333286</v>
      </c>
      <c r="F279">
        <f t="shared" si="68"/>
        <v>-0.40000000000000036</v>
      </c>
      <c r="G279" s="2">
        <f t="shared" si="69"/>
        <v>-0.36666666666666536</v>
      </c>
      <c r="H279" s="2">
        <f t="shared" si="61"/>
        <v>-1.2666666666666657</v>
      </c>
      <c r="I279" s="2">
        <f t="shared" si="64"/>
        <v>-1.3666666666666654</v>
      </c>
      <c r="K279">
        <f t="shared" si="65"/>
        <v>0.78017160225931736</v>
      </c>
      <c r="L279">
        <f t="shared" si="63"/>
        <v>0.21982839774068264</v>
      </c>
      <c r="M279" s="2">
        <f t="shared" si="70"/>
        <v>-2.0999999999999988</v>
      </c>
      <c r="N279" s="2">
        <f t="shared" si="71"/>
        <v>0</v>
      </c>
      <c r="O279">
        <f t="shared" si="72"/>
        <v>-0.46163963525543328</v>
      </c>
      <c r="Q279">
        <f t="shared" si="54"/>
        <v>0.19999999999999929</v>
      </c>
      <c r="R279">
        <f t="shared" si="55"/>
        <v>-3.4</v>
      </c>
      <c r="S279">
        <f t="shared" si="56"/>
        <v>0</v>
      </c>
      <c r="T279">
        <f t="shared" si="57"/>
        <v>-0.40000000000000036</v>
      </c>
      <c r="U279">
        <f t="shared" si="58"/>
        <v>-0.20999167499157617</v>
      </c>
      <c r="V279">
        <f t="shared" si="59"/>
        <v>0</v>
      </c>
      <c r="W279">
        <f t="shared" si="60"/>
        <v>-0.20999167499157617</v>
      </c>
    </row>
    <row r="280" spans="1:23" x14ac:dyDescent="0.45">
      <c r="A280" s="1">
        <v>25993</v>
      </c>
      <c r="B280">
        <v>6</v>
      </c>
      <c r="C280" s="2">
        <f t="shared" si="66"/>
        <v>5.9333333333333336</v>
      </c>
      <c r="D280">
        <f t="shared" si="62"/>
        <v>4.7</v>
      </c>
      <c r="E280">
        <f t="shared" si="67"/>
        <v>-5.0000000000000266E-2</v>
      </c>
      <c r="F280">
        <f t="shared" si="68"/>
        <v>0</v>
      </c>
      <c r="G280" s="2">
        <f t="shared" si="69"/>
        <v>-0.10000000000000053</v>
      </c>
      <c r="H280" s="2">
        <f t="shared" si="61"/>
        <v>-1.2333333333333334</v>
      </c>
      <c r="I280" s="2">
        <f t="shared" si="64"/>
        <v>-1.166666666666667</v>
      </c>
      <c r="K280">
        <f t="shared" si="65"/>
        <v>0.77440145301427854</v>
      </c>
      <c r="L280">
        <f t="shared" si="63"/>
        <v>0.22559854698572146</v>
      </c>
      <c r="M280" s="2">
        <f t="shared" si="70"/>
        <v>-1.7666666666666666</v>
      </c>
      <c r="N280" s="2">
        <f t="shared" si="71"/>
        <v>3.3333333333332327E-2</v>
      </c>
      <c r="O280">
        <f t="shared" si="72"/>
        <v>-0.3727440512409661</v>
      </c>
      <c r="Q280">
        <f t="shared" si="54"/>
        <v>9.9999999999999645E-2</v>
      </c>
      <c r="R280">
        <f t="shared" si="55"/>
        <v>-3.4</v>
      </c>
      <c r="S280">
        <f t="shared" si="56"/>
        <v>0</v>
      </c>
      <c r="T280">
        <f t="shared" si="57"/>
        <v>0</v>
      </c>
      <c r="U280">
        <f t="shared" si="58"/>
        <v>0</v>
      </c>
      <c r="V280">
        <f t="shared" si="59"/>
        <v>0</v>
      </c>
      <c r="W280">
        <f t="shared" si="60"/>
        <v>0</v>
      </c>
    </row>
    <row r="281" spans="1:23" x14ac:dyDescent="0.45">
      <c r="A281" s="1">
        <v>26024</v>
      </c>
      <c r="B281">
        <v>5.9</v>
      </c>
      <c r="C281" s="2">
        <f t="shared" si="66"/>
        <v>5.9333333333333336</v>
      </c>
      <c r="D281">
        <f t="shared" si="62"/>
        <v>4.7</v>
      </c>
      <c r="E281">
        <f t="shared" si="67"/>
        <v>1.6666666666666163E-2</v>
      </c>
      <c r="F281">
        <f t="shared" si="68"/>
        <v>0</v>
      </c>
      <c r="G281" s="2">
        <f t="shared" si="69"/>
        <v>3.3333333333332327E-2</v>
      </c>
      <c r="H281" s="2">
        <f t="shared" si="61"/>
        <v>-1.2333333333333334</v>
      </c>
      <c r="I281" s="2">
        <f t="shared" si="64"/>
        <v>-1.0333333333333341</v>
      </c>
      <c r="K281">
        <f t="shared" si="65"/>
        <v>0.77440145301427854</v>
      </c>
      <c r="L281">
        <f t="shared" si="63"/>
        <v>0.22559854698572146</v>
      </c>
      <c r="M281" s="2">
        <f t="shared" si="70"/>
        <v>-1.5333333333333332</v>
      </c>
      <c r="N281" s="2">
        <f t="shared" si="71"/>
        <v>3.3333333333332327E-2</v>
      </c>
      <c r="O281">
        <f t="shared" si="72"/>
        <v>-0.32010439027763105</v>
      </c>
      <c r="Q281">
        <f t="shared" si="54"/>
        <v>0.19999999999999929</v>
      </c>
      <c r="R281">
        <f t="shared" si="55"/>
        <v>-3.4</v>
      </c>
      <c r="S281">
        <f t="shared" si="56"/>
        <v>0</v>
      </c>
      <c r="T281">
        <f t="shared" si="57"/>
        <v>0</v>
      </c>
      <c r="U281">
        <f t="shared" si="58"/>
        <v>0</v>
      </c>
      <c r="V281">
        <f t="shared" si="59"/>
        <v>0</v>
      </c>
      <c r="W281">
        <f t="shared" si="60"/>
        <v>0</v>
      </c>
    </row>
    <row r="282" spans="1:23" x14ac:dyDescent="0.45">
      <c r="A282" s="1">
        <v>26054</v>
      </c>
      <c r="B282">
        <v>5.9</v>
      </c>
      <c r="C282" s="2">
        <f t="shared" si="66"/>
        <v>5.9333333333333336</v>
      </c>
      <c r="D282">
        <f t="shared" si="62"/>
        <v>4.7</v>
      </c>
      <c r="E282">
        <f t="shared" si="67"/>
        <v>1.6666666666666163E-2</v>
      </c>
      <c r="F282">
        <f t="shared" si="68"/>
        <v>0</v>
      </c>
      <c r="G282" s="2">
        <f t="shared" si="69"/>
        <v>3.3333333333332327E-2</v>
      </c>
      <c r="H282" s="2">
        <f t="shared" si="61"/>
        <v>-1.2333333333333334</v>
      </c>
      <c r="I282" s="2">
        <f t="shared" si="64"/>
        <v>-0.93333333333333357</v>
      </c>
      <c r="K282">
        <f t="shared" si="65"/>
        <v>0.77440145301427854</v>
      </c>
      <c r="L282">
        <f t="shared" si="63"/>
        <v>0.22559854698572146</v>
      </c>
      <c r="M282" s="2">
        <f t="shared" si="70"/>
        <v>-1.333333333333333</v>
      </c>
      <c r="N282" s="2">
        <f t="shared" si="71"/>
        <v>3.3333333333332327E-2</v>
      </c>
      <c r="O282">
        <f t="shared" si="72"/>
        <v>-0.27498468088048672</v>
      </c>
      <c r="Q282">
        <f t="shared" si="54"/>
        <v>0.19999999999999929</v>
      </c>
      <c r="R282">
        <f t="shared" si="55"/>
        <v>-3.4</v>
      </c>
      <c r="S282">
        <f t="shared" si="56"/>
        <v>0</v>
      </c>
      <c r="T282">
        <f t="shared" si="57"/>
        <v>0</v>
      </c>
      <c r="U282">
        <f t="shared" si="58"/>
        <v>0</v>
      </c>
      <c r="V282">
        <f t="shared" si="59"/>
        <v>0</v>
      </c>
      <c r="W282">
        <f t="shared" si="60"/>
        <v>0</v>
      </c>
    </row>
    <row r="283" spans="1:23" x14ac:dyDescent="0.45">
      <c r="A283" s="1">
        <v>26085</v>
      </c>
      <c r="B283">
        <v>5.9</v>
      </c>
      <c r="C283" s="2">
        <f t="shared" si="66"/>
        <v>5.9000000000000012</v>
      </c>
      <c r="D283">
        <f t="shared" si="62"/>
        <v>4.7</v>
      </c>
      <c r="E283">
        <f t="shared" si="67"/>
        <v>1.6666666666666163E-2</v>
      </c>
      <c r="F283">
        <f t="shared" si="68"/>
        <v>0</v>
      </c>
      <c r="G283" s="2">
        <f t="shared" si="69"/>
        <v>3.3333333333332327E-2</v>
      </c>
      <c r="H283" s="2">
        <f t="shared" si="61"/>
        <v>-1.2000000000000011</v>
      </c>
      <c r="I283" s="2">
        <f t="shared" si="64"/>
        <v>-0.73333333333333428</v>
      </c>
      <c r="K283">
        <f t="shared" si="65"/>
        <v>0.76852478349901787</v>
      </c>
      <c r="L283">
        <f t="shared" si="63"/>
        <v>0.23147521650098213</v>
      </c>
      <c r="M283" s="2">
        <f t="shared" si="70"/>
        <v>-1.1333333333333346</v>
      </c>
      <c r="N283" s="2">
        <f t="shared" si="71"/>
        <v>6.6666666666664653E-2</v>
      </c>
      <c r="O283">
        <f t="shared" si="72"/>
        <v>-0.21110359313451374</v>
      </c>
      <c r="Q283">
        <f t="shared" ref="Q283:Q346" si="73">MAX(B259:B283)-B283</f>
        <v>0.19999999999999929</v>
      </c>
      <c r="R283">
        <f t="shared" ref="R283:R346" si="74">B283-MIN(B259:B283)-B283</f>
        <v>-3.5</v>
      </c>
      <c r="S283">
        <f t="shared" ref="S283:S346" si="75">MAX(F283,0)</f>
        <v>0</v>
      </c>
      <c r="T283">
        <f t="shared" ref="T283:T346" si="76">MIN(F283,0)</f>
        <v>0</v>
      </c>
      <c r="U283">
        <f t="shared" ref="U283:U346" si="77">T283/(1+EXP(-Q283*Q$21))</f>
        <v>0</v>
      </c>
      <c r="V283">
        <f t="shared" ref="V283:V346" si="78">S283/(1+EXP(R283*Q$21))</f>
        <v>0</v>
      </c>
      <c r="W283">
        <f t="shared" ref="W283:W346" si="79">V283+U283</f>
        <v>0</v>
      </c>
    </row>
    <row r="284" spans="1:23" x14ac:dyDescent="0.45">
      <c r="A284" s="1">
        <v>26115</v>
      </c>
      <c r="B284">
        <v>6</v>
      </c>
      <c r="C284" s="2">
        <f t="shared" si="66"/>
        <v>5.9333333333333336</v>
      </c>
      <c r="D284">
        <f t="shared" si="62"/>
        <v>4.7</v>
      </c>
      <c r="E284">
        <f t="shared" si="67"/>
        <v>0</v>
      </c>
      <c r="F284">
        <f t="shared" si="68"/>
        <v>0</v>
      </c>
      <c r="G284" s="2">
        <f t="shared" si="69"/>
        <v>0</v>
      </c>
      <c r="H284" s="2">
        <f t="shared" si="61"/>
        <v>-1.2333333333333334</v>
      </c>
      <c r="I284" s="2">
        <f t="shared" si="64"/>
        <v>-0.60000000000000053</v>
      </c>
      <c r="K284">
        <f t="shared" si="65"/>
        <v>0.77440145301427854</v>
      </c>
      <c r="L284">
        <f t="shared" si="63"/>
        <v>0.22559854698572146</v>
      </c>
      <c r="M284" s="2">
        <f t="shared" si="70"/>
        <v>-1.0333333333333341</v>
      </c>
      <c r="N284" s="2">
        <f t="shared" si="71"/>
        <v>3.3333333333332327E-2</v>
      </c>
      <c r="O284">
        <f t="shared" si="72"/>
        <v>-0.20730511678477051</v>
      </c>
      <c r="Q284">
        <f t="shared" si="73"/>
        <v>9.9999999999999645E-2</v>
      </c>
      <c r="R284">
        <f t="shared" si="74"/>
        <v>-3.5</v>
      </c>
      <c r="S284">
        <f t="shared" si="75"/>
        <v>0</v>
      </c>
      <c r="T284">
        <f t="shared" si="76"/>
        <v>0</v>
      </c>
      <c r="U284">
        <f t="shared" si="77"/>
        <v>0</v>
      </c>
      <c r="V284">
        <f t="shared" si="78"/>
        <v>0</v>
      </c>
      <c r="W284">
        <f t="shared" si="79"/>
        <v>0</v>
      </c>
    </row>
    <row r="285" spans="1:23" x14ac:dyDescent="0.45">
      <c r="A285" s="1">
        <v>26146</v>
      </c>
      <c r="B285">
        <v>6.1</v>
      </c>
      <c r="C285" s="2">
        <f t="shared" si="66"/>
        <v>6</v>
      </c>
      <c r="D285">
        <f t="shared" si="62"/>
        <v>4.7</v>
      </c>
      <c r="E285">
        <f t="shared" si="67"/>
        <v>-8.3333333333333037E-2</v>
      </c>
      <c r="F285">
        <f t="shared" si="68"/>
        <v>-9.9999999999999645E-2</v>
      </c>
      <c r="G285" s="2">
        <f t="shared" si="69"/>
        <v>-6.666666666666643E-2</v>
      </c>
      <c r="H285" s="2">
        <f t="shared" si="61"/>
        <v>-1.2999999999999998</v>
      </c>
      <c r="I285" s="2">
        <f t="shared" si="64"/>
        <v>-0.39999999999999947</v>
      </c>
      <c r="K285">
        <f t="shared" si="65"/>
        <v>0.78583498304255861</v>
      </c>
      <c r="L285">
        <f t="shared" si="63"/>
        <v>0.21416501695744139</v>
      </c>
      <c r="M285" s="2">
        <f t="shared" si="70"/>
        <v>-1</v>
      </c>
      <c r="N285" s="2">
        <f t="shared" si="71"/>
        <v>0</v>
      </c>
      <c r="O285">
        <f t="shared" si="72"/>
        <v>-0.21416501695744139</v>
      </c>
      <c r="Q285">
        <f t="shared" si="73"/>
        <v>0</v>
      </c>
      <c r="R285">
        <f t="shared" si="74"/>
        <v>-3.5</v>
      </c>
      <c r="S285">
        <f t="shared" si="75"/>
        <v>0</v>
      </c>
      <c r="T285">
        <f t="shared" si="76"/>
        <v>-9.9999999999999645E-2</v>
      </c>
      <c r="U285">
        <f t="shared" si="77"/>
        <v>-4.9999999999999822E-2</v>
      </c>
      <c r="V285">
        <f t="shared" si="78"/>
        <v>0</v>
      </c>
      <c r="W285">
        <f t="shared" si="79"/>
        <v>-4.9999999999999822E-2</v>
      </c>
    </row>
    <row r="286" spans="1:23" x14ac:dyDescent="0.45">
      <c r="A286" s="1">
        <v>26177</v>
      </c>
      <c r="B286">
        <v>6</v>
      </c>
      <c r="C286" s="2">
        <f t="shared" si="66"/>
        <v>6.0333333333333341</v>
      </c>
      <c r="D286">
        <f t="shared" si="62"/>
        <v>4.7</v>
      </c>
      <c r="E286">
        <f t="shared" si="67"/>
        <v>-0.11666666666666625</v>
      </c>
      <c r="F286">
        <f t="shared" si="68"/>
        <v>-9.9999999999999645E-2</v>
      </c>
      <c r="G286" s="2">
        <f t="shared" si="69"/>
        <v>-0.13333333333333286</v>
      </c>
      <c r="H286" s="2">
        <f t="shared" si="61"/>
        <v>-1.3333333333333339</v>
      </c>
      <c r="I286" s="2">
        <f t="shared" si="64"/>
        <v>-0.20000000000000107</v>
      </c>
      <c r="K286">
        <f t="shared" si="65"/>
        <v>0.79139147267395504</v>
      </c>
      <c r="L286">
        <f t="shared" si="63"/>
        <v>0.20860852732604496</v>
      </c>
      <c r="M286" s="2">
        <f t="shared" si="70"/>
        <v>-0.86666666666666714</v>
      </c>
      <c r="N286" s="2">
        <f t="shared" si="71"/>
        <v>0</v>
      </c>
      <c r="O286">
        <f t="shared" si="72"/>
        <v>-0.18079405701590573</v>
      </c>
      <c r="Q286">
        <f t="shared" si="73"/>
        <v>9.9999999999999645E-2</v>
      </c>
      <c r="R286">
        <f t="shared" si="74"/>
        <v>-3.5</v>
      </c>
      <c r="S286">
        <f t="shared" si="75"/>
        <v>0</v>
      </c>
      <c r="T286">
        <f t="shared" si="76"/>
        <v>-9.9999999999999645E-2</v>
      </c>
      <c r="U286">
        <f t="shared" si="77"/>
        <v>-5.1249739648420847E-2</v>
      </c>
      <c r="V286">
        <f t="shared" si="78"/>
        <v>0</v>
      </c>
      <c r="W286">
        <f t="shared" si="79"/>
        <v>-5.1249739648420847E-2</v>
      </c>
    </row>
    <row r="287" spans="1:23" x14ac:dyDescent="0.45">
      <c r="A287" s="1">
        <v>26207</v>
      </c>
      <c r="B287">
        <v>5.8</v>
      </c>
      <c r="C287" s="2">
        <f t="shared" si="66"/>
        <v>5.9666666666666659</v>
      </c>
      <c r="D287">
        <f t="shared" si="62"/>
        <v>4.7</v>
      </c>
      <c r="E287">
        <f t="shared" si="67"/>
        <v>-6.6666666666665986E-2</v>
      </c>
      <c r="F287">
        <f t="shared" si="68"/>
        <v>-9.9999999999999645E-2</v>
      </c>
      <c r="G287" s="2">
        <f t="shared" si="69"/>
        <v>-3.3333333333332327E-2</v>
      </c>
      <c r="H287" s="2">
        <f t="shared" si="61"/>
        <v>-1.2666666666666657</v>
      </c>
      <c r="I287" s="2">
        <f t="shared" si="64"/>
        <v>0</v>
      </c>
      <c r="K287">
        <f t="shared" si="65"/>
        <v>0.78017160225931736</v>
      </c>
      <c r="L287">
        <f t="shared" si="63"/>
        <v>0.21982839774068264</v>
      </c>
      <c r="M287" s="2">
        <f t="shared" si="70"/>
        <v>-0.63333333333333286</v>
      </c>
      <c r="N287" s="2">
        <f t="shared" si="71"/>
        <v>6.6666666666668206E-2</v>
      </c>
      <c r="O287">
        <f t="shared" si="72"/>
        <v>-8.7213211751809877E-2</v>
      </c>
      <c r="Q287">
        <f t="shared" si="73"/>
        <v>0.29999999999999982</v>
      </c>
      <c r="R287">
        <f t="shared" si="74"/>
        <v>-3.5</v>
      </c>
      <c r="S287">
        <f t="shared" si="75"/>
        <v>0</v>
      </c>
      <c r="T287">
        <f t="shared" si="76"/>
        <v>-9.9999999999999645E-2</v>
      </c>
      <c r="U287">
        <f t="shared" si="77"/>
        <v>-5.3742984534374767E-2</v>
      </c>
      <c r="V287">
        <f t="shared" si="78"/>
        <v>0</v>
      </c>
      <c r="W287">
        <f t="shared" si="79"/>
        <v>-5.3742984534374767E-2</v>
      </c>
    </row>
    <row r="288" spans="1:23" x14ac:dyDescent="0.45">
      <c r="A288" s="1">
        <v>26238</v>
      </c>
      <c r="B288">
        <v>6</v>
      </c>
      <c r="C288" s="2">
        <f t="shared" si="66"/>
        <v>5.9333333333333336</v>
      </c>
      <c r="D288">
        <f t="shared" si="62"/>
        <v>4.7</v>
      </c>
      <c r="E288">
        <f t="shared" si="67"/>
        <v>3.3333333333333215E-2</v>
      </c>
      <c r="F288">
        <f t="shared" si="68"/>
        <v>0</v>
      </c>
      <c r="G288" s="2">
        <f t="shared" si="69"/>
        <v>6.666666666666643E-2</v>
      </c>
      <c r="H288" s="2">
        <f t="shared" si="61"/>
        <v>-1.2333333333333334</v>
      </c>
      <c r="I288" s="2">
        <f t="shared" si="64"/>
        <v>3.3333333333332327E-2</v>
      </c>
      <c r="K288">
        <f t="shared" si="65"/>
        <v>0.77440145301427854</v>
      </c>
      <c r="L288">
        <f t="shared" si="63"/>
        <v>0.22559854698572146</v>
      </c>
      <c r="M288" s="2">
        <f t="shared" si="70"/>
        <v>-0.33333333333333304</v>
      </c>
      <c r="N288" s="2">
        <f t="shared" si="71"/>
        <v>0.10000000000000053</v>
      </c>
      <c r="O288">
        <f t="shared" si="72"/>
        <v>2.24062963952118E-3</v>
      </c>
      <c r="Q288">
        <f t="shared" si="73"/>
        <v>9.9999999999999645E-2</v>
      </c>
      <c r="R288">
        <f t="shared" si="74"/>
        <v>-3.5</v>
      </c>
      <c r="S288">
        <f t="shared" si="75"/>
        <v>0</v>
      </c>
      <c r="T288">
        <f t="shared" si="76"/>
        <v>0</v>
      </c>
      <c r="U288">
        <f t="shared" si="77"/>
        <v>0</v>
      </c>
      <c r="V288">
        <f t="shared" si="78"/>
        <v>0</v>
      </c>
      <c r="W288">
        <f t="shared" si="79"/>
        <v>0</v>
      </c>
    </row>
    <row r="289" spans="1:23" x14ac:dyDescent="0.45">
      <c r="A289" s="1">
        <v>26268</v>
      </c>
      <c r="B289">
        <v>6</v>
      </c>
      <c r="C289" s="2">
        <f t="shared" si="66"/>
        <v>5.9333333333333336</v>
      </c>
      <c r="D289">
        <f t="shared" si="62"/>
        <v>4.7</v>
      </c>
      <c r="E289">
        <f t="shared" si="67"/>
        <v>5.0000000000000266E-2</v>
      </c>
      <c r="F289">
        <f t="shared" si="68"/>
        <v>0</v>
      </c>
      <c r="G289" s="2">
        <f t="shared" si="69"/>
        <v>0.10000000000000053</v>
      </c>
      <c r="H289" s="2">
        <f t="shared" si="61"/>
        <v>-1.2333333333333334</v>
      </c>
      <c r="I289" s="2">
        <f t="shared" si="64"/>
        <v>0</v>
      </c>
      <c r="K289">
        <f t="shared" si="65"/>
        <v>0.77440145301427854</v>
      </c>
      <c r="L289">
        <f t="shared" si="63"/>
        <v>0.22559854698572146</v>
      </c>
      <c r="M289" s="2">
        <f t="shared" si="70"/>
        <v>-0.10000000000000053</v>
      </c>
      <c r="N289" s="2">
        <f t="shared" si="71"/>
        <v>0.10000000000000053</v>
      </c>
      <c r="O289">
        <f t="shared" si="72"/>
        <v>5.4880290602856006E-2</v>
      </c>
      <c r="Q289">
        <f t="shared" si="73"/>
        <v>9.9999999999999645E-2</v>
      </c>
      <c r="R289">
        <f t="shared" si="74"/>
        <v>-3.5</v>
      </c>
      <c r="S289">
        <f t="shared" si="75"/>
        <v>0</v>
      </c>
      <c r="T289">
        <f t="shared" si="76"/>
        <v>0</v>
      </c>
      <c r="U289">
        <f t="shared" si="77"/>
        <v>0</v>
      </c>
      <c r="V289">
        <f t="shared" si="78"/>
        <v>0</v>
      </c>
      <c r="W289">
        <f t="shared" si="79"/>
        <v>0</v>
      </c>
    </row>
    <row r="290" spans="1:23" x14ac:dyDescent="0.45">
      <c r="A290" s="1">
        <v>26299</v>
      </c>
      <c r="B290">
        <v>5.8</v>
      </c>
      <c r="C290" s="2">
        <f t="shared" si="66"/>
        <v>5.9333333333333336</v>
      </c>
      <c r="D290">
        <f t="shared" si="62"/>
        <v>4.7</v>
      </c>
      <c r="E290">
        <f t="shared" si="67"/>
        <v>1.6666666666666163E-2</v>
      </c>
      <c r="F290">
        <f t="shared" si="68"/>
        <v>0</v>
      </c>
      <c r="G290" s="2">
        <f t="shared" si="69"/>
        <v>3.3333333333332327E-2</v>
      </c>
      <c r="H290" s="2">
        <f t="shared" si="61"/>
        <v>-1.2333333333333334</v>
      </c>
      <c r="I290" s="2">
        <f t="shared" si="64"/>
        <v>0</v>
      </c>
      <c r="K290">
        <f t="shared" si="65"/>
        <v>0.77440145301427854</v>
      </c>
      <c r="L290">
        <f t="shared" si="63"/>
        <v>0.22559854698572146</v>
      </c>
      <c r="M290" s="2">
        <f t="shared" si="70"/>
        <v>-3.3333333333332327E-2</v>
      </c>
      <c r="N290" s="2">
        <f t="shared" si="71"/>
        <v>0.10000000000000053</v>
      </c>
      <c r="O290">
        <f t="shared" si="72"/>
        <v>6.9920193735237779E-2</v>
      </c>
      <c r="Q290">
        <f t="shared" si="73"/>
        <v>0.29999999999999982</v>
      </c>
      <c r="R290">
        <f t="shared" si="74"/>
        <v>-3.9</v>
      </c>
      <c r="S290">
        <f t="shared" si="75"/>
        <v>0</v>
      </c>
      <c r="T290">
        <f t="shared" si="76"/>
        <v>0</v>
      </c>
      <c r="U290">
        <f t="shared" si="77"/>
        <v>0</v>
      </c>
      <c r="V290">
        <f t="shared" si="78"/>
        <v>0</v>
      </c>
      <c r="W290">
        <f t="shared" si="79"/>
        <v>0</v>
      </c>
    </row>
    <row r="291" spans="1:23" x14ac:dyDescent="0.45">
      <c r="A291" s="1">
        <v>26330</v>
      </c>
      <c r="B291">
        <v>5.7</v>
      </c>
      <c r="C291" s="2">
        <f t="shared" si="66"/>
        <v>5.833333333333333</v>
      </c>
      <c r="D291">
        <f t="shared" si="62"/>
        <v>4.7</v>
      </c>
      <c r="E291">
        <f t="shared" si="67"/>
        <v>0.15000000000000036</v>
      </c>
      <c r="F291">
        <f t="shared" si="68"/>
        <v>0.20000000000000018</v>
      </c>
      <c r="G291" s="2">
        <f t="shared" si="69"/>
        <v>0.10000000000000053</v>
      </c>
      <c r="H291" s="2">
        <f t="shared" si="61"/>
        <v>-1.1333333333333329</v>
      </c>
      <c r="I291" s="2">
        <f t="shared" si="64"/>
        <v>0.10000000000000053</v>
      </c>
      <c r="K291">
        <f t="shared" si="65"/>
        <v>0.7564535292304041</v>
      </c>
      <c r="L291">
        <f t="shared" si="63"/>
        <v>0.2435464707695959</v>
      </c>
      <c r="M291" s="2">
        <f t="shared" si="70"/>
        <v>0</v>
      </c>
      <c r="N291" s="2">
        <f t="shared" si="71"/>
        <v>0.20000000000000107</v>
      </c>
      <c r="O291">
        <f t="shared" si="72"/>
        <v>0.15129070584608162</v>
      </c>
      <c r="Q291">
        <f t="shared" si="73"/>
        <v>0.39999999999999947</v>
      </c>
      <c r="R291">
        <f t="shared" si="74"/>
        <v>-4.2</v>
      </c>
      <c r="S291">
        <f t="shared" si="75"/>
        <v>0.20000000000000018</v>
      </c>
      <c r="T291">
        <f t="shared" si="76"/>
        <v>0</v>
      </c>
      <c r="U291">
        <f t="shared" si="77"/>
        <v>0</v>
      </c>
      <c r="V291">
        <f t="shared" si="78"/>
        <v>0.17818063576087759</v>
      </c>
      <c r="W291">
        <f t="shared" si="79"/>
        <v>0.17818063576087759</v>
      </c>
    </row>
    <row r="292" spans="1:23" x14ac:dyDescent="0.45">
      <c r="A292" s="1">
        <v>26359</v>
      </c>
      <c r="B292">
        <v>5.8</v>
      </c>
      <c r="C292" s="2">
        <f t="shared" si="66"/>
        <v>5.7666666666666666</v>
      </c>
      <c r="D292">
        <f t="shared" si="62"/>
        <v>4.7</v>
      </c>
      <c r="E292">
        <f t="shared" si="67"/>
        <v>0.18333333333333357</v>
      </c>
      <c r="F292">
        <f t="shared" si="68"/>
        <v>0.20000000000000018</v>
      </c>
      <c r="G292" s="2">
        <f t="shared" si="69"/>
        <v>0.16666666666666696</v>
      </c>
      <c r="H292" s="2">
        <f t="shared" si="61"/>
        <v>-1.0666666666666664</v>
      </c>
      <c r="I292" s="2">
        <f t="shared" si="64"/>
        <v>0.13333333333333464</v>
      </c>
      <c r="K292">
        <f t="shared" si="65"/>
        <v>0.74396249132475789</v>
      </c>
      <c r="L292">
        <f t="shared" si="63"/>
        <v>0.25603750867524211</v>
      </c>
      <c r="M292" s="2">
        <f t="shared" si="70"/>
        <v>0</v>
      </c>
      <c r="N292" s="2">
        <f t="shared" si="71"/>
        <v>0.2666666666666675</v>
      </c>
      <c r="O292">
        <f t="shared" si="72"/>
        <v>0.19838999768660273</v>
      </c>
      <c r="Q292">
        <f t="shared" si="73"/>
        <v>0.29999999999999982</v>
      </c>
      <c r="R292">
        <f t="shared" si="74"/>
        <v>-4.4000000000000004</v>
      </c>
      <c r="S292">
        <f t="shared" si="75"/>
        <v>0.20000000000000018</v>
      </c>
      <c r="T292">
        <f t="shared" si="76"/>
        <v>0</v>
      </c>
      <c r="U292">
        <f t="shared" si="77"/>
        <v>0</v>
      </c>
      <c r="V292">
        <f t="shared" si="78"/>
        <v>0.18004990217606312</v>
      </c>
      <c r="W292">
        <f t="shared" si="79"/>
        <v>0.18004990217606312</v>
      </c>
    </row>
    <row r="293" spans="1:23" x14ac:dyDescent="0.45">
      <c r="A293" s="1">
        <v>26390</v>
      </c>
      <c r="B293">
        <v>5.7</v>
      </c>
      <c r="C293" s="2">
        <f t="shared" si="66"/>
        <v>5.7333333333333334</v>
      </c>
      <c r="D293">
        <f t="shared" si="62"/>
        <v>4.7</v>
      </c>
      <c r="E293">
        <f t="shared" si="67"/>
        <v>0.25</v>
      </c>
      <c r="F293">
        <f t="shared" si="68"/>
        <v>0.29999999999999982</v>
      </c>
      <c r="G293" s="2">
        <f t="shared" si="69"/>
        <v>0.20000000000000018</v>
      </c>
      <c r="H293" s="2">
        <f t="shared" si="61"/>
        <v>-1.0333333333333332</v>
      </c>
      <c r="I293" s="2">
        <f t="shared" si="64"/>
        <v>0.20000000000000018</v>
      </c>
      <c r="K293">
        <f t="shared" si="65"/>
        <v>0.73756162148762494</v>
      </c>
      <c r="L293">
        <f t="shared" si="63"/>
        <v>0.26243837851237506</v>
      </c>
      <c r="M293" s="2">
        <f t="shared" si="70"/>
        <v>0</v>
      </c>
      <c r="N293" s="2">
        <f t="shared" si="71"/>
        <v>0.30000000000000071</v>
      </c>
      <c r="O293">
        <f t="shared" si="72"/>
        <v>0.22126848644628799</v>
      </c>
      <c r="Q293">
        <f t="shared" si="73"/>
        <v>0.39999999999999947</v>
      </c>
      <c r="R293">
        <f t="shared" si="74"/>
        <v>-4.5999999999999996</v>
      </c>
      <c r="S293">
        <f t="shared" si="75"/>
        <v>0.29999999999999982</v>
      </c>
      <c r="T293">
        <f t="shared" si="76"/>
        <v>0</v>
      </c>
      <c r="U293">
        <f t="shared" si="77"/>
        <v>0</v>
      </c>
      <c r="V293">
        <f t="shared" si="78"/>
        <v>0.27266311169554297</v>
      </c>
      <c r="W293">
        <f t="shared" si="79"/>
        <v>0.27266311169554297</v>
      </c>
    </row>
    <row r="294" spans="1:23" x14ac:dyDescent="0.45">
      <c r="A294" s="1">
        <v>26420</v>
      </c>
      <c r="B294">
        <v>5.7</v>
      </c>
      <c r="C294" s="2">
        <f t="shared" si="66"/>
        <v>5.7333333333333334</v>
      </c>
      <c r="D294">
        <f t="shared" si="62"/>
        <v>4.7</v>
      </c>
      <c r="E294">
        <f t="shared" si="67"/>
        <v>9.9999999999999645E-2</v>
      </c>
      <c r="F294">
        <f t="shared" si="68"/>
        <v>9.9999999999999645E-2</v>
      </c>
      <c r="G294" s="2">
        <f t="shared" si="69"/>
        <v>9.9999999999999645E-2</v>
      </c>
      <c r="H294" s="2">
        <f t="shared" si="61"/>
        <v>-1.0333333333333332</v>
      </c>
      <c r="I294" s="2">
        <f t="shared" si="64"/>
        <v>0.26666666666666661</v>
      </c>
      <c r="K294">
        <f t="shared" si="65"/>
        <v>0.73756162148762494</v>
      </c>
      <c r="L294">
        <f t="shared" si="63"/>
        <v>0.26243837851237506</v>
      </c>
      <c r="M294" s="2">
        <f t="shared" si="70"/>
        <v>0</v>
      </c>
      <c r="N294" s="2">
        <f t="shared" si="71"/>
        <v>0.30000000000000071</v>
      </c>
      <c r="O294">
        <f t="shared" si="72"/>
        <v>0.22126848644628799</v>
      </c>
      <c r="Q294">
        <f t="shared" si="73"/>
        <v>0.39999999999999947</v>
      </c>
      <c r="R294">
        <f t="shared" si="74"/>
        <v>-4.8</v>
      </c>
      <c r="S294">
        <f t="shared" si="75"/>
        <v>9.9999999999999645E-2</v>
      </c>
      <c r="T294">
        <f t="shared" si="76"/>
        <v>0</v>
      </c>
      <c r="U294">
        <f t="shared" si="77"/>
        <v>0</v>
      </c>
      <c r="V294">
        <f t="shared" si="78"/>
        <v>9.1682730350607436E-2</v>
      </c>
      <c r="W294">
        <f t="shared" si="79"/>
        <v>9.1682730350607436E-2</v>
      </c>
    </row>
    <row r="295" spans="1:23" x14ac:dyDescent="0.45">
      <c r="A295" s="1">
        <v>26451</v>
      </c>
      <c r="B295">
        <v>5.7</v>
      </c>
      <c r="C295" s="2">
        <f t="shared" si="66"/>
        <v>5.7</v>
      </c>
      <c r="D295">
        <f t="shared" si="62"/>
        <v>4.7</v>
      </c>
      <c r="E295">
        <f t="shared" si="67"/>
        <v>8.3333333333333037E-2</v>
      </c>
      <c r="F295">
        <f t="shared" si="68"/>
        <v>9.9999999999999645E-2</v>
      </c>
      <c r="G295" s="2">
        <f t="shared" si="69"/>
        <v>6.666666666666643E-2</v>
      </c>
      <c r="H295" s="2">
        <f t="shared" si="61"/>
        <v>-1</v>
      </c>
      <c r="I295" s="2">
        <f t="shared" si="64"/>
        <v>0.33333333333333393</v>
      </c>
      <c r="K295">
        <f t="shared" si="65"/>
        <v>0.7310585786300049</v>
      </c>
      <c r="L295">
        <f t="shared" si="63"/>
        <v>0.2689414213699951</v>
      </c>
      <c r="M295" s="2">
        <f t="shared" si="70"/>
        <v>0</v>
      </c>
      <c r="N295" s="2">
        <f t="shared" si="71"/>
        <v>0.33333333333333393</v>
      </c>
      <c r="O295">
        <f t="shared" si="72"/>
        <v>0.24368619287666873</v>
      </c>
      <c r="Q295">
        <f t="shared" si="73"/>
        <v>0.39999999999999947</v>
      </c>
      <c r="R295">
        <f t="shared" si="74"/>
        <v>-4.9000000000000004</v>
      </c>
      <c r="S295">
        <f t="shared" si="75"/>
        <v>9.9999999999999645E-2</v>
      </c>
      <c r="T295">
        <f t="shared" si="76"/>
        <v>0</v>
      </c>
      <c r="U295">
        <f t="shared" si="77"/>
        <v>0</v>
      </c>
      <c r="V295">
        <f t="shared" si="78"/>
        <v>9.2056145081601828E-2</v>
      </c>
      <c r="W295">
        <f t="shared" si="79"/>
        <v>9.2056145081601828E-2</v>
      </c>
    </row>
    <row r="296" spans="1:23" x14ac:dyDescent="0.45">
      <c r="A296" s="1">
        <v>26481</v>
      </c>
      <c r="B296">
        <v>5.6</v>
      </c>
      <c r="C296" s="2">
        <f t="shared" si="66"/>
        <v>5.666666666666667</v>
      </c>
      <c r="D296">
        <f t="shared" si="62"/>
        <v>4.7</v>
      </c>
      <c r="E296">
        <f t="shared" si="67"/>
        <v>3.3333333333333215E-2</v>
      </c>
      <c r="F296">
        <f t="shared" si="68"/>
        <v>0</v>
      </c>
      <c r="G296" s="2">
        <f t="shared" si="69"/>
        <v>6.666666666666643E-2</v>
      </c>
      <c r="H296" s="2">
        <f t="shared" si="61"/>
        <v>-0.96666666666666679</v>
      </c>
      <c r="I296" s="2">
        <f t="shared" si="64"/>
        <v>0.29999999999999893</v>
      </c>
      <c r="K296">
        <f t="shared" si="65"/>
        <v>0.72445459542480217</v>
      </c>
      <c r="L296">
        <f t="shared" si="63"/>
        <v>0.27554540457519783</v>
      </c>
      <c r="M296" s="2">
        <f t="shared" si="70"/>
        <v>0</v>
      </c>
      <c r="N296" s="2">
        <f t="shared" si="71"/>
        <v>0.36666666666666714</v>
      </c>
      <c r="O296">
        <f t="shared" si="72"/>
        <v>0.26563335165576113</v>
      </c>
      <c r="Q296">
        <f t="shared" si="73"/>
        <v>0.5</v>
      </c>
      <c r="R296">
        <f t="shared" si="74"/>
        <v>-5</v>
      </c>
      <c r="S296">
        <f t="shared" si="75"/>
        <v>0</v>
      </c>
      <c r="T296">
        <f t="shared" si="76"/>
        <v>0</v>
      </c>
      <c r="U296">
        <f t="shared" si="77"/>
        <v>0</v>
      </c>
      <c r="V296">
        <f t="shared" si="78"/>
        <v>0</v>
      </c>
      <c r="W296">
        <f t="shared" si="79"/>
        <v>0</v>
      </c>
    </row>
    <row r="297" spans="1:23" x14ac:dyDescent="0.45">
      <c r="A297" s="1">
        <v>26512</v>
      </c>
      <c r="B297">
        <v>5.6</v>
      </c>
      <c r="C297" s="2">
        <f t="shared" si="66"/>
        <v>5.6333333333333329</v>
      </c>
      <c r="D297">
        <f t="shared" si="62"/>
        <v>4.7</v>
      </c>
      <c r="E297">
        <f t="shared" si="67"/>
        <v>0.10000000000000053</v>
      </c>
      <c r="F297">
        <f t="shared" si="68"/>
        <v>0.10000000000000053</v>
      </c>
      <c r="G297" s="2">
        <f t="shared" si="69"/>
        <v>0.10000000000000053</v>
      </c>
      <c r="H297" s="2">
        <f t="shared" si="61"/>
        <v>-0.93333333333333268</v>
      </c>
      <c r="I297" s="2">
        <f t="shared" si="64"/>
        <v>0.30000000000000071</v>
      </c>
      <c r="K297">
        <f t="shared" si="65"/>
        <v>0.71775105695773977</v>
      </c>
      <c r="L297">
        <f t="shared" si="63"/>
        <v>0.28224894304226023</v>
      </c>
      <c r="M297" s="2">
        <f t="shared" si="70"/>
        <v>0</v>
      </c>
      <c r="N297" s="2">
        <f t="shared" si="71"/>
        <v>0.40000000000000124</v>
      </c>
      <c r="O297">
        <f t="shared" si="72"/>
        <v>0.28710042278309678</v>
      </c>
      <c r="Q297">
        <f t="shared" si="73"/>
        <v>0.5</v>
      </c>
      <c r="R297">
        <f t="shared" si="74"/>
        <v>-5.0999999999999996</v>
      </c>
      <c r="S297">
        <f t="shared" si="75"/>
        <v>0.10000000000000053</v>
      </c>
      <c r="T297">
        <f t="shared" si="76"/>
        <v>0</v>
      </c>
      <c r="U297">
        <f t="shared" si="77"/>
        <v>0</v>
      </c>
      <c r="V297">
        <f t="shared" si="78"/>
        <v>9.2757351463848725E-2</v>
      </c>
      <c r="W297">
        <f t="shared" si="79"/>
        <v>9.2757351463848725E-2</v>
      </c>
    </row>
    <row r="298" spans="1:23" x14ac:dyDescent="0.45">
      <c r="A298" s="1">
        <v>26543</v>
      </c>
      <c r="B298">
        <v>5.5</v>
      </c>
      <c r="C298" s="2">
        <f t="shared" si="66"/>
        <v>5.5666666666666664</v>
      </c>
      <c r="D298">
        <f t="shared" si="62"/>
        <v>4.7</v>
      </c>
      <c r="E298">
        <f t="shared" si="67"/>
        <v>0.11666666666666714</v>
      </c>
      <c r="F298">
        <f t="shared" si="68"/>
        <v>0.10000000000000053</v>
      </c>
      <c r="G298" s="2">
        <f t="shared" si="69"/>
        <v>0.13333333333333375</v>
      </c>
      <c r="H298" s="2">
        <f t="shared" si="61"/>
        <v>-0.86666666666666625</v>
      </c>
      <c r="I298" s="2">
        <f t="shared" si="64"/>
        <v>0.36666666666666714</v>
      </c>
      <c r="K298">
        <f t="shared" si="65"/>
        <v>0.70405162761716233</v>
      </c>
      <c r="L298">
        <f t="shared" si="63"/>
        <v>0.29594837238283767</v>
      </c>
      <c r="M298" s="2">
        <f t="shared" si="70"/>
        <v>0</v>
      </c>
      <c r="N298" s="2">
        <f t="shared" si="71"/>
        <v>0.46666666666666767</v>
      </c>
      <c r="O298">
        <f t="shared" si="72"/>
        <v>0.32855742622134315</v>
      </c>
      <c r="Q298">
        <f t="shared" si="73"/>
        <v>0.59999999999999964</v>
      </c>
      <c r="R298">
        <f t="shared" si="74"/>
        <v>-5.4</v>
      </c>
      <c r="S298">
        <f t="shared" si="75"/>
        <v>0.10000000000000053</v>
      </c>
      <c r="T298">
        <f t="shared" si="76"/>
        <v>0</v>
      </c>
      <c r="U298">
        <f t="shared" si="77"/>
        <v>0</v>
      </c>
      <c r="V298">
        <f t="shared" si="78"/>
        <v>9.3702664394300847E-2</v>
      </c>
      <c r="W298">
        <f t="shared" si="79"/>
        <v>9.3702664394300847E-2</v>
      </c>
    </row>
    <row r="299" spans="1:23" x14ac:dyDescent="0.45">
      <c r="A299" s="1">
        <v>26573</v>
      </c>
      <c r="B299">
        <v>5.6</v>
      </c>
      <c r="C299" s="2">
        <f t="shared" si="66"/>
        <v>5.5666666666666664</v>
      </c>
      <c r="D299">
        <f t="shared" si="62"/>
        <v>4.7</v>
      </c>
      <c r="E299">
        <f t="shared" si="67"/>
        <v>0.10000000000000053</v>
      </c>
      <c r="F299">
        <f t="shared" si="68"/>
        <v>0.10000000000000053</v>
      </c>
      <c r="G299" s="2">
        <f t="shared" si="69"/>
        <v>0.10000000000000053</v>
      </c>
      <c r="H299" s="2">
        <f t="shared" si="61"/>
        <v>-0.86666666666666625</v>
      </c>
      <c r="I299" s="2">
        <f t="shared" si="64"/>
        <v>0.36666666666666714</v>
      </c>
      <c r="K299">
        <f t="shared" si="65"/>
        <v>0.70405162761716233</v>
      </c>
      <c r="L299">
        <f t="shared" si="63"/>
        <v>0.29594837238283767</v>
      </c>
      <c r="M299" s="2">
        <f t="shared" si="70"/>
        <v>0</v>
      </c>
      <c r="N299" s="2">
        <f t="shared" si="71"/>
        <v>0.39999999999999947</v>
      </c>
      <c r="O299">
        <f t="shared" si="72"/>
        <v>0.28162065104686457</v>
      </c>
      <c r="Q299">
        <f t="shared" si="73"/>
        <v>0.5</v>
      </c>
      <c r="R299">
        <f t="shared" si="74"/>
        <v>-5.5</v>
      </c>
      <c r="S299">
        <f t="shared" si="75"/>
        <v>0.10000000000000053</v>
      </c>
      <c r="T299">
        <f t="shared" si="76"/>
        <v>0</v>
      </c>
      <c r="U299">
        <f t="shared" si="77"/>
        <v>0</v>
      </c>
      <c r="V299">
        <f t="shared" si="78"/>
        <v>9.3991334982599734E-2</v>
      </c>
      <c r="W299">
        <f t="shared" si="79"/>
        <v>9.3991334982599734E-2</v>
      </c>
    </row>
    <row r="300" spans="1:23" x14ac:dyDescent="0.45">
      <c r="A300" s="1">
        <v>26604</v>
      </c>
      <c r="B300">
        <v>5.3</v>
      </c>
      <c r="C300" s="2">
        <f t="shared" si="66"/>
        <v>5.4666666666666659</v>
      </c>
      <c r="D300">
        <f t="shared" si="62"/>
        <v>4.7</v>
      </c>
      <c r="E300">
        <f t="shared" si="67"/>
        <v>0.1333333333333333</v>
      </c>
      <c r="F300">
        <f t="shared" si="68"/>
        <v>9.9999999999999645E-2</v>
      </c>
      <c r="G300" s="2">
        <f t="shared" si="69"/>
        <v>0.16666666666666696</v>
      </c>
      <c r="H300" s="2">
        <f t="shared" si="61"/>
        <v>-0.76666666666666572</v>
      </c>
      <c r="I300" s="2">
        <f t="shared" si="64"/>
        <v>0.36666666666666714</v>
      </c>
      <c r="K300">
        <f t="shared" si="65"/>
        <v>0.68279938609341229</v>
      </c>
      <c r="L300">
        <f t="shared" si="63"/>
        <v>0.31720061390658771</v>
      </c>
      <c r="M300" s="2">
        <f t="shared" si="70"/>
        <v>0</v>
      </c>
      <c r="N300" s="2">
        <f t="shared" si="71"/>
        <v>0.46666666666666767</v>
      </c>
      <c r="O300">
        <f t="shared" si="72"/>
        <v>0.31863971351025977</v>
      </c>
      <c r="Q300">
        <f t="shared" si="73"/>
        <v>0.79999999999999982</v>
      </c>
      <c r="R300">
        <f t="shared" si="74"/>
        <v>-5.3</v>
      </c>
      <c r="S300">
        <f t="shared" si="75"/>
        <v>9.9999999999999645E-2</v>
      </c>
      <c r="T300">
        <f t="shared" si="76"/>
        <v>0</v>
      </c>
      <c r="U300">
        <f t="shared" si="77"/>
        <v>0</v>
      </c>
      <c r="V300">
        <f t="shared" si="78"/>
        <v>9.3401099050877789E-2</v>
      </c>
      <c r="W300">
        <f t="shared" si="79"/>
        <v>9.3401099050877789E-2</v>
      </c>
    </row>
    <row r="301" spans="1:23" x14ac:dyDescent="0.45">
      <c r="A301" s="1">
        <v>26634</v>
      </c>
      <c r="B301">
        <v>5.2</v>
      </c>
      <c r="C301" s="2">
        <f t="shared" si="66"/>
        <v>5.3666666666666663</v>
      </c>
      <c r="D301">
        <f t="shared" si="62"/>
        <v>4.7</v>
      </c>
      <c r="E301">
        <f t="shared" si="67"/>
        <v>0.25</v>
      </c>
      <c r="F301">
        <f t="shared" si="68"/>
        <v>0.29999999999999982</v>
      </c>
      <c r="G301" s="2">
        <f t="shared" si="69"/>
        <v>0.20000000000000018</v>
      </c>
      <c r="H301" s="2">
        <f t="shared" si="61"/>
        <v>-0.66666666666666607</v>
      </c>
      <c r="I301" s="2">
        <f t="shared" si="64"/>
        <v>0.40000000000000036</v>
      </c>
      <c r="K301">
        <f t="shared" si="65"/>
        <v>0.66075636876581711</v>
      </c>
      <c r="L301">
        <f t="shared" si="63"/>
        <v>0.33924363123418289</v>
      </c>
      <c r="M301" s="2">
        <f t="shared" si="70"/>
        <v>0</v>
      </c>
      <c r="N301" s="2">
        <f t="shared" si="71"/>
        <v>0.56666666666666732</v>
      </c>
      <c r="O301">
        <f t="shared" si="72"/>
        <v>0.37442860896729679</v>
      </c>
      <c r="Q301">
        <f t="shared" si="73"/>
        <v>0.89999999999999947</v>
      </c>
      <c r="R301">
        <f t="shared" si="74"/>
        <v>-5.2</v>
      </c>
      <c r="S301">
        <f t="shared" si="75"/>
        <v>0.29999999999999982</v>
      </c>
      <c r="T301">
        <f t="shared" si="76"/>
        <v>0</v>
      </c>
      <c r="U301">
        <f t="shared" si="77"/>
        <v>0</v>
      </c>
      <c r="V301">
        <f t="shared" si="78"/>
        <v>0.27925847389699582</v>
      </c>
      <c r="W301">
        <f t="shared" si="79"/>
        <v>0.27925847389699582</v>
      </c>
    </row>
    <row r="302" spans="1:23" x14ac:dyDescent="0.45">
      <c r="A302" s="1">
        <v>26665</v>
      </c>
      <c r="B302">
        <v>4.9000000000000004</v>
      </c>
      <c r="C302" s="2">
        <f t="shared" si="66"/>
        <v>5.1333333333333337</v>
      </c>
      <c r="D302">
        <f t="shared" si="62"/>
        <v>4.7</v>
      </c>
      <c r="E302">
        <f t="shared" si="67"/>
        <v>0.41666666666666607</v>
      </c>
      <c r="F302">
        <f t="shared" si="68"/>
        <v>0.39999999999999947</v>
      </c>
      <c r="G302" s="2">
        <f t="shared" si="69"/>
        <v>0.43333333333333268</v>
      </c>
      <c r="H302" s="2">
        <f t="shared" si="61"/>
        <v>-0.43333333333333357</v>
      </c>
      <c r="I302" s="2">
        <f t="shared" si="64"/>
        <v>0.59999999999999964</v>
      </c>
      <c r="K302">
        <f t="shared" si="65"/>
        <v>0.60666935610821149</v>
      </c>
      <c r="L302">
        <f t="shared" si="63"/>
        <v>0.39333064389178851</v>
      </c>
      <c r="M302" s="2">
        <f t="shared" si="70"/>
        <v>0</v>
      </c>
      <c r="N302" s="2">
        <f t="shared" si="71"/>
        <v>0.79999999999999982</v>
      </c>
      <c r="O302">
        <f t="shared" si="72"/>
        <v>0.48533548488656908</v>
      </c>
      <c r="Q302">
        <f t="shared" si="73"/>
        <v>1.1999999999999993</v>
      </c>
      <c r="R302">
        <f t="shared" si="74"/>
        <v>-4.9000000000000004</v>
      </c>
      <c r="S302">
        <f t="shared" si="75"/>
        <v>0.39999999999999947</v>
      </c>
      <c r="T302">
        <f t="shared" si="76"/>
        <v>0</v>
      </c>
      <c r="U302">
        <f t="shared" si="77"/>
        <v>0</v>
      </c>
      <c r="V302">
        <f t="shared" si="78"/>
        <v>0.36822458032640815</v>
      </c>
      <c r="W302">
        <f t="shared" si="79"/>
        <v>0.36822458032640815</v>
      </c>
    </row>
    <row r="303" spans="1:23" x14ac:dyDescent="0.45">
      <c r="A303" s="1">
        <v>26696</v>
      </c>
      <c r="B303">
        <v>5</v>
      </c>
      <c r="C303" s="2">
        <f t="shared" si="66"/>
        <v>5.0333333333333341</v>
      </c>
      <c r="D303">
        <f t="shared" si="62"/>
        <v>4.7</v>
      </c>
      <c r="E303">
        <f t="shared" si="67"/>
        <v>0.4666666666666659</v>
      </c>
      <c r="F303">
        <f t="shared" si="68"/>
        <v>0.5</v>
      </c>
      <c r="G303" s="2">
        <f t="shared" si="69"/>
        <v>0.43333333333333179</v>
      </c>
      <c r="H303" s="2">
        <f t="shared" si="61"/>
        <v>-0.33333333333333393</v>
      </c>
      <c r="I303" s="2">
        <f t="shared" si="64"/>
        <v>0.69999999999999929</v>
      </c>
      <c r="K303">
        <f t="shared" si="65"/>
        <v>0.58257020646231483</v>
      </c>
      <c r="L303">
        <f t="shared" si="63"/>
        <v>0.41742979353768517</v>
      </c>
      <c r="M303" s="2">
        <f t="shared" si="70"/>
        <v>0</v>
      </c>
      <c r="N303" s="2">
        <f t="shared" si="71"/>
        <v>0.79999999999999893</v>
      </c>
      <c r="O303">
        <f t="shared" si="72"/>
        <v>0.46605616516985127</v>
      </c>
      <c r="Q303">
        <f t="shared" si="73"/>
        <v>1.0999999999999996</v>
      </c>
      <c r="R303">
        <f t="shared" si="74"/>
        <v>-4.9000000000000004</v>
      </c>
      <c r="S303">
        <f t="shared" si="75"/>
        <v>0.5</v>
      </c>
      <c r="T303">
        <f t="shared" si="76"/>
        <v>0</v>
      </c>
      <c r="U303">
        <f t="shared" si="77"/>
        <v>0</v>
      </c>
      <c r="V303">
        <f t="shared" si="78"/>
        <v>0.46028072540801079</v>
      </c>
      <c r="W303">
        <f t="shared" si="79"/>
        <v>0.46028072540801079</v>
      </c>
    </row>
    <row r="304" spans="1:23" x14ac:dyDescent="0.45">
      <c r="A304" s="1">
        <v>26724</v>
      </c>
      <c r="B304">
        <v>4.9000000000000004</v>
      </c>
      <c r="C304" s="2">
        <f t="shared" si="66"/>
        <v>4.9333333333333336</v>
      </c>
      <c r="D304">
        <f t="shared" si="62"/>
        <v>4.7</v>
      </c>
      <c r="E304">
        <f t="shared" si="67"/>
        <v>0.41666666666666607</v>
      </c>
      <c r="F304">
        <f t="shared" si="68"/>
        <v>0.39999999999999947</v>
      </c>
      <c r="G304" s="2">
        <f t="shared" si="69"/>
        <v>0.43333333333333268</v>
      </c>
      <c r="H304" s="2">
        <f t="shared" si="61"/>
        <v>-0.23333333333333339</v>
      </c>
      <c r="I304" s="2">
        <f t="shared" si="64"/>
        <v>0.76666666666666661</v>
      </c>
      <c r="K304">
        <f t="shared" si="65"/>
        <v>0.55807010587395323</v>
      </c>
      <c r="L304">
        <f t="shared" si="63"/>
        <v>0.44192989412604677</v>
      </c>
      <c r="M304" s="2">
        <f t="shared" si="70"/>
        <v>0</v>
      </c>
      <c r="N304" s="2">
        <f t="shared" si="71"/>
        <v>0.83333333333333304</v>
      </c>
      <c r="O304">
        <f t="shared" si="72"/>
        <v>0.46505842156162752</v>
      </c>
      <c r="Q304">
        <f t="shared" si="73"/>
        <v>1.1999999999999993</v>
      </c>
      <c r="R304">
        <f t="shared" si="74"/>
        <v>-4.9000000000000004</v>
      </c>
      <c r="S304">
        <f t="shared" si="75"/>
        <v>0.39999999999999947</v>
      </c>
      <c r="T304">
        <f t="shared" si="76"/>
        <v>0</v>
      </c>
      <c r="U304">
        <f t="shared" si="77"/>
        <v>0</v>
      </c>
      <c r="V304">
        <f t="shared" si="78"/>
        <v>0.36822458032640815</v>
      </c>
      <c r="W304">
        <f t="shared" si="79"/>
        <v>0.36822458032640815</v>
      </c>
    </row>
    <row r="305" spans="1:23" x14ac:dyDescent="0.45">
      <c r="A305" s="1">
        <v>26755</v>
      </c>
      <c r="B305">
        <v>5</v>
      </c>
      <c r="C305" s="2">
        <f t="shared" si="66"/>
        <v>4.9666666666666668</v>
      </c>
      <c r="D305">
        <f t="shared" si="62"/>
        <v>4.7</v>
      </c>
      <c r="E305">
        <f t="shared" si="67"/>
        <v>0.18333333333333357</v>
      </c>
      <c r="F305">
        <f t="shared" si="68"/>
        <v>0.20000000000000018</v>
      </c>
      <c r="G305" s="2">
        <f t="shared" si="69"/>
        <v>0.16666666666666696</v>
      </c>
      <c r="H305" s="2">
        <f t="shared" si="61"/>
        <v>-0.26666666666666661</v>
      </c>
      <c r="I305" s="2">
        <f t="shared" si="64"/>
        <v>0.70000000000000018</v>
      </c>
      <c r="K305">
        <f t="shared" si="65"/>
        <v>0.56627439419543923</v>
      </c>
      <c r="L305">
        <f t="shared" si="63"/>
        <v>0.43372560580456077</v>
      </c>
      <c r="M305" s="2">
        <f t="shared" si="70"/>
        <v>-3.3333333333333215E-2</v>
      </c>
      <c r="N305" s="2">
        <f t="shared" si="71"/>
        <v>0.76666666666666661</v>
      </c>
      <c r="O305">
        <f t="shared" si="72"/>
        <v>0.41968618202301811</v>
      </c>
      <c r="Q305">
        <f t="shared" si="73"/>
        <v>1.0999999999999996</v>
      </c>
      <c r="R305">
        <f t="shared" si="74"/>
        <v>-4.9000000000000004</v>
      </c>
      <c r="S305">
        <f t="shared" si="75"/>
        <v>0.20000000000000018</v>
      </c>
      <c r="T305">
        <f t="shared" si="76"/>
        <v>0</v>
      </c>
      <c r="U305">
        <f t="shared" si="77"/>
        <v>0</v>
      </c>
      <c r="V305">
        <f t="shared" si="78"/>
        <v>0.18411229016320449</v>
      </c>
      <c r="W305">
        <f t="shared" si="79"/>
        <v>0.18411229016320449</v>
      </c>
    </row>
    <row r="306" spans="1:23" x14ac:dyDescent="0.45">
      <c r="A306" s="1">
        <v>26785</v>
      </c>
      <c r="B306">
        <v>4.9000000000000004</v>
      </c>
      <c r="C306" s="2">
        <f t="shared" si="66"/>
        <v>4.9333333333333336</v>
      </c>
      <c r="D306">
        <f t="shared" si="62"/>
        <v>4.7</v>
      </c>
      <c r="E306">
        <f t="shared" si="67"/>
        <v>0.10000000000000009</v>
      </c>
      <c r="F306">
        <f t="shared" si="68"/>
        <v>9.9999999999999645E-2</v>
      </c>
      <c r="G306" s="2">
        <f t="shared" si="69"/>
        <v>0.10000000000000053</v>
      </c>
      <c r="H306" s="2">
        <f t="shared" si="61"/>
        <v>-0.23333333333333339</v>
      </c>
      <c r="I306" s="2">
        <f t="shared" si="64"/>
        <v>0.69999999999999929</v>
      </c>
      <c r="K306">
        <f t="shared" si="65"/>
        <v>0.55807010587395323</v>
      </c>
      <c r="L306">
        <f t="shared" si="63"/>
        <v>0.44192989412604677</v>
      </c>
      <c r="M306" s="2">
        <f t="shared" si="70"/>
        <v>0</v>
      </c>
      <c r="N306" s="2">
        <f t="shared" si="71"/>
        <v>0.79999999999999982</v>
      </c>
      <c r="O306">
        <f t="shared" si="72"/>
        <v>0.44645608469916248</v>
      </c>
      <c r="Q306">
        <f t="shared" si="73"/>
        <v>1.1999999999999993</v>
      </c>
      <c r="R306">
        <f t="shared" si="74"/>
        <v>-4.9000000000000004</v>
      </c>
      <c r="S306">
        <f t="shared" si="75"/>
        <v>9.9999999999999645E-2</v>
      </c>
      <c r="T306">
        <f t="shared" si="76"/>
        <v>0</v>
      </c>
      <c r="U306">
        <f t="shared" si="77"/>
        <v>0</v>
      </c>
      <c r="V306">
        <f t="shared" si="78"/>
        <v>9.2056145081601828E-2</v>
      </c>
      <c r="W306">
        <f t="shared" si="79"/>
        <v>9.2056145081601828E-2</v>
      </c>
    </row>
    <row r="307" spans="1:23" x14ac:dyDescent="0.45">
      <c r="A307" s="1">
        <v>26816</v>
      </c>
      <c r="B307">
        <v>4.9000000000000004</v>
      </c>
      <c r="C307" s="2">
        <f t="shared" si="66"/>
        <v>4.9333333333333336</v>
      </c>
      <c r="D307">
        <f t="shared" si="62"/>
        <v>4.7</v>
      </c>
      <c r="E307">
        <f t="shared" si="67"/>
        <v>0</v>
      </c>
      <c r="F307">
        <f t="shared" si="68"/>
        <v>0</v>
      </c>
      <c r="G307" s="2">
        <f t="shared" si="69"/>
        <v>0</v>
      </c>
      <c r="H307" s="2">
        <f t="shared" si="61"/>
        <v>-0.23333333333333339</v>
      </c>
      <c r="I307" s="2">
        <f t="shared" si="64"/>
        <v>0.63333333333333286</v>
      </c>
      <c r="K307">
        <f t="shared" si="65"/>
        <v>0.55807010587395323</v>
      </c>
      <c r="L307">
        <f t="shared" si="63"/>
        <v>0.44192989412604677</v>
      </c>
      <c r="M307" s="2">
        <f t="shared" si="70"/>
        <v>0</v>
      </c>
      <c r="N307" s="2">
        <f t="shared" si="71"/>
        <v>0.76666666666666661</v>
      </c>
      <c r="O307">
        <f t="shared" si="72"/>
        <v>0.42785374783669744</v>
      </c>
      <c r="Q307">
        <f t="shared" si="73"/>
        <v>1.1999999999999993</v>
      </c>
      <c r="R307">
        <f t="shared" si="74"/>
        <v>-4.9000000000000004</v>
      </c>
      <c r="S307">
        <f t="shared" si="75"/>
        <v>0</v>
      </c>
      <c r="T307">
        <f t="shared" si="76"/>
        <v>0</v>
      </c>
      <c r="U307">
        <f t="shared" si="77"/>
        <v>0</v>
      </c>
      <c r="V307">
        <f t="shared" si="78"/>
        <v>0</v>
      </c>
      <c r="W307">
        <f t="shared" si="79"/>
        <v>0</v>
      </c>
    </row>
    <row r="308" spans="1:23" x14ac:dyDescent="0.45">
      <c r="A308" s="1">
        <v>26846</v>
      </c>
      <c r="B308">
        <v>4.8</v>
      </c>
      <c r="C308" s="2">
        <f t="shared" si="66"/>
        <v>4.8666666666666671</v>
      </c>
      <c r="D308">
        <f t="shared" si="62"/>
        <v>4.7</v>
      </c>
      <c r="E308">
        <f t="shared" si="67"/>
        <v>9.9999999999999645E-2</v>
      </c>
      <c r="F308">
        <f t="shared" si="68"/>
        <v>9.9999999999999645E-2</v>
      </c>
      <c r="G308" s="2">
        <f t="shared" si="69"/>
        <v>9.9999999999999645E-2</v>
      </c>
      <c r="H308" s="2">
        <f t="shared" si="61"/>
        <v>-0.16666666666666696</v>
      </c>
      <c r="I308" s="2">
        <f t="shared" si="64"/>
        <v>0.69999999999999929</v>
      </c>
      <c r="K308">
        <f t="shared" si="65"/>
        <v>0.54157048321680001</v>
      </c>
      <c r="L308">
        <f t="shared" si="63"/>
        <v>0.45842951678319999</v>
      </c>
      <c r="M308" s="2">
        <f t="shared" si="70"/>
        <v>0</v>
      </c>
      <c r="N308" s="2">
        <f t="shared" si="71"/>
        <v>0.79999999999999982</v>
      </c>
      <c r="O308">
        <f t="shared" si="72"/>
        <v>0.4332563865734399</v>
      </c>
      <c r="Q308">
        <f t="shared" si="73"/>
        <v>1.2999999999999998</v>
      </c>
      <c r="R308">
        <f t="shared" si="74"/>
        <v>-4.8</v>
      </c>
      <c r="S308">
        <f t="shared" si="75"/>
        <v>9.9999999999999645E-2</v>
      </c>
      <c r="T308">
        <f t="shared" si="76"/>
        <v>0</v>
      </c>
      <c r="U308">
        <f t="shared" si="77"/>
        <v>0</v>
      </c>
      <c r="V308">
        <f t="shared" si="78"/>
        <v>9.1682730350607436E-2</v>
      </c>
      <c r="W308">
        <f t="shared" si="79"/>
        <v>9.1682730350607436E-2</v>
      </c>
    </row>
    <row r="309" spans="1:23" x14ac:dyDescent="0.45">
      <c r="A309" s="1">
        <v>26877</v>
      </c>
      <c r="B309">
        <v>4.8</v>
      </c>
      <c r="C309" s="2">
        <f t="shared" si="66"/>
        <v>4.833333333333333</v>
      </c>
      <c r="D309">
        <f t="shared" si="62"/>
        <v>4.7</v>
      </c>
      <c r="E309">
        <f t="shared" si="67"/>
        <v>0.10000000000000053</v>
      </c>
      <c r="F309">
        <f t="shared" si="68"/>
        <v>0.10000000000000053</v>
      </c>
      <c r="G309" s="2">
        <f t="shared" si="69"/>
        <v>0.10000000000000053</v>
      </c>
      <c r="H309" s="2">
        <f t="shared" si="61"/>
        <v>-0.13333333333333286</v>
      </c>
      <c r="I309" s="2">
        <f t="shared" si="64"/>
        <v>0.63333333333333286</v>
      </c>
      <c r="K309">
        <f t="shared" si="65"/>
        <v>0.53328403825113113</v>
      </c>
      <c r="L309">
        <f t="shared" si="63"/>
        <v>0.46671596174886887</v>
      </c>
      <c r="M309" s="2">
        <f t="shared" si="70"/>
        <v>0</v>
      </c>
      <c r="N309" s="2">
        <f t="shared" si="71"/>
        <v>0.79999999999999982</v>
      </c>
      <c r="O309">
        <f t="shared" si="72"/>
        <v>0.42662723060090479</v>
      </c>
      <c r="Q309">
        <f t="shared" si="73"/>
        <v>1.2999999999999998</v>
      </c>
      <c r="R309">
        <f t="shared" si="74"/>
        <v>-4.8</v>
      </c>
      <c r="S309">
        <f t="shared" si="75"/>
        <v>0.10000000000000053</v>
      </c>
      <c r="T309">
        <f t="shared" si="76"/>
        <v>0</v>
      </c>
      <c r="U309">
        <f t="shared" si="77"/>
        <v>0</v>
      </c>
      <c r="V309">
        <f t="shared" si="78"/>
        <v>9.1682730350608255E-2</v>
      </c>
      <c r="W309">
        <f t="shared" si="79"/>
        <v>9.1682730350608255E-2</v>
      </c>
    </row>
    <row r="310" spans="1:23" x14ac:dyDescent="0.45">
      <c r="A310" s="1">
        <v>26908</v>
      </c>
      <c r="B310">
        <v>4.8</v>
      </c>
      <c r="C310" s="2">
        <f t="shared" si="66"/>
        <v>4.8</v>
      </c>
      <c r="D310">
        <f t="shared" si="62"/>
        <v>4.7</v>
      </c>
      <c r="E310">
        <f t="shared" si="67"/>
        <v>0.11666666666666714</v>
      </c>
      <c r="F310">
        <f t="shared" si="68"/>
        <v>0.10000000000000053</v>
      </c>
      <c r="G310" s="2">
        <f t="shared" si="69"/>
        <v>0.13333333333333375</v>
      </c>
      <c r="H310" s="2">
        <f t="shared" si="61"/>
        <v>-9.9999999999999645E-2</v>
      </c>
      <c r="I310" s="2">
        <f t="shared" si="64"/>
        <v>0.56666666666666643</v>
      </c>
      <c r="K310">
        <f t="shared" si="65"/>
        <v>0.5249791874789399</v>
      </c>
      <c r="L310">
        <f t="shared" si="63"/>
        <v>0.4750208125210601</v>
      </c>
      <c r="M310" s="2">
        <f t="shared" si="70"/>
        <v>0</v>
      </c>
      <c r="N310" s="2">
        <f t="shared" si="71"/>
        <v>0.76666666666666661</v>
      </c>
      <c r="O310">
        <f t="shared" si="72"/>
        <v>0.40248404373385388</v>
      </c>
      <c r="Q310">
        <f t="shared" si="73"/>
        <v>1.2000000000000002</v>
      </c>
      <c r="R310">
        <f t="shared" si="74"/>
        <v>-4.8</v>
      </c>
      <c r="S310">
        <f t="shared" si="75"/>
        <v>0.10000000000000053</v>
      </c>
      <c r="T310">
        <f t="shared" si="76"/>
        <v>0</v>
      </c>
      <c r="U310">
        <f t="shared" si="77"/>
        <v>0</v>
      </c>
      <c r="V310">
        <f t="shared" si="78"/>
        <v>9.1682730350608255E-2</v>
      </c>
      <c r="W310">
        <f t="shared" si="79"/>
        <v>9.1682730350608255E-2</v>
      </c>
    </row>
    <row r="311" spans="1:23" x14ac:dyDescent="0.45">
      <c r="A311" s="1">
        <v>26938</v>
      </c>
      <c r="B311">
        <v>4.5999999999999996</v>
      </c>
      <c r="C311" s="2">
        <f t="shared" si="66"/>
        <v>4.7333333333333334</v>
      </c>
      <c r="D311">
        <f t="shared" si="62"/>
        <v>4.5999999999999996</v>
      </c>
      <c r="E311">
        <f t="shared" si="67"/>
        <v>0.11666666666666714</v>
      </c>
      <c r="F311">
        <f t="shared" si="68"/>
        <v>0.10000000000000053</v>
      </c>
      <c r="G311" s="2">
        <f t="shared" si="69"/>
        <v>0.13333333333333375</v>
      </c>
      <c r="H311" s="2">
        <f t="shared" si="61"/>
        <v>-0.13333333333333375</v>
      </c>
      <c r="I311" s="2">
        <f t="shared" si="64"/>
        <v>0.29999999999999982</v>
      </c>
      <c r="K311">
        <f t="shared" si="65"/>
        <v>0.53328403825113146</v>
      </c>
      <c r="L311">
        <f t="shared" si="63"/>
        <v>0.46671596174886854</v>
      </c>
      <c r="M311" s="2">
        <f t="shared" si="70"/>
        <v>0</v>
      </c>
      <c r="N311" s="2">
        <f t="shared" si="71"/>
        <v>0.83333333333333304</v>
      </c>
      <c r="O311">
        <f t="shared" si="72"/>
        <v>0.44440336520927604</v>
      </c>
      <c r="Q311">
        <f t="shared" si="73"/>
        <v>1.4000000000000004</v>
      </c>
      <c r="R311">
        <f t="shared" si="74"/>
        <v>-4.5999999999999996</v>
      </c>
      <c r="S311">
        <f t="shared" si="75"/>
        <v>0.10000000000000053</v>
      </c>
      <c r="T311">
        <f t="shared" si="76"/>
        <v>0</v>
      </c>
      <c r="U311">
        <f t="shared" si="77"/>
        <v>0</v>
      </c>
      <c r="V311">
        <f t="shared" si="78"/>
        <v>9.088770389851486E-2</v>
      </c>
      <c r="W311">
        <f t="shared" si="79"/>
        <v>9.088770389851486E-2</v>
      </c>
    </row>
    <row r="312" spans="1:23" x14ac:dyDescent="0.45">
      <c r="A312" s="1">
        <v>26969</v>
      </c>
      <c r="B312">
        <v>4.8</v>
      </c>
      <c r="C312" s="2">
        <f t="shared" si="66"/>
        <v>4.7333333333333334</v>
      </c>
      <c r="D312">
        <f t="shared" si="62"/>
        <v>4.5999999999999996</v>
      </c>
      <c r="E312">
        <f t="shared" si="67"/>
        <v>4.9999999999999822E-2</v>
      </c>
      <c r="F312">
        <f t="shared" si="68"/>
        <v>0</v>
      </c>
      <c r="G312" s="2">
        <f t="shared" si="69"/>
        <v>9.9999999999999645E-2</v>
      </c>
      <c r="H312" s="2">
        <f t="shared" si="61"/>
        <v>-0.13333333333333375</v>
      </c>
      <c r="I312" s="2">
        <f t="shared" si="64"/>
        <v>0.20000000000000018</v>
      </c>
      <c r="K312">
        <f t="shared" si="65"/>
        <v>0.53328403825113146</v>
      </c>
      <c r="L312">
        <f t="shared" si="63"/>
        <v>0.46671596174886854</v>
      </c>
      <c r="M312" s="2">
        <f t="shared" si="70"/>
        <v>0</v>
      </c>
      <c r="N312" s="2">
        <f t="shared" si="71"/>
        <v>0.7333333333333325</v>
      </c>
      <c r="O312">
        <f t="shared" si="72"/>
        <v>0.39107496138416264</v>
      </c>
      <c r="Q312">
        <f t="shared" si="73"/>
        <v>1.2000000000000002</v>
      </c>
      <c r="R312">
        <f t="shared" si="74"/>
        <v>-4.5999999999999996</v>
      </c>
      <c r="S312">
        <f t="shared" si="75"/>
        <v>0</v>
      </c>
      <c r="T312">
        <f t="shared" si="76"/>
        <v>0</v>
      </c>
      <c r="U312">
        <f t="shared" si="77"/>
        <v>0</v>
      </c>
      <c r="V312">
        <f t="shared" si="78"/>
        <v>0</v>
      </c>
      <c r="W312">
        <f t="shared" si="79"/>
        <v>0</v>
      </c>
    </row>
    <row r="313" spans="1:23" x14ac:dyDescent="0.45">
      <c r="A313" s="1">
        <v>26999</v>
      </c>
      <c r="B313">
        <v>4.9000000000000004</v>
      </c>
      <c r="C313" s="2">
        <f t="shared" si="66"/>
        <v>4.7666666666666666</v>
      </c>
      <c r="D313">
        <f t="shared" si="62"/>
        <v>4.5999999999999996</v>
      </c>
      <c r="E313">
        <f t="shared" si="67"/>
        <v>1.6666666666666607E-2</v>
      </c>
      <c r="F313">
        <f t="shared" si="68"/>
        <v>0</v>
      </c>
      <c r="G313" s="2">
        <f t="shared" si="69"/>
        <v>3.3333333333333215E-2</v>
      </c>
      <c r="H313" s="2">
        <f t="shared" si="61"/>
        <v>-0.16666666666666696</v>
      </c>
      <c r="I313" s="2">
        <f t="shared" si="64"/>
        <v>6.666666666666643E-2</v>
      </c>
      <c r="K313">
        <f t="shared" si="65"/>
        <v>0.54157048321680001</v>
      </c>
      <c r="L313">
        <f t="shared" si="63"/>
        <v>0.45842951678319999</v>
      </c>
      <c r="M313" s="2">
        <f t="shared" si="70"/>
        <v>-3.3333333333333215E-2</v>
      </c>
      <c r="N313" s="2">
        <f t="shared" si="71"/>
        <v>0.59999999999999964</v>
      </c>
      <c r="O313">
        <f t="shared" si="72"/>
        <v>0.30966130603730657</v>
      </c>
      <c r="Q313">
        <f t="shared" si="73"/>
        <v>1.0999999999999996</v>
      </c>
      <c r="R313">
        <f t="shared" si="74"/>
        <v>-4.5999999999999996</v>
      </c>
      <c r="S313">
        <f t="shared" si="75"/>
        <v>0</v>
      </c>
      <c r="T313">
        <f t="shared" si="76"/>
        <v>0</v>
      </c>
      <c r="U313">
        <f t="shared" si="77"/>
        <v>0</v>
      </c>
      <c r="V313">
        <f t="shared" si="78"/>
        <v>0</v>
      </c>
      <c r="W313">
        <f t="shared" si="79"/>
        <v>0</v>
      </c>
    </row>
    <row r="314" spans="1:23" x14ac:dyDescent="0.45">
      <c r="A314" s="1">
        <v>27030</v>
      </c>
      <c r="B314">
        <v>5.0999999999999996</v>
      </c>
      <c r="C314" s="2">
        <f t="shared" si="66"/>
        <v>4.9333333333333327</v>
      </c>
      <c r="D314">
        <f t="shared" si="62"/>
        <v>4.5999999999999996</v>
      </c>
      <c r="E314">
        <f t="shared" si="67"/>
        <v>-0.14999999999999991</v>
      </c>
      <c r="F314">
        <f t="shared" si="68"/>
        <v>-0.10000000000000053</v>
      </c>
      <c r="G314" s="2">
        <f t="shared" si="69"/>
        <v>-0.19999999999999929</v>
      </c>
      <c r="H314" s="2">
        <f t="shared" ref="H314:H377" si="80">D314-C314</f>
        <v>-0.33333333333333304</v>
      </c>
      <c r="I314" s="2">
        <f t="shared" si="64"/>
        <v>-6.666666666666643E-2</v>
      </c>
      <c r="K314">
        <f t="shared" si="65"/>
        <v>0.58257020646231461</v>
      </c>
      <c r="L314">
        <f t="shared" si="63"/>
        <v>0.41742979353768539</v>
      </c>
      <c r="M314" s="2">
        <f t="shared" si="70"/>
        <v>-0.19999999999999929</v>
      </c>
      <c r="N314" s="2">
        <f t="shared" si="71"/>
        <v>0.20000000000000107</v>
      </c>
      <c r="O314">
        <f t="shared" si="72"/>
        <v>3.302808258492676E-2</v>
      </c>
      <c r="Q314">
        <f t="shared" si="73"/>
        <v>0.70000000000000018</v>
      </c>
      <c r="R314">
        <f t="shared" si="74"/>
        <v>-4.5999999999999996</v>
      </c>
      <c r="S314">
        <f t="shared" si="75"/>
        <v>0</v>
      </c>
      <c r="T314">
        <f t="shared" si="76"/>
        <v>-0.10000000000000053</v>
      </c>
      <c r="U314">
        <f t="shared" si="77"/>
        <v>-5.8661757891733321E-2</v>
      </c>
      <c r="V314">
        <f t="shared" si="78"/>
        <v>0</v>
      </c>
      <c r="W314">
        <f t="shared" si="79"/>
        <v>-5.8661757891733321E-2</v>
      </c>
    </row>
    <row r="315" spans="1:23" x14ac:dyDescent="0.45">
      <c r="A315" s="1">
        <v>27061</v>
      </c>
      <c r="B315">
        <v>5.2</v>
      </c>
      <c r="C315" s="2">
        <f t="shared" si="66"/>
        <v>5.0666666666666664</v>
      </c>
      <c r="D315">
        <f t="shared" ref="D315:D378" si="81">MEDIAN(B195:B315)</f>
        <v>4.5999999999999996</v>
      </c>
      <c r="E315">
        <f t="shared" si="67"/>
        <v>-0.31666666666666643</v>
      </c>
      <c r="F315">
        <f t="shared" si="68"/>
        <v>-0.29999999999999982</v>
      </c>
      <c r="G315" s="2">
        <f t="shared" si="69"/>
        <v>-0.33333333333333304</v>
      </c>
      <c r="H315" s="2">
        <f t="shared" si="80"/>
        <v>-0.46666666666666679</v>
      </c>
      <c r="I315" s="2">
        <f t="shared" si="64"/>
        <v>-0.23333333333333339</v>
      </c>
      <c r="K315">
        <f t="shared" si="65"/>
        <v>0.61459449826754953</v>
      </c>
      <c r="L315">
        <f t="shared" ref="L315:L378" si="82">1-K315</f>
        <v>0.38540550173245047</v>
      </c>
      <c r="M315" s="2">
        <f t="shared" si="70"/>
        <v>-0.33333333333333304</v>
      </c>
      <c r="N315" s="2">
        <f t="shared" si="71"/>
        <v>0</v>
      </c>
      <c r="O315">
        <f t="shared" si="72"/>
        <v>-0.12846850057748338</v>
      </c>
      <c r="Q315">
        <f t="shared" si="73"/>
        <v>0.59999999999999964</v>
      </c>
      <c r="R315">
        <f t="shared" si="74"/>
        <v>-4.5999999999999996</v>
      </c>
      <c r="S315">
        <f t="shared" si="75"/>
        <v>0</v>
      </c>
      <c r="T315">
        <f t="shared" si="76"/>
        <v>-0.29999999999999982</v>
      </c>
      <c r="U315">
        <f t="shared" si="77"/>
        <v>-0.17233275504349757</v>
      </c>
      <c r="V315">
        <f t="shared" si="78"/>
        <v>0</v>
      </c>
      <c r="W315">
        <f t="shared" si="79"/>
        <v>-0.17233275504349757</v>
      </c>
    </row>
    <row r="316" spans="1:23" x14ac:dyDescent="0.45">
      <c r="A316" s="1">
        <v>27089</v>
      </c>
      <c r="B316">
        <v>5.0999999999999996</v>
      </c>
      <c r="C316" s="2">
        <f t="shared" si="66"/>
        <v>5.1333333333333337</v>
      </c>
      <c r="D316">
        <f t="shared" si="81"/>
        <v>4.5999999999999996</v>
      </c>
      <c r="E316">
        <f t="shared" si="67"/>
        <v>-0.33333333333333348</v>
      </c>
      <c r="F316">
        <f t="shared" si="68"/>
        <v>-0.29999999999999982</v>
      </c>
      <c r="G316" s="2">
        <f t="shared" si="69"/>
        <v>-0.36666666666666714</v>
      </c>
      <c r="H316" s="2">
        <f t="shared" si="80"/>
        <v>-0.5333333333333341</v>
      </c>
      <c r="I316" s="2">
        <f t="shared" si="64"/>
        <v>-0.30000000000000071</v>
      </c>
      <c r="K316">
        <f t="shared" si="65"/>
        <v>0.63026022291775141</v>
      </c>
      <c r="L316">
        <f t="shared" si="82"/>
        <v>0.36973977708224859</v>
      </c>
      <c r="M316" s="2">
        <f t="shared" si="70"/>
        <v>-0.40000000000000036</v>
      </c>
      <c r="N316" s="2">
        <f t="shared" si="71"/>
        <v>0</v>
      </c>
      <c r="O316">
        <f t="shared" si="72"/>
        <v>-0.14789591083289957</v>
      </c>
      <c r="Q316">
        <f t="shared" si="73"/>
        <v>0.70000000000000018</v>
      </c>
      <c r="R316">
        <f t="shared" si="74"/>
        <v>-4.5999999999999996</v>
      </c>
      <c r="S316">
        <f t="shared" si="75"/>
        <v>0</v>
      </c>
      <c r="T316">
        <f t="shared" si="76"/>
        <v>-0.29999999999999982</v>
      </c>
      <c r="U316">
        <f t="shared" si="77"/>
        <v>-0.17598527367519892</v>
      </c>
      <c r="V316">
        <f t="shared" si="78"/>
        <v>0</v>
      </c>
      <c r="W316">
        <f t="shared" si="79"/>
        <v>-0.17598527367519892</v>
      </c>
    </row>
    <row r="317" spans="1:23" x14ac:dyDescent="0.45">
      <c r="A317" s="1">
        <v>27120</v>
      </c>
      <c r="B317">
        <v>5.0999999999999996</v>
      </c>
      <c r="C317" s="2">
        <f t="shared" si="66"/>
        <v>5.1333333333333337</v>
      </c>
      <c r="D317">
        <f t="shared" si="81"/>
        <v>4.5999999999999996</v>
      </c>
      <c r="E317">
        <f t="shared" si="67"/>
        <v>-0.20000000000000018</v>
      </c>
      <c r="F317">
        <f t="shared" si="68"/>
        <v>-0.19999999999999929</v>
      </c>
      <c r="G317" s="2">
        <f t="shared" si="69"/>
        <v>-0.20000000000000107</v>
      </c>
      <c r="H317" s="2">
        <f t="shared" si="80"/>
        <v>-0.5333333333333341</v>
      </c>
      <c r="I317" s="2">
        <f t="shared" si="64"/>
        <v>-0.36666666666666714</v>
      </c>
      <c r="K317">
        <f t="shared" si="65"/>
        <v>0.63026022291775141</v>
      </c>
      <c r="L317">
        <f t="shared" si="82"/>
        <v>0.36973977708224859</v>
      </c>
      <c r="M317" s="2">
        <f t="shared" si="70"/>
        <v>-0.40000000000000036</v>
      </c>
      <c r="N317" s="2">
        <f t="shared" si="71"/>
        <v>0</v>
      </c>
      <c r="O317">
        <f t="shared" si="72"/>
        <v>-0.14789591083289957</v>
      </c>
      <c r="Q317">
        <f t="shared" si="73"/>
        <v>0.60000000000000053</v>
      </c>
      <c r="R317">
        <f t="shared" si="74"/>
        <v>-4.5999999999999996</v>
      </c>
      <c r="S317">
        <f t="shared" si="75"/>
        <v>0</v>
      </c>
      <c r="T317">
        <f t="shared" si="76"/>
        <v>-0.19999999999999929</v>
      </c>
      <c r="U317">
        <f t="shared" si="77"/>
        <v>-0.11488850336233139</v>
      </c>
      <c r="V317">
        <f t="shared" si="78"/>
        <v>0</v>
      </c>
      <c r="W317">
        <f t="shared" si="79"/>
        <v>-0.11488850336233139</v>
      </c>
    </row>
    <row r="318" spans="1:23" x14ac:dyDescent="0.45">
      <c r="A318" s="1">
        <v>27150</v>
      </c>
      <c r="B318">
        <v>5.0999999999999996</v>
      </c>
      <c r="C318" s="2">
        <f t="shared" si="66"/>
        <v>5.0999999999999996</v>
      </c>
      <c r="D318">
        <f t="shared" si="81"/>
        <v>4.5999999999999996</v>
      </c>
      <c r="E318">
        <f t="shared" si="67"/>
        <v>-1.6666666666666607E-2</v>
      </c>
      <c r="F318">
        <f t="shared" si="68"/>
        <v>0</v>
      </c>
      <c r="G318" s="2">
        <f t="shared" si="69"/>
        <v>-3.3333333333333215E-2</v>
      </c>
      <c r="H318" s="2">
        <f t="shared" si="80"/>
        <v>-0.5</v>
      </c>
      <c r="I318" s="2">
        <f t="shared" si="64"/>
        <v>-0.36666666666666714</v>
      </c>
      <c r="K318">
        <f t="shared" si="65"/>
        <v>0.62245933120185459</v>
      </c>
      <c r="L318">
        <f t="shared" si="82"/>
        <v>0.37754066879814541</v>
      </c>
      <c r="M318" s="2">
        <f t="shared" si="70"/>
        <v>-0.36666666666666625</v>
      </c>
      <c r="N318" s="2">
        <f t="shared" si="71"/>
        <v>3.3333333333334103E-2</v>
      </c>
      <c r="O318">
        <f t="shared" si="72"/>
        <v>-0.11768293418592418</v>
      </c>
      <c r="Q318">
        <f t="shared" si="73"/>
        <v>0.60000000000000053</v>
      </c>
      <c r="R318">
        <f t="shared" si="74"/>
        <v>-4.5999999999999996</v>
      </c>
      <c r="S318">
        <f t="shared" si="75"/>
        <v>0</v>
      </c>
      <c r="T318">
        <f t="shared" si="76"/>
        <v>0</v>
      </c>
      <c r="U318">
        <f t="shared" si="77"/>
        <v>0</v>
      </c>
      <c r="V318">
        <f t="shared" si="78"/>
        <v>0</v>
      </c>
      <c r="W318">
        <f t="shared" si="79"/>
        <v>0</v>
      </c>
    </row>
    <row r="319" spans="1:23" x14ac:dyDescent="0.45">
      <c r="A319" s="1">
        <v>27181</v>
      </c>
      <c r="B319">
        <v>5.4</v>
      </c>
      <c r="C319" s="2">
        <f t="shared" si="66"/>
        <v>5.2</v>
      </c>
      <c r="D319">
        <f t="shared" si="81"/>
        <v>4.5999999999999996</v>
      </c>
      <c r="E319">
        <f t="shared" si="67"/>
        <v>-3.3333333333333215E-2</v>
      </c>
      <c r="F319">
        <f t="shared" si="68"/>
        <v>0</v>
      </c>
      <c r="G319" s="2">
        <f t="shared" si="69"/>
        <v>-6.666666666666643E-2</v>
      </c>
      <c r="H319" s="2">
        <f t="shared" si="80"/>
        <v>-0.60000000000000053</v>
      </c>
      <c r="I319" s="2">
        <f t="shared" si="64"/>
        <v>-0.50000000000000089</v>
      </c>
      <c r="K319">
        <f t="shared" si="65"/>
        <v>0.64565630622579562</v>
      </c>
      <c r="L319">
        <f t="shared" si="82"/>
        <v>0.35434369377420438</v>
      </c>
      <c r="M319" s="2">
        <f t="shared" si="70"/>
        <v>-0.46666666666666679</v>
      </c>
      <c r="N319" s="2">
        <f t="shared" si="71"/>
        <v>0</v>
      </c>
      <c r="O319">
        <f t="shared" si="72"/>
        <v>-0.16536039042796208</v>
      </c>
      <c r="Q319">
        <f t="shared" si="73"/>
        <v>0.29999999999999982</v>
      </c>
      <c r="R319">
        <f t="shared" si="74"/>
        <v>-4.5999999999999996</v>
      </c>
      <c r="S319">
        <f t="shared" si="75"/>
        <v>0</v>
      </c>
      <c r="T319">
        <f t="shared" si="76"/>
        <v>0</v>
      </c>
      <c r="U319">
        <f t="shared" si="77"/>
        <v>0</v>
      </c>
      <c r="V319">
        <f t="shared" si="78"/>
        <v>0</v>
      </c>
      <c r="W319">
        <f t="shared" si="79"/>
        <v>0</v>
      </c>
    </row>
    <row r="320" spans="1:23" x14ac:dyDescent="0.45">
      <c r="A320" s="1">
        <v>27211</v>
      </c>
      <c r="B320">
        <v>5.5</v>
      </c>
      <c r="C320" s="2">
        <f t="shared" si="66"/>
        <v>5.333333333333333</v>
      </c>
      <c r="D320">
        <f t="shared" si="81"/>
        <v>4.5999999999999996</v>
      </c>
      <c r="E320">
        <f t="shared" si="67"/>
        <v>-0.25</v>
      </c>
      <c r="F320">
        <f t="shared" si="68"/>
        <v>-0.30000000000000071</v>
      </c>
      <c r="G320" s="2">
        <f t="shared" si="69"/>
        <v>-0.19999999999999929</v>
      </c>
      <c r="H320" s="2">
        <f t="shared" si="80"/>
        <v>-0.73333333333333339</v>
      </c>
      <c r="I320" s="2">
        <f t="shared" si="64"/>
        <v>-0.59999999999999964</v>
      </c>
      <c r="K320">
        <f t="shared" si="65"/>
        <v>0.67553632298945432</v>
      </c>
      <c r="L320">
        <f t="shared" si="82"/>
        <v>0.32446367701054568</v>
      </c>
      <c r="M320" s="2">
        <f t="shared" si="70"/>
        <v>-0.59999999999999964</v>
      </c>
      <c r="N320" s="2">
        <f t="shared" si="71"/>
        <v>0</v>
      </c>
      <c r="O320">
        <f t="shared" si="72"/>
        <v>-0.19467820620632728</v>
      </c>
      <c r="Q320">
        <f t="shared" si="73"/>
        <v>9.9999999999999645E-2</v>
      </c>
      <c r="R320">
        <f t="shared" si="74"/>
        <v>-4.5999999999999996</v>
      </c>
      <c r="S320">
        <f t="shared" si="75"/>
        <v>0</v>
      </c>
      <c r="T320">
        <f t="shared" si="76"/>
        <v>-0.30000000000000071</v>
      </c>
      <c r="U320">
        <f t="shared" si="77"/>
        <v>-0.15374921894526344</v>
      </c>
      <c r="V320">
        <f t="shared" si="78"/>
        <v>0</v>
      </c>
      <c r="W320">
        <f t="shared" si="79"/>
        <v>-0.15374921894526344</v>
      </c>
    </row>
    <row r="321" spans="1:23" x14ac:dyDescent="0.45">
      <c r="A321" s="1">
        <v>27242</v>
      </c>
      <c r="B321">
        <v>5.5</v>
      </c>
      <c r="C321" s="2">
        <f t="shared" si="66"/>
        <v>5.4666666666666659</v>
      </c>
      <c r="D321">
        <f t="shared" si="81"/>
        <v>4.5999999999999996</v>
      </c>
      <c r="E321">
        <f t="shared" si="67"/>
        <v>-0.3833333333333333</v>
      </c>
      <c r="F321">
        <f t="shared" si="68"/>
        <v>-0.40000000000000036</v>
      </c>
      <c r="G321" s="2">
        <f t="shared" si="69"/>
        <v>-0.36666666666666625</v>
      </c>
      <c r="H321" s="2">
        <f t="shared" si="80"/>
        <v>-0.86666666666666625</v>
      </c>
      <c r="I321" s="2">
        <f t="shared" si="64"/>
        <v>-0.7333333333333325</v>
      </c>
      <c r="K321">
        <f t="shared" si="65"/>
        <v>0.70405162761716233</v>
      </c>
      <c r="L321">
        <f t="shared" si="82"/>
        <v>0.29594837238283767</v>
      </c>
      <c r="M321" s="2">
        <f t="shared" si="70"/>
        <v>-0.7333333333333325</v>
      </c>
      <c r="N321" s="2">
        <f t="shared" si="71"/>
        <v>0</v>
      </c>
      <c r="O321">
        <f t="shared" si="72"/>
        <v>-0.2170288064140807</v>
      </c>
      <c r="Q321">
        <f t="shared" si="73"/>
        <v>9.9999999999999645E-2</v>
      </c>
      <c r="R321">
        <f t="shared" si="74"/>
        <v>-4.5999999999999996</v>
      </c>
      <c r="S321">
        <f t="shared" si="75"/>
        <v>0</v>
      </c>
      <c r="T321">
        <f t="shared" si="76"/>
        <v>-0.40000000000000036</v>
      </c>
      <c r="U321">
        <f t="shared" si="77"/>
        <v>-0.20499895859368431</v>
      </c>
      <c r="V321">
        <f t="shared" si="78"/>
        <v>0</v>
      </c>
      <c r="W321">
        <f t="shared" si="79"/>
        <v>-0.20499895859368431</v>
      </c>
    </row>
    <row r="322" spans="1:23" x14ac:dyDescent="0.45">
      <c r="A322" s="1">
        <v>27273</v>
      </c>
      <c r="B322">
        <v>5.9</v>
      </c>
      <c r="C322" s="2">
        <f t="shared" si="66"/>
        <v>5.6333333333333329</v>
      </c>
      <c r="D322">
        <f t="shared" si="81"/>
        <v>4.5999999999999996</v>
      </c>
      <c r="E322">
        <f t="shared" si="67"/>
        <v>-0.41666666666666652</v>
      </c>
      <c r="F322">
        <f t="shared" si="68"/>
        <v>-0.40000000000000036</v>
      </c>
      <c r="G322" s="2">
        <f t="shared" si="69"/>
        <v>-0.43333333333333268</v>
      </c>
      <c r="H322" s="2">
        <f t="shared" si="80"/>
        <v>-1.0333333333333332</v>
      </c>
      <c r="I322" s="2">
        <f t="shared" si="64"/>
        <v>-0.86666666666666625</v>
      </c>
      <c r="K322">
        <f t="shared" si="65"/>
        <v>0.73756162148762494</v>
      </c>
      <c r="L322">
        <f t="shared" si="82"/>
        <v>0.26243837851237506</v>
      </c>
      <c r="M322" s="2">
        <f t="shared" si="70"/>
        <v>-0.89999999999999947</v>
      </c>
      <c r="N322" s="2">
        <f t="shared" si="71"/>
        <v>0</v>
      </c>
      <c r="O322">
        <f t="shared" si="72"/>
        <v>-0.2361945406611374</v>
      </c>
      <c r="Q322">
        <f t="shared" si="73"/>
        <v>0</v>
      </c>
      <c r="R322">
        <f t="shared" si="74"/>
        <v>-4.5999999999999996</v>
      </c>
      <c r="S322">
        <f t="shared" si="75"/>
        <v>0</v>
      </c>
      <c r="T322">
        <f t="shared" si="76"/>
        <v>-0.40000000000000036</v>
      </c>
      <c r="U322">
        <f t="shared" si="77"/>
        <v>-0.20000000000000018</v>
      </c>
      <c r="V322">
        <f t="shared" si="78"/>
        <v>0</v>
      </c>
      <c r="W322">
        <f t="shared" si="79"/>
        <v>-0.20000000000000018</v>
      </c>
    </row>
    <row r="323" spans="1:23" x14ac:dyDescent="0.45">
      <c r="A323" s="1">
        <v>27303</v>
      </c>
      <c r="B323">
        <v>6</v>
      </c>
      <c r="C323" s="2">
        <f t="shared" si="66"/>
        <v>5.8</v>
      </c>
      <c r="D323">
        <f t="shared" si="81"/>
        <v>4.5999999999999996</v>
      </c>
      <c r="E323">
        <f t="shared" si="67"/>
        <v>-0.48333333333333339</v>
      </c>
      <c r="F323">
        <f t="shared" si="68"/>
        <v>-0.5</v>
      </c>
      <c r="G323" s="2">
        <f t="shared" si="69"/>
        <v>-0.46666666666666679</v>
      </c>
      <c r="H323" s="2">
        <f t="shared" si="80"/>
        <v>-1.2000000000000002</v>
      </c>
      <c r="I323" s="2">
        <f t="shared" si="64"/>
        <v>-0.86666666666666714</v>
      </c>
      <c r="K323">
        <f t="shared" si="65"/>
        <v>0.76852478349901776</v>
      </c>
      <c r="L323">
        <f t="shared" si="82"/>
        <v>0.23147521650098224</v>
      </c>
      <c r="M323" s="2">
        <f t="shared" si="70"/>
        <v>-1.0666666666666664</v>
      </c>
      <c r="N323" s="2">
        <f t="shared" si="71"/>
        <v>0</v>
      </c>
      <c r="O323">
        <f t="shared" si="72"/>
        <v>-0.24690689760104767</v>
      </c>
      <c r="Q323">
        <f t="shared" si="73"/>
        <v>0</v>
      </c>
      <c r="R323">
        <f t="shared" si="74"/>
        <v>-4.5999999999999996</v>
      </c>
      <c r="S323">
        <f t="shared" si="75"/>
        <v>0</v>
      </c>
      <c r="T323">
        <f t="shared" si="76"/>
        <v>-0.5</v>
      </c>
      <c r="U323">
        <f t="shared" si="77"/>
        <v>-0.25</v>
      </c>
      <c r="V323">
        <f t="shared" si="78"/>
        <v>0</v>
      </c>
      <c r="W323">
        <f t="shared" si="79"/>
        <v>-0.25</v>
      </c>
    </row>
    <row r="324" spans="1:23" x14ac:dyDescent="0.45">
      <c r="A324" s="1">
        <v>27334</v>
      </c>
      <c r="B324">
        <v>6.6</v>
      </c>
      <c r="C324" s="2">
        <f t="shared" si="66"/>
        <v>6.166666666666667</v>
      </c>
      <c r="D324">
        <f t="shared" si="81"/>
        <v>4.5999999999999996</v>
      </c>
      <c r="E324">
        <f t="shared" si="67"/>
        <v>-0.60000000000000053</v>
      </c>
      <c r="F324">
        <f t="shared" si="68"/>
        <v>-0.5</v>
      </c>
      <c r="G324" s="2">
        <f t="shared" si="69"/>
        <v>-0.70000000000000107</v>
      </c>
      <c r="H324" s="2">
        <f t="shared" si="80"/>
        <v>-1.5666666666666673</v>
      </c>
      <c r="I324" s="2">
        <f t="shared" ref="I324:I387" si="83">H324-H315</f>
        <v>-1.1000000000000005</v>
      </c>
      <c r="K324">
        <f t="shared" ref="K324:K387" si="84">1/(1+EXP(H324*K$2))</f>
        <v>0.82730789591705556</v>
      </c>
      <c r="L324">
        <f t="shared" si="82"/>
        <v>0.17269210408294444</v>
      </c>
      <c r="M324" s="2">
        <f t="shared" si="70"/>
        <v>-1.4333333333333336</v>
      </c>
      <c r="N324" s="2">
        <f t="shared" si="71"/>
        <v>0</v>
      </c>
      <c r="O324">
        <f t="shared" si="72"/>
        <v>-0.24752534918555374</v>
      </c>
      <c r="Q324">
        <f t="shared" si="73"/>
        <v>0</v>
      </c>
      <c r="R324">
        <f t="shared" si="74"/>
        <v>-4.5999999999999996</v>
      </c>
      <c r="S324">
        <f t="shared" si="75"/>
        <v>0</v>
      </c>
      <c r="T324">
        <f t="shared" si="76"/>
        <v>-0.5</v>
      </c>
      <c r="U324">
        <f t="shared" si="77"/>
        <v>-0.25</v>
      </c>
      <c r="V324">
        <f t="shared" si="78"/>
        <v>0</v>
      </c>
      <c r="W324">
        <f t="shared" si="79"/>
        <v>-0.25</v>
      </c>
    </row>
    <row r="325" spans="1:23" x14ac:dyDescent="0.45">
      <c r="A325" s="1">
        <v>27364</v>
      </c>
      <c r="B325">
        <v>7.2</v>
      </c>
      <c r="C325" s="2">
        <f t="shared" ref="C325:C388" si="85">AVERAGE(B323:B325)</f>
        <v>6.6000000000000005</v>
      </c>
      <c r="D325">
        <f t="shared" si="81"/>
        <v>4.5999999999999996</v>
      </c>
      <c r="E325">
        <f t="shared" si="67"/>
        <v>-1.0333333333333337</v>
      </c>
      <c r="F325">
        <f t="shared" si="68"/>
        <v>-1.0999999999999996</v>
      </c>
      <c r="G325" s="2">
        <f t="shared" si="69"/>
        <v>-0.96666666666666767</v>
      </c>
      <c r="H325" s="2">
        <f t="shared" si="80"/>
        <v>-2.0000000000000009</v>
      </c>
      <c r="I325" s="2">
        <f t="shared" si="83"/>
        <v>-1.4666666666666668</v>
      </c>
      <c r="K325">
        <f t="shared" si="84"/>
        <v>0.88079707797788254</v>
      </c>
      <c r="L325">
        <f t="shared" si="82"/>
        <v>0.11920292202211746</v>
      </c>
      <c r="M325" s="2">
        <f t="shared" si="70"/>
        <v>-1.8333333333333339</v>
      </c>
      <c r="N325" s="2">
        <f t="shared" si="71"/>
        <v>0</v>
      </c>
      <c r="O325">
        <f t="shared" si="72"/>
        <v>-0.2185386903738821</v>
      </c>
      <c r="Q325">
        <f t="shared" si="73"/>
        <v>0</v>
      </c>
      <c r="R325">
        <f t="shared" si="74"/>
        <v>-4.5999999999999996</v>
      </c>
      <c r="S325">
        <f t="shared" si="75"/>
        <v>0</v>
      </c>
      <c r="T325">
        <f t="shared" si="76"/>
        <v>-1.0999999999999996</v>
      </c>
      <c r="U325">
        <f t="shared" si="77"/>
        <v>-0.54999999999999982</v>
      </c>
      <c r="V325">
        <f t="shared" si="78"/>
        <v>0</v>
      </c>
      <c r="W325">
        <f t="shared" si="79"/>
        <v>-0.54999999999999982</v>
      </c>
    </row>
    <row r="326" spans="1:23" x14ac:dyDescent="0.45">
      <c r="A326" s="1">
        <v>27395</v>
      </c>
      <c r="B326">
        <v>8.1</v>
      </c>
      <c r="C326" s="2">
        <f t="shared" si="85"/>
        <v>7.3</v>
      </c>
      <c r="D326">
        <f t="shared" si="81"/>
        <v>4.5999999999999996</v>
      </c>
      <c r="E326">
        <f t="shared" si="67"/>
        <v>-1.4</v>
      </c>
      <c r="F326">
        <f t="shared" si="68"/>
        <v>-1.2999999999999998</v>
      </c>
      <c r="G326" s="2">
        <f t="shared" si="69"/>
        <v>-1.5</v>
      </c>
      <c r="H326" s="2">
        <f t="shared" si="80"/>
        <v>-2.7</v>
      </c>
      <c r="I326" s="2">
        <f t="shared" si="83"/>
        <v>-2.1666666666666661</v>
      </c>
      <c r="K326">
        <f t="shared" si="84"/>
        <v>0.9370266439430035</v>
      </c>
      <c r="L326">
        <f t="shared" si="82"/>
        <v>6.2973356056996499E-2</v>
      </c>
      <c r="M326" s="2">
        <f t="shared" si="70"/>
        <v>-2.3666666666666671</v>
      </c>
      <c r="N326" s="2">
        <f t="shared" si="71"/>
        <v>0</v>
      </c>
      <c r="O326">
        <f t="shared" si="72"/>
        <v>-0.14903694266822506</v>
      </c>
      <c r="Q326">
        <f t="shared" si="73"/>
        <v>0</v>
      </c>
      <c r="R326">
        <f t="shared" si="74"/>
        <v>-4.5999999999999996</v>
      </c>
      <c r="S326">
        <f t="shared" si="75"/>
        <v>0</v>
      </c>
      <c r="T326">
        <f t="shared" si="76"/>
        <v>-1.2999999999999998</v>
      </c>
      <c r="U326">
        <f t="shared" si="77"/>
        <v>-0.64999999999999991</v>
      </c>
      <c r="V326">
        <f t="shared" si="78"/>
        <v>0</v>
      </c>
      <c r="W326">
        <f t="shared" si="79"/>
        <v>-0.64999999999999991</v>
      </c>
    </row>
    <row r="327" spans="1:23" x14ac:dyDescent="0.45">
      <c r="A327" s="1">
        <v>27426</v>
      </c>
      <c r="B327">
        <v>8.1</v>
      </c>
      <c r="C327" s="2">
        <f t="shared" si="85"/>
        <v>7.8</v>
      </c>
      <c r="D327">
        <f t="shared" si="81"/>
        <v>4.5999999999999996</v>
      </c>
      <c r="E327">
        <f t="shared" si="67"/>
        <v>-1.8666666666666663</v>
      </c>
      <c r="F327">
        <f t="shared" si="68"/>
        <v>-2.0999999999999996</v>
      </c>
      <c r="G327" s="2">
        <f t="shared" si="69"/>
        <v>-1.6333333333333329</v>
      </c>
      <c r="H327" s="2">
        <f t="shared" si="80"/>
        <v>-3.2</v>
      </c>
      <c r="I327" s="2">
        <f t="shared" si="83"/>
        <v>-2.7</v>
      </c>
      <c r="K327">
        <f t="shared" si="84"/>
        <v>0.96083427720323566</v>
      </c>
      <c r="L327">
        <f t="shared" si="82"/>
        <v>3.9165722796764335E-2</v>
      </c>
      <c r="M327" s="2">
        <f t="shared" si="70"/>
        <v>-2.7333333333333334</v>
      </c>
      <c r="N327" s="2">
        <f t="shared" si="71"/>
        <v>0</v>
      </c>
      <c r="O327">
        <f t="shared" si="72"/>
        <v>-0.10705297564448918</v>
      </c>
      <c r="Q327">
        <f t="shared" si="73"/>
        <v>0</v>
      </c>
      <c r="R327">
        <f t="shared" si="74"/>
        <v>-4.5999999999999996</v>
      </c>
      <c r="S327">
        <f t="shared" si="75"/>
        <v>0</v>
      </c>
      <c r="T327">
        <f t="shared" si="76"/>
        <v>-2.0999999999999996</v>
      </c>
      <c r="U327">
        <f t="shared" si="77"/>
        <v>-1.0499999999999998</v>
      </c>
      <c r="V327">
        <f t="shared" si="78"/>
        <v>0</v>
      </c>
      <c r="W327">
        <f t="shared" si="79"/>
        <v>-1.0499999999999998</v>
      </c>
    </row>
    <row r="328" spans="1:23" x14ac:dyDescent="0.45">
      <c r="A328" s="1">
        <v>27454</v>
      </c>
      <c r="B328">
        <v>8.6</v>
      </c>
      <c r="C328" s="2">
        <f t="shared" si="85"/>
        <v>8.2666666666666657</v>
      </c>
      <c r="D328">
        <f t="shared" si="81"/>
        <v>4.5999999999999996</v>
      </c>
      <c r="E328">
        <f t="shared" ref="E328:E391" si="86">AVERAGE(F328:G328)</f>
        <v>-1.5833333333333326</v>
      </c>
      <c r="F328">
        <f t="shared" ref="F328:F391" si="87">MEDIAN(B323:B325)-MEDIAN(B326:B328)</f>
        <v>-1.5</v>
      </c>
      <c r="G328" s="2">
        <f t="shared" ref="G328:G391" si="88">C325-C328</f>
        <v>-1.6666666666666652</v>
      </c>
      <c r="H328" s="2">
        <f t="shared" si="80"/>
        <v>-3.6666666666666661</v>
      </c>
      <c r="I328" s="2">
        <f t="shared" si="83"/>
        <v>-3.0666666666666655</v>
      </c>
      <c r="K328">
        <f t="shared" si="84"/>
        <v>0.97507557335288597</v>
      </c>
      <c r="L328">
        <f t="shared" si="82"/>
        <v>2.4924426647114029E-2</v>
      </c>
      <c r="M328" s="2">
        <f t="shared" si="70"/>
        <v>-3.1666666666666661</v>
      </c>
      <c r="N328" s="2">
        <f t="shared" si="71"/>
        <v>0</v>
      </c>
      <c r="O328">
        <f t="shared" si="72"/>
        <v>-7.8927351049194405E-2</v>
      </c>
      <c r="Q328">
        <f t="shared" si="73"/>
        <v>0</v>
      </c>
      <c r="R328">
        <f t="shared" si="74"/>
        <v>-4.5999999999999996</v>
      </c>
      <c r="S328">
        <f t="shared" si="75"/>
        <v>0</v>
      </c>
      <c r="T328">
        <f t="shared" si="76"/>
        <v>-1.5</v>
      </c>
      <c r="U328">
        <f t="shared" si="77"/>
        <v>-0.75</v>
      </c>
      <c r="V328">
        <f t="shared" si="78"/>
        <v>0</v>
      </c>
      <c r="W328">
        <f t="shared" si="79"/>
        <v>-0.75</v>
      </c>
    </row>
    <row r="329" spans="1:23" x14ac:dyDescent="0.45">
      <c r="A329" s="1">
        <v>27485</v>
      </c>
      <c r="B329">
        <v>8.8000000000000007</v>
      </c>
      <c r="C329" s="2">
        <f t="shared" si="85"/>
        <v>8.5</v>
      </c>
      <c r="D329">
        <f t="shared" si="81"/>
        <v>4.5999999999999996</v>
      </c>
      <c r="E329">
        <f t="shared" si="86"/>
        <v>-1.2999999999999998</v>
      </c>
      <c r="F329">
        <f t="shared" si="87"/>
        <v>-1.3999999999999995</v>
      </c>
      <c r="G329" s="2">
        <f t="shared" si="88"/>
        <v>-1.2000000000000002</v>
      </c>
      <c r="H329" s="2">
        <f t="shared" si="80"/>
        <v>-3.9000000000000004</v>
      </c>
      <c r="I329" s="2">
        <f t="shared" si="83"/>
        <v>-3.166666666666667</v>
      </c>
      <c r="K329">
        <f t="shared" si="84"/>
        <v>0.98015969426592253</v>
      </c>
      <c r="L329">
        <f t="shared" si="82"/>
        <v>1.9840305734077468E-2</v>
      </c>
      <c r="M329" s="2">
        <f t="shared" si="70"/>
        <v>-3.4000000000000004</v>
      </c>
      <c r="N329" s="2">
        <f t="shared" si="71"/>
        <v>0</v>
      </c>
      <c r="O329">
        <f t="shared" si="72"/>
        <v>-6.7457039495863402E-2</v>
      </c>
      <c r="Q329">
        <f t="shared" si="73"/>
        <v>0</v>
      </c>
      <c r="R329">
        <f t="shared" si="74"/>
        <v>-4.5999999999999996</v>
      </c>
      <c r="S329">
        <f t="shared" si="75"/>
        <v>0</v>
      </c>
      <c r="T329">
        <f t="shared" si="76"/>
        <v>-1.3999999999999995</v>
      </c>
      <c r="U329">
        <f t="shared" si="77"/>
        <v>-0.69999999999999973</v>
      </c>
      <c r="V329">
        <f t="shared" si="78"/>
        <v>0</v>
      </c>
      <c r="W329">
        <f t="shared" si="79"/>
        <v>-0.69999999999999973</v>
      </c>
    </row>
    <row r="330" spans="1:23" x14ac:dyDescent="0.45">
      <c r="A330" s="1">
        <v>27515</v>
      </c>
      <c r="B330">
        <v>9</v>
      </c>
      <c r="C330" s="2">
        <f t="shared" si="85"/>
        <v>8.7999999999999989</v>
      </c>
      <c r="D330">
        <f t="shared" si="81"/>
        <v>4.5999999999999996</v>
      </c>
      <c r="E330">
        <f t="shared" si="86"/>
        <v>-0.85000000000000009</v>
      </c>
      <c r="F330">
        <f t="shared" si="87"/>
        <v>-0.70000000000000107</v>
      </c>
      <c r="G330" s="2">
        <f t="shared" si="88"/>
        <v>-0.99999999999999911</v>
      </c>
      <c r="H330" s="2">
        <f t="shared" si="80"/>
        <v>-4.1999999999999993</v>
      </c>
      <c r="I330" s="2">
        <f t="shared" si="83"/>
        <v>-3.333333333333333</v>
      </c>
      <c r="K330">
        <f t="shared" si="84"/>
        <v>0.98522596830672693</v>
      </c>
      <c r="L330">
        <f t="shared" si="82"/>
        <v>1.4774031693273071E-2</v>
      </c>
      <c r="M330" s="2">
        <f t="shared" si="70"/>
        <v>-3.6999999999999993</v>
      </c>
      <c r="N330" s="2">
        <f t="shared" si="71"/>
        <v>0</v>
      </c>
      <c r="O330">
        <f t="shared" si="72"/>
        <v>-5.466391726511035E-2</v>
      </c>
      <c r="Q330">
        <f t="shared" si="73"/>
        <v>0</v>
      </c>
      <c r="R330">
        <f t="shared" si="74"/>
        <v>-4.5999999999999996</v>
      </c>
      <c r="S330">
        <f t="shared" si="75"/>
        <v>0</v>
      </c>
      <c r="T330">
        <f t="shared" si="76"/>
        <v>-0.70000000000000107</v>
      </c>
      <c r="U330">
        <f t="shared" si="77"/>
        <v>-0.35000000000000053</v>
      </c>
      <c r="V330">
        <f t="shared" si="78"/>
        <v>0</v>
      </c>
      <c r="W330">
        <f t="shared" si="79"/>
        <v>-0.35000000000000053</v>
      </c>
    </row>
    <row r="331" spans="1:23" x14ac:dyDescent="0.45">
      <c r="A331" s="1">
        <v>27546</v>
      </c>
      <c r="B331">
        <v>8.8000000000000007</v>
      </c>
      <c r="C331" s="2">
        <f t="shared" si="85"/>
        <v>8.8666666666666671</v>
      </c>
      <c r="D331">
        <f t="shared" si="81"/>
        <v>4.8</v>
      </c>
      <c r="E331">
        <f t="shared" si="86"/>
        <v>-0.65000000000000124</v>
      </c>
      <c r="F331">
        <f t="shared" si="87"/>
        <v>-0.70000000000000107</v>
      </c>
      <c r="G331" s="2">
        <f t="shared" si="88"/>
        <v>-0.60000000000000142</v>
      </c>
      <c r="H331" s="2">
        <f t="shared" si="80"/>
        <v>-4.0666666666666673</v>
      </c>
      <c r="I331" s="2">
        <f t="shared" si="83"/>
        <v>-3.0333333333333341</v>
      </c>
      <c r="K331">
        <f t="shared" si="84"/>
        <v>0.98315423411201908</v>
      </c>
      <c r="L331">
        <f t="shared" si="82"/>
        <v>1.6845765887980924E-2</v>
      </c>
      <c r="M331" s="2">
        <f t="shared" si="70"/>
        <v>-3.666666666666667</v>
      </c>
      <c r="N331" s="2">
        <f t="shared" si="71"/>
        <v>0</v>
      </c>
      <c r="O331">
        <f t="shared" si="72"/>
        <v>-6.1767808255930055E-2</v>
      </c>
      <c r="Q331">
        <f t="shared" si="73"/>
        <v>0.19999999999999929</v>
      </c>
      <c r="R331">
        <f t="shared" si="74"/>
        <v>-4.5999999999999996</v>
      </c>
      <c r="S331">
        <f t="shared" si="75"/>
        <v>0</v>
      </c>
      <c r="T331">
        <f t="shared" si="76"/>
        <v>-0.70000000000000107</v>
      </c>
      <c r="U331">
        <f t="shared" si="77"/>
        <v>-0.36748543123525851</v>
      </c>
      <c r="V331">
        <f t="shared" si="78"/>
        <v>0</v>
      </c>
      <c r="W331">
        <f t="shared" si="79"/>
        <v>-0.36748543123525851</v>
      </c>
    </row>
    <row r="332" spans="1:23" x14ac:dyDescent="0.45">
      <c r="A332" s="1">
        <v>27576</v>
      </c>
      <c r="B332">
        <v>8.6</v>
      </c>
      <c r="C332" s="2">
        <f t="shared" si="85"/>
        <v>8.7999999999999989</v>
      </c>
      <c r="D332">
        <f t="shared" si="81"/>
        <v>4.8</v>
      </c>
      <c r="E332">
        <f t="shared" si="86"/>
        <v>-0.25</v>
      </c>
      <c r="F332">
        <f t="shared" si="87"/>
        <v>-0.20000000000000107</v>
      </c>
      <c r="G332" s="2">
        <f t="shared" si="88"/>
        <v>-0.29999999999999893</v>
      </c>
      <c r="H332" s="2">
        <f t="shared" si="80"/>
        <v>-3.9999999999999991</v>
      </c>
      <c r="I332" s="2">
        <f t="shared" si="83"/>
        <v>-2.7999999999999989</v>
      </c>
      <c r="K332">
        <f t="shared" si="84"/>
        <v>0.98201379003790845</v>
      </c>
      <c r="L332">
        <f t="shared" si="82"/>
        <v>1.7986209962091548E-2</v>
      </c>
      <c r="M332" s="2">
        <f t="shared" ref="M332:M395" si="89">MIN(C320:C332)-C332</f>
        <v>-3.4666666666666659</v>
      </c>
      <c r="N332" s="2">
        <f t="shared" ref="N332:N395" si="90">MAX(C320:C332)-C332</f>
        <v>6.6666666666668206E-2</v>
      </c>
      <c r="O332">
        <f t="shared" si="72"/>
        <v>3.1153914672780517E-3</v>
      </c>
      <c r="Q332">
        <f t="shared" si="73"/>
        <v>0.40000000000000036</v>
      </c>
      <c r="R332">
        <f t="shared" si="74"/>
        <v>-4.5999999999999996</v>
      </c>
      <c r="S332">
        <f t="shared" si="75"/>
        <v>0</v>
      </c>
      <c r="T332">
        <f t="shared" si="76"/>
        <v>-0.20000000000000107</v>
      </c>
      <c r="U332">
        <f t="shared" si="77"/>
        <v>-0.10996679946249617</v>
      </c>
      <c r="V332">
        <f t="shared" si="78"/>
        <v>0</v>
      </c>
      <c r="W332">
        <f t="shared" si="79"/>
        <v>-0.10996679946249617</v>
      </c>
    </row>
    <row r="333" spans="1:23" x14ac:dyDescent="0.45">
      <c r="A333" s="1">
        <v>27607</v>
      </c>
      <c r="B333">
        <v>8.4</v>
      </c>
      <c r="C333" s="2">
        <f t="shared" si="85"/>
        <v>8.6</v>
      </c>
      <c r="D333">
        <f t="shared" si="81"/>
        <v>4.8</v>
      </c>
      <c r="E333">
        <f t="shared" si="86"/>
        <v>0.20000000000000018</v>
      </c>
      <c r="F333">
        <f t="shared" si="87"/>
        <v>0.20000000000000107</v>
      </c>
      <c r="G333" s="2">
        <f t="shared" si="88"/>
        <v>0.19999999999999929</v>
      </c>
      <c r="H333" s="2">
        <f t="shared" si="80"/>
        <v>-3.8</v>
      </c>
      <c r="I333" s="2">
        <f t="shared" si="83"/>
        <v>-2.2333333333333325</v>
      </c>
      <c r="K333">
        <f t="shared" si="84"/>
        <v>0.97811872906386943</v>
      </c>
      <c r="L333">
        <f t="shared" si="82"/>
        <v>2.188127093613057E-2</v>
      </c>
      <c r="M333" s="2">
        <f t="shared" si="89"/>
        <v>-3.1333333333333337</v>
      </c>
      <c r="N333" s="2">
        <f t="shared" si="90"/>
        <v>0.2666666666666675</v>
      </c>
      <c r="O333">
        <f t="shared" ref="O333:O396" si="91">L333*M333+K333*N333</f>
        <v>0.19227034548382352</v>
      </c>
      <c r="Q333">
        <f t="shared" si="73"/>
        <v>0.59999999999999964</v>
      </c>
      <c r="R333">
        <f t="shared" si="74"/>
        <v>-4.5999999999999996</v>
      </c>
      <c r="S333">
        <f t="shared" si="75"/>
        <v>0.20000000000000107</v>
      </c>
      <c r="T333">
        <f t="shared" si="76"/>
        <v>0</v>
      </c>
      <c r="U333">
        <f t="shared" si="77"/>
        <v>0</v>
      </c>
      <c r="V333">
        <f t="shared" si="78"/>
        <v>0.18177540779702972</v>
      </c>
      <c r="W333">
        <f t="shared" si="79"/>
        <v>0.18177540779702972</v>
      </c>
    </row>
    <row r="334" spans="1:23" x14ac:dyDescent="0.45">
      <c r="A334" s="1">
        <v>27638</v>
      </c>
      <c r="B334">
        <v>8.4</v>
      </c>
      <c r="C334" s="2">
        <f t="shared" si="85"/>
        <v>8.4666666666666668</v>
      </c>
      <c r="D334">
        <f t="shared" si="81"/>
        <v>4.8</v>
      </c>
      <c r="E334">
        <f t="shared" si="86"/>
        <v>0.40000000000000036</v>
      </c>
      <c r="F334">
        <f t="shared" si="87"/>
        <v>0.40000000000000036</v>
      </c>
      <c r="G334" s="2">
        <f t="shared" si="88"/>
        <v>0.40000000000000036</v>
      </c>
      <c r="H334" s="2">
        <f t="shared" si="80"/>
        <v>-3.666666666666667</v>
      </c>
      <c r="I334" s="2">
        <f t="shared" si="83"/>
        <v>-1.6666666666666661</v>
      </c>
      <c r="K334">
        <f t="shared" si="84"/>
        <v>0.97507557335288597</v>
      </c>
      <c r="L334">
        <f t="shared" si="82"/>
        <v>2.4924426647114029E-2</v>
      </c>
      <c r="M334" s="2">
        <f t="shared" si="89"/>
        <v>-2.8333333333333339</v>
      </c>
      <c r="N334" s="2">
        <f t="shared" si="90"/>
        <v>0.40000000000000036</v>
      </c>
      <c r="O334">
        <f t="shared" si="91"/>
        <v>0.31941102050766496</v>
      </c>
      <c r="Q334">
        <f t="shared" si="73"/>
        <v>0.59999999999999964</v>
      </c>
      <c r="R334">
        <f t="shared" si="74"/>
        <v>-4.5999999999999996</v>
      </c>
      <c r="S334">
        <f t="shared" si="75"/>
        <v>0.40000000000000036</v>
      </c>
      <c r="T334">
        <f t="shared" si="76"/>
        <v>0</v>
      </c>
      <c r="U334">
        <f t="shared" si="77"/>
        <v>0</v>
      </c>
      <c r="V334">
        <f t="shared" si="78"/>
        <v>0.36355081559405783</v>
      </c>
      <c r="W334">
        <f t="shared" si="79"/>
        <v>0.36355081559405783</v>
      </c>
    </row>
    <row r="335" spans="1:23" x14ac:dyDescent="0.45">
      <c r="A335" s="1">
        <v>27668</v>
      </c>
      <c r="B335">
        <v>8.4</v>
      </c>
      <c r="C335" s="2">
        <f t="shared" si="85"/>
        <v>8.4</v>
      </c>
      <c r="D335">
        <f t="shared" si="81"/>
        <v>4.8</v>
      </c>
      <c r="E335">
        <f t="shared" si="86"/>
        <v>0.39999999999999947</v>
      </c>
      <c r="F335">
        <f t="shared" si="87"/>
        <v>0.40000000000000036</v>
      </c>
      <c r="G335" s="2">
        <f t="shared" si="88"/>
        <v>0.39999999999999858</v>
      </c>
      <c r="H335" s="2">
        <f t="shared" si="80"/>
        <v>-3.6000000000000005</v>
      </c>
      <c r="I335" s="2">
        <f t="shared" si="83"/>
        <v>-0.90000000000000036</v>
      </c>
      <c r="K335">
        <f t="shared" si="84"/>
        <v>0.97340300642313404</v>
      </c>
      <c r="L335">
        <f t="shared" si="82"/>
        <v>2.6596993576865957E-2</v>
      </c>
      <c r="M335" s="2">
        <f t="shared" si="89"/>
        <v>-2.6000000000000005</v>
      </c>
      <c r="N335" s="2">
        <f t="shared" si="90"/>
        <v>0.46666666666666679</v>
      </c>
      <c r="O335">
        <f t="shared" si="91"/>
        <v>0.38510255303094448</v>
      </c>
      <c r="Q335">
        <f t="shared" si="73"/>
        <v>0.59999999999999964</v>
      </c>
      <c r="R335">
        <f t="shared" si="74"/>
        <v>-4.5999999999999996</v>
      </c>
      <c r="S335">
        <f t="shared" si="75"/>
        <v>0.40000000000000036</v>
      </c>
      <c r="T335">
        <f t="shared" si="76"/>
        <v>0</v>
      </c>
      <c r="U335">
        <f t="shared" si="77"/>
        <v>0</v>
      </c>
      <c r="V335">
        <f t="shared" si="78"/>
        <v>0.36355081559405783</v>
      </c>
      <c r="W335">
        <f t="shared" si="79"/>
        <v>0.36355081559405783</v>
      </c>
    </row>
    <row r="336" spans="1:23" x14ac:dyDescent="0.45">
      <c r="A336" s="1">
        <v>27699</v>
      </c>
      <c r="B336">
        <v>8.3000000000000007</v>
      </c>
      <c r="C336" s="2">
        <f t="shared" si="85"/>
        <v>8.3666666666666671</v>
      </c>
      <c r="D336">
        <f t="shared" si="81"/>
        <v>4.9000000000000004</v>
      </c>
      <c r="E336">
        <f t="shared" si="86"/>
        <v>0.2166666666666659</v>
      </c>
      <c r="F336">
        <f t="shared" si="87"/>
        <v>0.19999999999999929</v>
      </c>
      <c r="G336" s="2">
        <f t="shared" si="88"/>
        <v>0.2333333333333325</v>
      </c>
      <c r="H336" s="2">
        <f t="shared" si="80"/>
        <v>-3.4666666666666668</v>
      </c>
      <c r="I336" s="2">
        <f t="shared" si="83"/>
        <v>-0.26666666666666661</v>
      </c>
      <c r="K336">
        <f t="shared" si="84"/>
        <v>0.96972430801304954</v>
      </c>
      <c r="L336">
        <f t="shared" si="82"/>
        <v>3.0275691986950459E-2</v>
      </c>
      <c r="M336" s="2">
        <f t="shared" si="89"/>
        <v>-2.2000000000000002</v>
      </c>
      <c r="N336" s="2">
        <f t="shared" si="90"/>
        <v>0.5</v>
      </c>
      <c r="O336">
        <f t="shared" si="91"/>
        <v>0.41825563163523377</v>
      </c>
      <c r="Q336">
        <f t="shared" si="73"/>
        <v>0.69999999999999929</v>
      </c>
      <c r="R336">
        <f t="shared" si="74"/>
        <v>-4.8</v>
      </c>
      <c r="S336">
        <f t="shared" si="75"/>
        <v>0.19999999999999929</v>
      </c>
      <c r="T336">
        <f t="shared" si="76"/>
        <v>0</v>
      </c>
      <c r="U336">
        <f t="shared" si="77"/>
        <v>0</v>
      </c>
      <c r="V336">
        <f t="shared" si="78"/>
        <v>0.18336546070121487</v>
      </c>
      <c r="W336">
        <f t="shared" si="79"/>
        <v>0.18336546070121487</v>
      </c>
    </row>
    <row r="337" spans="1:23" x14ac:dyDescent="0.45">
      <c r="A337" s="1">
        <v>27729</v>
      </c>
      <c r="B337">
        <v>8.1999999999999993</v>
      </c>
      <c r="C337" s="2">
        <f t="shared" si="85"/>
        <v>8.3000000000000007</v>
      </c>
      <c r="D337">
        <f t="shared" si="81"/>
        <v>4.9000000000000004</v>
      </c>
      <c r="E337">
        <f t="shared" si="86"/>
        <v>0.13333333333333286</v>
      </c>
      <c r="F337">
        <f t="shared" si="87"/>
        <v>9.9999999999999645E-2</v>
      </c>
      <c r="G337" s="2">
        <f t="shared" si="88"/>
        <v>0.16666666666666607</v>
      </c>
      <c r="H337" s="2">
        <f t="shared" si="80"/>
        <v>-3.4000000000000004</v>
      </c>
      <c r="I337" s="2">
        <f t="shared" si="83"/>
        <v>0.26666666666666572</v>
      </c>
      <c r="K337">
        <f t="shared" si="84"/>
        <v>0.96770453530154954</v>
      </c>
      <c r="L337">
        <f t="shared" si="82"/>
        <v>3.229546469845046E-2</v>
      </c>
      <c r="M337" s="2">
        <f t="shared" si="89"/>
        <v>-1.7000000000000002</v>
      </c>
      <c r="N337" s="2">
        <f t="shared" si="90"/>
        <v>0.56666666666666643</v>
      </c>
      <c r="O337">
        <f t="shared" si="91"/>
        <v>0.49346361335017874</v>
      </c>
      <c r="Q337">
        <f t="shared" si="73"/>
        <v>0.80000000000000071</v>
      </c>
      <c r="R337">
        <f t="shared" si="74"/>
        <v>-4.9000000000000004</v>
      </c>
      <c r="S337">
        <f t="shared" si="75"/>
        <v>9.9999999999999645E-2</v>
      </c>
      <c r="T337">
        <f t="shared" si="76"/>
        <v>0</v>
      </c>
      <c r="U337">
        <f t="shared" si="77"/>
        <v>0</v>
      </c>
      <c r="V337">
        <f t="shared" si="78"/>
        <v>9.2056145081601828E-2</v>
      </c>
      <c r="W337">
        <f t="shared" si="79"/>
        <v>9.2056145081601828E-2</v>
      </c>
    </row>
    <row r="338" spans="1:23" x14ac:dyDescent="0.45">
      <c r="A338" s="1">
        <v>27760</v>
      </c>
      <c r="B338">
        <v>7.9</v>
      </c>
      <c r="C338" s="2">
        <f t="shared" si="85"/>
        <v>8.1333333333333329</v>
      </c>
      <c r="D338">
        <f t="shared" si="81"/>
        <v>4.9000000000000004</v>
      </c>
      <c r="E338">
        <f t="shared" si="86"/>
        <v>0.23333333333333428</v>
      </c>
      <c r="F338">
        <f t="shared" si="87"/>
        <v>0.20000000000000107</v>
      </c>
      <c r="G338" s="2">
        <f t="shared" si="88"/>
        <v>0.2666666666666675</v>
      </c>
      <c r="H338" s="2">
        <f t="shared" si="80"/>
        <v>-3.2333333333333325</v>
      </c>
      <c r="I338" s="2">
        <f t="shared" si="83"/>
        <v>0.66666666666666785</v>
      </c>
      <c r="K338">
        <f t="shared" si="84"/>
        <v>0.96206957946976246</v>
      </c>
      <c r="L338">
        <f t="shared" si="82"/>
        <v>3.7930420530237541E-2</v>
      </c>
      <c r="M338" s="2">
        <f t="shared" si="89"/>
        <v>-0.83333333333333304</v>
      </c>
      <c r="N338" s="2">
        <f t="shared" si="90"/>
        <v>0.73333333333333428</v>
      </c>
      <c r="O338">
        <f t="shared" si="91"/>
        <v>0.67390900783596208</v>
      </c>
      <c r="Q338">
        <f t="shared" si="73"/>
        <v>1.0999999999999996</v>
      </c>
      <c r="R338">
        <f t="shared" si="74"/>
        <v>-5.0999999999999996</v>
      </c>
      <c r="S338">
        <f t="shared" si="75"/>
        <v>0.20000000000000107</v>
      </c>
      <c r="T338">
        <f t="shared" si="76"/>
        <v>0</v>
      </c>
      <c r="U338">
        <f t="shared" si="77"/>
        <v>0</v>
      </c>
      <c r="V338">
        <f t="shared" si="78"/>
        <v>0.18551470292769745</v>
      </c>
      <c r="W338">
        <f t="shared" si="79"/>
        <v>0.18551470292769745</v>
      </c>
    </row>
    <row r="339" spans="1:23" x14ac:dyDescent="0.45">
      <c r="A339" s="1">
        <v>27791</v>
      </c>
      <c r="B339">
        <v>7.7</v>
      </c>
      <c r="C339" s="2">
        <f t="shared" si="85"/>
        <v>7.9333333333333336</v>
      </c>
      <c r="D339">
        <f t="shared" si="81"/>
        <v>4.9000000000000004</v>
      </c>
      <c r="E339">
        <f t="shared" si="86"/>
        <v>0.46666666666666679</v>
      </c>
      <c r="F339">
        <f t="shared" si="87"/>
        <v>0.5</v>
      </c>
      <c r="G339" s="2">
        <f t="shared" si="88"/>
        <v>0.43333333333333357</v>
      </c>
      <c r="H339" s="2">
        <f t="shared" si="80"/>
        <v>-3.0333333333333332</v>
      </c>
      <c r="I339" s="2">
        <f t="shared" si="83"/>
        <v>1.1666666666666661</v>
      </c>
      <c r="K339">
        <f t="shared" si="84"/>
        <v>0.95405750025212555</v>
      </c>
      <c r="L339">
        <f t="shared" si="82"/>
        <v>4.5942499747874455E-2</v>
      </c>
      <c r="M339" s="2">
        <f t="shared" si="89"/>
        <v>-0.13333333333333375</v>
      </c>
      <c r="N339" s="2">
        <f t="shared" si="90"/>
        <v>0.93333333333333357</v>
      </c>
      <c r="O339">
        <f t="shared" si="91"/>
        <v>0.8843280002689341</v>
      </c>
      <c r="Q339">
        <f t="shared" si="73"/>
        <v>1.2999999999999998</v>
      </c>
      <c r="R339">
        <f t="shared" si="74"/>
        <v>-5.0999999999999996</v>
      </c>
      <c r="S339">
        <f t="shared" si="75"/>
        <v>0.5</v>
      </c>
      <c r="T339">
        <f t="shared" si="76"/>
        <v>0</v>
      </c>
      <c r="U339">
        <f t="shared" si="77"/>
        <v>0</v>
      </c>
      <c r="V339">
        <f t="shared" si="78"/>
        <v>0.46378675731924113</v>
      </c>
      <c r="W339">
        <f t="shared" si="79"/>
        <v>0.46378675731924113</v>
      </c>
    </row>
    <row r="340" spans="1:23" x14ac:dyDescent="0.45">
      <c r="A340" s="1">
        <v>27820</v>
      </c>
      <c r="B340">
        <v>7.6</v>
      </c>
      <c r="C340" s="2">
        <f t="shared" si="85"/>
        <v>7.7333333333333343</v>
      </c>
      <c r="D340">
        <f t="shared" si="81"/>
        <v>4.9000000000000004</v>
      </c>
      <c r="E340">
        <f t="shared" si="86"/>
        <v>0.58333333333333348</v>
      </c>
      <c r="F340">
        <f t="shared" si="87"/>
        <v>0.60000000000000053</v>
      </c>
      <c r="G340" s="2">
        <f t="shared" si="88"/>
        <v>0.56666666666666643</v>
      </c>
      <c r="H340" s="2">
        <f t="shared" si="80"/>
        <v>-2.8333333333333339</v>
      </c>
      <c r="I340" s="2">
        <f t="shared" si="83"/>
        <v>1.2333333333333334</v>
      </c>
      <c r="K340">
        <f t="shared" si="84"/>
        <v>0.94445073984238836</v>
      </c>
      <c r="L340">
        <f t="shared" si="82"/>
        <v>5.5549260157611635E-2</v>
      </c>
      <c r="M340" s="2">
        <f t="shared" si="89"/>
        <v>0</v>
      </c>
      <c r="N340" s="2">
        <f t="shared" si="90"/>
        <v>1.1333333333333329</v>
      </c>
      <c r="O340">
        <f t="shared" si="91"/>
        <v>1.0703775051547064</v>
      </c>
      <c r="Q340">
        <f t="shared" si="73"/>
        <v>1.4000000000000004</v>
      </c>
      <c r="R340">
        <f t="shared" si="74"/>
        <v>-5.0999999999999996</v>
      </c>
      <c r="S340">
        <f t="shared" si="75"/>
        <v>0.60000000000000053</v>
      </c>
      <c r="T340">
        <f t="shared" si="76"/>
        <v>0</v>
      </c>
      <c r="U340">
        <f t="shared" si="77"/>
        <v>0</v>
      </c>
      <c r="V340">
        <f t="shared" si="78"/>
        <v>0.5565441087830898</v>
      </c>
      <c r="W340">
        <f t="shared" si="79"/>
        <v>0.5565441087830898</v>
      </c>
    </row>
    <row r="341" spans="1:23" x14ac:dyDescent="0.45">
      <c r="A341" s="1">
        <v>27851</v>
      </c>
      <c r="B341">
        <v>7.7</v>
      </c>
      <c r="C341" s="2">
        <f t="shared" si="85"/>
        <v>7.666666666666667</v>
      </c>
      <c r="D341">
        <f t="shared" si="81"/>
        <v>4.9000000000000004</v>
      </c>
      <c r="E341">
        <f t="shared" si="86"/>
        <v>0.4833333333333325</v>
      </c>
      <c r="F341">
        <f t="shared" si="87"/>
        <v>0.49999999999999911</v>
      </c>
      <c r="G341" s="2">
        <f t="shared" si="88"/>
        <v>0.4666666666666659</v>
      </c>
      <c r="H341" s="2">
        <f t="shared" si="80"/>
        <v>-2.7666666666666666</v>
      </c>
      <c r="I341" s="2">
        <f t="shared" si="83"/>
        <v>1.2333333333333325</v>
      </c>
      <c r="K341">
        <f t="shared" si="84"/>
        <v>0.94084774803647153</v>
      </c>
      <c r="L341">
        <f t="shared" si="82"/>
        <v>5.9152251963528468E-2</v>
      </c>
      <c r="M341" s="2">
        <f t="shared" si="89"/>
        <v>0</v>
      </c>
      <c r="N341" s="2">
        <f t="shared" si="90"/>
        <v>1.2000000000000002</v>
      </c>
      <c r="O341">
        <f t="shared" si="91"/>
        <v>1.129017297643766</v>
      </c>
      <c r="Q341">
        <f t="shared" si="73"/>
        <v>1.2999999999999998</v>
      </c>
      <c r="R341">
        <f t="shared" si="74"/>
        <v>-5.0999999999999996</v>
      </c>
      <c r="S341">
        <f t="shared" si="75"/>
        <v>0.49999999999999911</v>
      </c>
      <c r="T341">
        <f t="shared" si="76"/>
        <v>0</v>
      </c>
      <c r="U341">
        <f t="shared" si="77"/>
        <v>0</v>
      </c>
      <c r="V341">
        <f t="shared" si="78"/>
        <v>0.46378675731924029</v>
      </c>
      <c r="W341">
        <f t="shared" si="79"/>
        <v>0.46378675731924029</v>
      </c>
    </row>
    <row r="342" spans="1:23" x14ac:dyDescent="0.45">
      <c r="A342" s="1">
        <v>27881</v>
      </c>
      <c r="B342">
        <v>7.4</v>
      </c>
      <c r="C342" s="2">
        <f t="shared" si="85"/>
        <v>7.5666666666666673</v>
      </c>
      <c r="D342">
        <f t="shared" si="81"/>
        <v>5</v>
      </c>
      <c r="E342">
        <f t="shared" si="86"/>
        <v>0.33333333333333348</v>
      </c>
      <c r="F342">
        <f t="shared" si="87"/>
        <v>0.30000000000000071</v>
      </c>
      <c r="G342" s="2">
        <f t="shared" si="88"/>
        <v>0.36666666666666625</v>
      </c>
      <c r="H342" s="2">
        <f t="shared" si="80"/>
        <v>-2.5666666666666673</v>
      </c>
      <c r="I342" s="2">
        <f t="shared" si="83"/>
        <v>1.2333333333333325</v>
      </c>
      <c r="K342">
        <f t="shared" si="84"/>
        <v>0.92868524793514606</v>
      </c>
      <c r="L342">
        <f t="shared" si="82"/>
        <v>7.1314752064853937E-2</v>
      </c>
      <c r="M342" s="2">
        <f t="shared" si="89"/>
        <v>0</v>
      </c>
      <c r="N342" s="2">
        <f t="shared" si="90"/>
        <v>1.2999999999999998</v>
      </c>
      <c r="O342">
        <f t="shared" si="91"/>
        <v>1.2072908223156897</v>
      </c>
      <c r="Q342">
        <f t="shared" si="73"/>
        <v>1.5999999999999996</v>
      </c>
      <c r="R342">
        <f t="shared" si="74"/>
        <v>-5.0999999999999996</v>
      </c>
      <c r="S342">
        <f t="shared" si="75"/>
        <v>0.30000000000000071</v>
      </c>
      <c r="T342">
        <f t="shared" si="76"/>
        <v>0</v>
      </c>
      <c r="U342">
        <f t="shared" si="77"/>
        <v>0</v>
      </c>
      <c r="V342">
        <f t="shared" si="78"/>
        <v>0.27827205439154534</v>
      </c>
      <c r="W342">
        <f t="shared" si="79"/>
        <v>0.27827205439154534</v>
      </c>
    </row>
    <row r="343" spans="1:23" x14ac:dyDescent="0.45">
      <c r="A343" s="1">
        <v>27912</v>
      </c>
      <c r="B343">
        <v>7.6</v>
      </c>
      <c r="C343" s="2">
        <f t="shared" si="85"/>
        <v>7.5666666666666673</v>
      </c>
      <c r="D343">
        <f t="shared" si="81"/>
        <v>5</v>
      </c>
      <c r="E343">
        <f t="shared" si="86"/>
        <v>0.13333333333333375</v>
      </c>
      <c r="F343">
        <f t="shared" si="87"/>
        <v>0.10000000000000053</v>
      </c>
      <c r="G343" s="2">
        <f t="shared" si="88"/>
        <v>0.16666666666666696</v>
      </c>
      <c r="H343" s="2">
        <f t="shared" si="80"/>
        <v>-2.5666666666666673</v>
      </c>
      <c r="I343" s="2">
        <f t="shared" si="83"/>
        <v>1.0999999999999996</v>
      </c>
      <c r="K343">
        <f t="shared" si="84"/>
        <v>0.92868524793514606</v>
      </c>
      <c r="L343">
        <f t="shared" si="82"/>
        <v>7.1314752064853937E-2</v>
      </c>
      <c r="M343" s="2">
        <f t="shared" si="89"/>
        <v>0</v>
      </c>
      <c r="N343" s="2">
        <f t="shared" si="90"/>
        <v>1.2999999999999998</v>
      </c>
      <c r="O343">
        <f t="shared" si="91"/>
        <v>1.2072908223156897</v>
      </c>
      <c r="Q343">
        <f t="shared" si="73"/>
        <v>1.4000000000000004</v>
      </c>
      <c r="R343">
        <f t="shared" si="74"/>
        <v>-5.4</v>
      </c>
      <c r="S343">
        <f t="shared" si="75"/>
        <v>0.10000000000000053</v>
      </c>
      <c r="T343">
        <f t="shared" si="76"/>
        <v>0</v>
      </c>
      <c r="U343">
        <f t="shared" si="77"/>
        <v>0</v>
      </c>
      <c r="V343">
        <f t="shared" si="78"/>
        <v>9.3702664394300847E-2</v>
      </c>
      <c r="W343">
        <f t="shared" si="79"/>
        <v>9.3702664394300847E-2</v>
      </c>
    </row>
    <row r="344" spans="1:23" x14ac:dyDescent="0.45">
      <c r="A344" s="1">
        <v>27942</v>
      </c>
      <c r="B344">
        <v>7.8</v>
      </c>
      <c r="C344" s="2">
        <f t="shared" si="85"/>
        <v>7.6000000000000005</v>
      </c>
      <c r="D344">
        <f t="shared" si="81"/>
        <v>5</v>
      </c>
      <c r="E344">
        <f t="shared" si="86"/>
        <v>8.3333333333333481E-2</v>
      </c>
      <c r="F344">
        <f t="shared" si="87"/>
        <v>0.10000000000000053</v>
      </c>
      <c r="G344" s="2">
        <f t="shared" si="88"/>
        <v>6.666666666666643E-2</v>
      </c>
      <c r="H344" s="2">
        <f t="shared" si="80"/>
        <v>-2.6000000000000005</v>
      </c>
      <c r="I344" s="2">
        <f t="shared" si="83"/>
        <v>1</v>
      </c>
      <c r="K344">
        <f t="shared" si="84"/>
        <v>0.93086157965665328</v>
      </c>
      <c r="L344">
        <f t="shared" si="82"/>
        <v>6.9138420343346718E-2</v>
      </c>
      <c r="M344" s="2">
        <f t="shared" si="89"/>
        <v>-3.3333333333333215E-2</v>
      </c>
      <c r="N344" s="2">
        <f t="shared" si="90"/>
        <v>1.1999999999999984</v>
      </c>
      <c r="O344">
        <f t="shared" si="91"/>
        <v>1.1147292815765375</v>
      </c>
      <c r="Q344">
        <f t="shared" si="73"/>
        <v>1.2000000000000002</v>
      </c>
      <c r="R344">
        <f t="shared" si="74"/>
        <v>-5.5</v>
      </c>
      <c r="S344">
        <f t="shared" si="75"/>
        <v>0.10000000000000053</v>
      </c>
      <c r="T344">
        <f t="shared" si="76"/>
        <v>0</v>
      </c>
      <c r="U344">
        <f t="shared" si="77"/>
        <v>0</v>
      </c>
      <c r="V344">
        <f t="shared" si="78"/>
        <v>9.3991334982599734E-2</v>
      </c>
      <c r="W344">
        <f t="shared" si="79"/>
        <v>9.3991334982599734E-2</v>
      </c>
    </row>
    <row r="345" spans="1:23" x14ac:dyDescent="0.45">
      <c r="A345" s="1">
        <v>27973</v>
      </c>
      <c r="B345">
        <v>7.8</v>
      </c>
      <c r="C345" s="2">
        <f t="shared" si="85"/>
        <v>7.7333333333333334</v>
      </c>
      <c r="D345">
        <f t="shared" si="81"/>
        <v>5.0999999999999996</v>
      </c>
      <c r="E345">
        <f t="shared" si="86"/>
        <v>-0.18333333333333313</v>
      </c>
      <c r="F345">
        <f t="shared" si="87"/>
        <v>-0.20000000000000018</v>
      </c>
      <c r="G345" s="2">
        <f t="shared" si="88"/>
        <v>-0.16666666666666607</v>
      </c>
      <c r="H345" s="2">
        <f t="shared" si="80"/>
        <v>-2.6333333333333337</v>
      </c>
      <c r="I345" s="2">
        <f t="shared" si="83"/>
        <v>0.83333333333333304</v>
      </c>
      <c r="K345">
        <f t="shared" si="84"/>
        <v>0.93297628892716411</v>
      </c>
      <c r="L345">
        <f t="shared" si="82"/>
        <v>6.702371107283589E-2</v>
      </c>
      <c r="M345" s="2">
        <f t="shared" si="89"/>
        <v>-0.16666666666666607</v>
      </c>
      <c r="N345" s="2">
        <f t="shared" si="90"/>
        <v>0.86666666666666625</v>
      </c>
      <c r="O345">
        <f t="shared" si="91"/>
        <v>0.79740883189140255</v>
      </c>
      <c r="Q345">
        <f t="shared" si="73"/>
        <v>1.2000000000000002</v>
      </c>
      <c r="R345">
        <f t="shared" si="74"/>
        <v>-5.5</v>
      </c>
      <c r="S345">
        <f t="shared" si="75"/>
        <v>0</v>
      </c>
      <c r="T345">
        <f t="shared" si="76"/>
        <v>-0.20000000000000018</v>
      </c>
      <c r="U345">
        <f t="shared" si="77"/>
        <v>-0.1291312612451592</v>
      </c>
      <c r="V345">
        <f t="shared" si="78"/>
        <v>0</v>
      </c>
      <c r="W345">
        <f t="shared" si="79"/>
        <v>-0.1291312612451592</v>
      </c>
    </row>
    <row r="346" spans="1:23" x14ac:dyDescent="0.45">
      <c r="A346" s="1">
        <v>28004</v>
      </c>
      <c r="B346">
        <v>7.6</v>
      </c>
      <c r="C346" s="2">
        <f t="shared" si="85"/>
        <v>7.7333333333333334</v>
      </c>
      <c r="D346">
        <f t="shared" si="81"/>
        <v>5.0999999999999996</v>
      </c>
      <c r="E346">
        <f t="shared" si="86"/>
        <v>-0.18333333333333313</v>
      </c>
      <c r="F346">
        <f t="shared" si="87"/>
        <v>-0.20000000000000018</v>
      </c>
      <c r="G346" s="2">
        <f t="shared" si="88"/>
        <v>-0.16666666666666607</v>
      </c>
      <c r="H346" s="2">
        <f t="shared" si="80"/>
        <v>-2.6333333333333337</v>
      </c>
      <c r="I346" s="2">
        <f t="shared" si="83"/>
        <v>0.76666666666666661</v>
      </c>
      <c r="K346">
        <f t="shared" si="84"/>
        <v>0.93297628892716411</v>
      </c>
      <c r="L346">
        <f t="shared" si="82"/>
        <v>6.702371107283589E-2</v>
      </c>
      <c r="M346" s="2">
        <f t="shared" si="89"/>
        <v>-0.16666666666666607</v>
      </c>
      <c r="N346" s="2">
        <f t="shared" si="90"/>
        <v>0.73333333333333339</v>
      </c>
      <c r="O346">
        <f t="shared" si="91"/>
        <v>0.67301199336778106</v>
      </c>
      <c r="Q346">
        <f t="shared" si="73"/>
        <v>1.4000000000000004</v>
      </c>
      <c r="R346">
        <f t="shared" si="74"/>
        <v>-5.9</v>
      </c>
      <c r="S346">
        <f t="shared" si="75"/>
        <v>0</v>
      </c>
      <c r="T346">
        <f t="shared" si="76"/>
        <v>-0.20000000000000018</v>
      </c>
      <c r="U346">
        <f t="shared" si="77"/>
        <v>-0.13363755443363334</v>
      </c>
      <c r="V346">
        <f t="shared" si="78"/>
        <v>0</v>
      </c>
      <c r="W346">
        <f t="shared" si="79"/>
        <v>-0.13363755443363334</v>
      </c>
    </row>
    <row r="347" spans="1:23" x14ac:dyDescent="0.45">
      <c r="A347" s="1">
        <v>28034</v>
      </c>
      <c r="B347">
        <v>7.7</v>
      </c>
      <c r="C347" s="2">
        <f t="shared" si="85"/>
        <v>7.6999999999999993</v>
      </c>
      <c r="D347">
        <f t="shared" si="81"/>
        <v>5.0999999999999996</v>
      </c>
      <c r="E347">
        <f t="shared" si="86"/>
        <v>-9.9999999999999645E-2</v>
      </c>
      <c r="F347">
        <f t="shared" si="87"/>
        <v>-0.10000000000000053</v>
      </c>
      <c r="G347" s="2">
        <f t="shared" si="88"/>
        <v>-9.9999999999998757E-2</v>
      </c>
      <c r="H347" s="2">
        <f t="shared" si="80"/>
        <v>-2.5999999999999996</v>
      </c>
      <c r="I347" s="2">
        <f t="shared" si="83"/>
        <v>0.63333333333333286</v>
      </c>
      <c r="K347">
        <f t="shared" si="84"/>
        <v>0.93086157965665306</v>
      </c>
      <c r="L347">
        <f t="shared" si="82"/>
        <v>6.913842034334694E-2</v>
      </c>
      <c r="M347" s="2">
        <f t="shared" si="89"/>
        <v>-0.13333333333333197</v>
      </c>
      <c r="N347" s="2">
        <f t="shared" si="90"/>
        <v>0.70000000000000107</v>
      </c>
      <c r="O347">
        <f t="shared" si="91"/>
        <v>0.64238464971387865</v>
      </c>
      <c r="Q347">
        <f t="shared" ref="Q347:Q410" si="92">MAX(B323:B347)-B347</f>
        <v>1.2999999999999998</v>
      </c>
      <c r="R347">
        <f t="shared" ref="R347:R410" si="93">B347-MIN(B323:B347)-B347</f>
        <v>-6</v>
      </c>
      <c r="S347">
        <f t="shared" ref="S347:S410" si="94">MAX(F347,0)</f>
        <v>0</v>
      </c>
      <c r="T347">
        <f t="shared" ref="T347:T410" si="95">MIN(F347,0)</f>
        <v>-0.10000000000000053</v>
      </c>
      <c r="U347">
        <f t="shared" ref="U347:U410" si="96">T347/(1+EXP(-Q347*Q$21))</f>
        <v>-6.5701046267350224E-2</v>
      </c>
      <c r="V347">
        <f t="shared" ref="V347:V410" si="97">S347/(1+EXP(R347*Q$21))</f>
        <v>0</v>
      </c>
      <c r="W347">
        <f t="shared" ref="W347:W410" si="98">V347+U347</f>
        <v>-6.5701046267350224E-2</v>
      </c>
    </row>
    <row r="348" spans="1:23" x14ac:dyDescent="0.45">
      <c r="A348" s="1">
        <v>28065</v>
      </c>
      <c r="B348">
        <v>7.8</v>
      </c>
      <c r="C348" s="2">
        <f t="shared" si="85"/>
        <v>7.7</v>
      </c>
      <c r="D348">
        <f t="shared" si="81"/>
        <v>5.0999999999999996</v>
      </c>
      <c r="E348">
        <f t="shared" si="86"/>
        <v>6.666666666666643E-2</v>
      </c>
      <c r="F348">
        <f t="shared" si="87"/>
        <v>9.9999999999999645E-2</v>
      </c>
      <c r="G348" s="2">
        <f t="shared" si="88"/>
        <v>3.3333333333333215E-2</v>
      </c>
      <c r="H348" s="2">
        <f t="shared" si="80"/>
        <v>-2.6000000000000005</v>
      </c>
      <c r="I348" s="2">
        <f t="shared" si="83"/>
        <v>0.43333333333333268</v>
      </c>
      <c r="K348">
        <f t="shared" si="84"/>
        <v>0.93086157965665328</v>
      </c>
      <c r="L348">
        <f t="shared" si="82"/>
        <v>6.9138420343346718E-2</v>
      </c>
      <c r="M348" s="2">
        <f t="shared" si="89"/>
        <v>-0.13333333333333286</v>
      </c>
      <c r="N348" s="2">
        <f t="shared" si="90"/>
        <v>0.66666666666666696</v>
      </c>
      <c r="O348">
        <f t="shared" si="91"/>
        <v>0.61135593039198954</v>
      </c>
      <c r="Q348">
        <f t="shared" si="92"/>
        <v>1.2000000000000002</v>
      </c>
      <c r="R348">
        <f t="shared" si="93"/>
        <v>-6.6</v>
      </c>
      <c r="S348">
        <f t="shared" si="94"/>
        <v>9.9999999999999645E-2</v>
      </c>
      <c r="T348">
        <f t="shared" si="95"/>
        <v>0</v>
      </c>
      <c r="U348">
        <f t="shared" si="96"/>
        <v>0</v>
      </c>
      <c r="V348">
        <f t="shared" si="97"/>
        <v>9.6442881072736047E-2</v>
      </c>
      <c r="W348">
        <f t="shared" si="98"/>
        <v>9.6442881072736047E-2</v>
      </c>
    </row>
    <row r="349" spans="1:23" x14ac:dyDescent="0.45">
      <c r="A349" s="1">
        <v>28095</v>
      </c>
      <c r="B349">
        <v>7.8</v>
      </c>
      <c r="C349" s="2">
        <f t="shared" si="85"/>
        <v>7.7666666666666666</v>
      </c>
      <c r="D349">
        <f t="shared" si="81"/>
        <v>5.0999999999999996</v>
      </c>
      <c r="E349">
        <f t="shared" si="86"/>
        <v>-1.6666666666666607E-2</v>
      </c>
      <c r="F349">
        <f t="shared" si="87"/>
        <v>0</v>
      </c>
      <c r="G349" s="2">
        <f t="shared" si="88"/>
        <v>-3.3333333333333215E-2</v>
      </c>
      <c r="H349" s="2">
        <f t="shared" si="80"/>
        <v>-2.666666666666667</v>
      </c>
      <c r="I349" s="2">
        <f t="shared" si="83"/>
        <v>0.16666666666666696</v>
      </c>
      <c r="K349">
        <f t="shared" si="84"/>
        <v>0.93503083087133598</v>
      </c>
      <c r="L349">
        <f t="shared" si="82"/>
        <v>6.4969169128664017E-2</v>
      </c>
      <c r="M349" s="2">
        <f t="shared" si="89"/>
        <v>-0.19999999999999929</v>
      </c>
      <c r="N349" s="2">
        <f t="shared" si="90"/>
        <v>0.5333333333333341</v>
      </c>
      <c r="O349">
        <f t="shared" si="91"/>
        <v>0.48568927597231382</v>
      </c>
      <c r="Q349">
        <f t="shared" si="92"/>
        <v>1.2000000000000002</v>
      </c>
      <c r="R349">
        <f t="shared" si="93"/>
        <v>-7.2</v>
      </c>
      <c r="S349">
        <f t="shared" si="94"/>
        <v>0</v>
      </c>
      <c r="T349">
        <f t="shared" si="95"/>
        <v>0</v>
      </c>
      <c r="U349">
        <f t="shared" si="96"/>
        <v>0</v>
      </c>
      <c r="V349">
        <f t="shared" si="97"/>
        <v>0</v>
      </c>
      <c r="W349">
        <f t="shared" si="98"/>
        <v>0</v>
      </c>
    </row>
    <row r="350" spans="1:23" x14ac:dyDescent="0.45">
      <c r="A350" s="1">
        <v>28126</v>
      </c>
      <c r="B350">
        <v>7.5</v>
      </c>
      <c r="C350" s="2">
        <f t="shared" si="85"/>
        <v>7.7</v>
      </c>
      <c r="D350">
        <f t="shared" si="81"/>
        <v>5.2</v>
      </c>
      <c r="E350">
        <f t="shared" si="86"/>
        <v>-4.9999999999999822E-2</v>
      </c>
      <c r="F350">
        <f t="shared" si="87"/>
        <v>-9.9999999999999645E-2</v>
      </c>
      <c r="G350" s="2">
        <f t="shared" si="88"/>
        <v>0</v>
      </c>
      <c r="H350" s="2">
        <f t="shared" si="80"/>
        <v>-2.5</v>
      </c>
      <c r="I350" s="2">
        <f t="shared" si="83"/>
        <v>0.26666666666666661</v>
      </c>
      <c r="K350">
        <f t="shared" si="84"/>
        <v>0.92414181997875655</v>
      </c>
      <c r="L350">
        <f t="shared" si="82"/>
        <v>7.5858180021243449E-2</v>
      </c>
      <c r="M350" s="2">
        <f t="shared" si="89"/>
        <v>-0.13333333333333286</v>
      </c>
      <c r="N350" s="2">
        <f t="shared" si="90"/>
        <v>0.43333333333333268</v>
      </c>
      <c r="O350">
        <f t="shared" si="91"/>
        <v>0.39034703132129484</v>
      </c>
      <c r="Q350">
        <f t="shared" si="92"/>
        <v>1.5</v>
      </c>
      <c r="R350">
        <f t="shared" si="93"/>
        <v>-7.4</v>
      </c>
      <c r="S350">
        <f t="shared" si="94"/>
        <v>0</v>
      </c>
      <c r="T350">
        <f t="shared" si="95"/>
        <v>-9.9999999999999645E-2</v>
      </c>
      <c r="U350">
        <f t="shared" si="96"/>
        <v>-6.791786991753905E-2</v>
      </c>
      <c r="V350">
        <f t="shared" si="97"/>
        <v>0</v>
      </c>
      <c r="W350">
        <f t="shared" si="98"/>
        <v>-6.791786991753905E-2</v>
      </c>
    </row>
    <row r="351" spans="1:23" x14ac:dyDescent="0.45">
      <c r="A351" s="1">
        <v>28157</v>
      </c>
      <c r="B351">
        <v>7.6</v>
      </c>
      <c r="C351" s="2">
        <f t="shared" si="85"/>
        <v>7.6333333333333329</v>
      </c>
      <c r="D351">
        <f t="shared" si="81"/>
        <v>5.2</v>
      </c>
      <c r="E351">
        <f t="shared" si="86"/>
        <v>8.3333333333333925E-2</v>
      </c>
      <c r="F351">
        <f t="shared" si="87"/>
        <v>0.10000000000000053</v>
      </c>
      <c r="G351" s="2">
        <f t="shared" si="88"/>
        <v>6.6666666666667318E-2</v>
      </c>
      <c r="H351" s="2">
        <f t="shared" si="80"/>
        <v>-2.4333333333333327</v>
      </c>
      <c r="I351" s="2">
        <f t="shared" si="83"/>
        <v>0.13333333333333464</v>
      </c>
      <c r="K351">
        <f t="shared" si="84"/>
        <v>0.91933407501008102</v>
      </c>
      <c r="L351">
        <f t="shared" si="82"/>
        <v>8.066592498991898E-2</v>
      </c>
      <c r="M351" s="2">
        <f t="shared" si="89"/>
        <v>-6.6666666666665542E-2</v>
      </c>
      <c r="N351" s="2">
        <f t="shared" si="90"/>
        <v>0.30000000000000071</v>
      </c>
      <c r="O351">
        <f t="shared" si="91"/>
        <v>0.27042249417036379</v>
      </c>
      <c r="Q351">
        <f t="shared" si="92"/>
        <v>1.4000000000000004</v>
      </c>
      <c r="R351">
        <f t="shared" si="93"/>
        <v>-7.4</v>
      </c>
      <c r="S351">
        <f t="shared" si="94"/>
        <v>0.10000000000000053</v>
      </c>
      <c r="T351">
        <f t="shared" si="95"/>
        <v>0</v>
      </c>
      <c r="U351">
        <f t="shared" si="96"/>
        <v>0</v>
      </c>
      <c r="V351">
        <f t="shared" si="97"/>
        <v>9.7587297858233599E-2</v>
      </c>
      <c r="W351">
        <f t="shared" si="98"/>
        <v>9.7587297858233599E-2</v>
      </c>
    </row>
    <row r="352" spans="1:23" x14ac:dyDescent="0.45">
      <c r="A352" s="1">
        <v>28185</v>
      </c>
      <c r="B352">
        <v>7.4</v>
      </c>
      <c r="C352" s="2">
        <f t="shared" si="85"/>
        <v>7.5</v>
      </c>
      <c r="D352">
        <f t="shared" si="81"/>
        <v>5.3</v>
      </c>
      <c r="E352">
        <f t="shared" si="86"/>
        <v>0.28333333333333321</v>
      </c>
      <c r="F352">
        <f t="shared" si="87"/>
        <v>0.29999999999999982</v>
      </c>
      <c r="G352" s="2">
        <f t="shared" si="88"/>
        <v>0.26666666666666661</v>
      </c>
      <c r="H352" s="2">
        <f t="shared" si="80"/>
        <v>-2.2000000000000002</v>
      </c>
      <c r="I352" s="2">
        <f t="shared" si="83"/>
        <v>0.36666666666666714</v>
      </c>
      <c r="K352">
        <f t="shared" si="84"/>
        <v>0.9002495108803148</v>
      </c>
      <c r="L352">
        <f t="shared" si="82"/>
        <v>9.9750489119685204E-2</v>
      </c>
      <c r="M352" s="2">
        <f t="shared" si="89"/>
        <v>0</v>
      </c>
      <c r="N352" s="2">
        <f t="shared" si="90"/>
        <v>0.26666666666666661</v>
      </c>
      <c r="O352">
        <f t="shared" si="91"/>
        <v>0.24006653623475055</v>
      </c>
      <c r="Q352">
        <f t="shared" si="92"/>
        <v>1.5999999999999996</v>
      </c>
      <c r="R352">
        <f t="shared" si="93"/>
        <v>-7.4</v>
      </c>
      <c r="S352">
        <f t="shared" si="94"/>
        <v>0.29999999999999982</v>
      </c>
      <c r="T352">
        <f t="shared" si="95"/>
        <v>0</v>
      </c>
      <c r="U352">
        <f t="shared" si="96"/>
        <v>0</v>
      </c>
      <c r="V352">
        <f t="shared" si="97"/>
        <v>0.29276189357469906</v>
      </c>
      <c r="W352">
        <f t="shared" si="98"/>
        <v>0.29276189357469906</v>
      </c>
    </row>
    <row r="353" spans="1:23" x14ac:dyDescent="0.45">
      <c r="A353" s="1">
        <v>28216</v>
      </c>
      <c r="B353">
        <v>7.2</v>
      </c>
      <c r="C353" s="2">
        <f t="shared" si="85"/>
        <v>7.3999999999999995</v>
      </c>
      <c r="D353">
        <f t="shared" si="81"/>
        <v>5.4</v>
      </c>
      <c r="E353">
        <f t="shared" si="86"/>
        <v>0.35000000000000009</v>
      </c>
      <c r="F353">
        <f t="shared" si="87"/>
        <v>0.39999999999999947</v>
      </c>
      <c r="G353" s="2">
        <f t="shared" si="88"/>
        <v>0.30000000000000071</v>
      </c>
      <c r="H353" s="2">
        <f t="shared" si="80"/>
        <v>-1.9999999999999991</v>
      </c>
      <c r="I353" s="2">
        <f t="shared" si="83"/>
        <v>0.60000000000000142</v>
      </c>
      <c r="K353">
        <f t="shared" si="84"/>
        <v>0.88079707797788231</v>
      </c>
      <c r="L353">
        <f t="shared" si="82"/>
        <v>0.11920292202211769</v>
      </c>
      <c r="M353" s="2">
        <f t="shared" si="89"/>
        <v>0</v>
      </c>
      <c r="N353" s="2">
        <f t="shared" si="90"/>
        <v>0.36666666666666714</v>
      </c>
      <c r="O353">
        <f t="shared" si="91"/>
        <v>0.32295892859189063</v>
      </c>
      <c r="Q353">
        <f t="shared" si="92"/>
        <v>1.7999999999999998</v>
      </c>
      <c r="R353">
        <f t="shared" si="93"/>
        <v>-7.2</v>
      </c>
      <c r="S353">
        <f t="shared" si="94"/>
        <v>0.39999999999999947</v>
      </c>
      <c r="T353">
        <f t="shared" si="95"/>
        <v>0</v>
      </c>
      <c r="U353">
        <f t="shared" si="96"/>
        <v>0</v>
      </c>
      <c r="V353">
        <f t="shared" si="97"/>
        <v>0.38936120256925311</v>
      </c>
      <c r="W353">
        <f t="shared" si="98"/>
        <v>0.38936120256925311</v>
      </c>
    </row>
    <row r="354" spans="1:23" x14ac:dyDescent="0.45">
      <c r="A354" s="1">
        <v>28246</v>
      </c>
      <c r="B354">
        <v>7</v>
      </c>
      <c r="C354" s="2">
        <f t="shared" si="85"/>
        <v>7.2</v>
      </c>
      <c r="D354">
        <f t="shared" si="81"/>
        <v>5.4</v>
      </c>
      <c r="E354">
        <f t="shared" si="86"/>
        <v>0.41666666666666607</v>
      </c>
      <c r="F354">
        <f t="shared" si="87"/>
        <v>0.39999999999999947</v>
      </c>
      <c r="G354" s="2">
        <f t="shared" si="88"/>
        <v>0.43333333333333268</v>
      </c>
      <c r="H354" s="2">
        <f t="shared" si="80"/>
        <v>-1.7999999999999998</v>
      </c>
      <c r="I354" s="2">
        <f t="shared" si="83"/>
        <v>0.83333333333333393</v>
      </c>
      <c r="K354">
        <f t="shared" si="84"/>
        <v>0.85814893509951229</v>
      </c>
      <c r="L354">
        <f t="shared" si="82"/>
        <v>0.14185106490048771</v>
      </c>
      <c r="M354" s="2">
        <f t="shared" si="89"/>
        <v>0</v>
      </c>
      <c r="N354" s="2">
        <f t="shared" si="90"/>
        <v>0.56666666666666643</v>
      </c>
      <c r="O354">
        <f t="shared" si="91"/>
        <v>0.48628439655639011</v>
      </c>
      <c r="Q354">
        <f t="shared" si="92"/>
        <v>2</v>
      </c>
      <c r="R354">
        <f t="shared" si="93"/>
        <v>-7</v>
      </c>
      <c r="S354">
        <f t="shared" si="94"/>
        <v>0.39999999999999947</v>
      </c>
      <c r="T354">
        <f t="shared" si="95"/>
        <v>0</v>
      </c>
      <c r="U354">
        <f t="shared" si="96"/>
        <v>0</v>
      </c>
      <c r="V354">
        <f t="shared" si="97"/>
        <v>0.38827510769945695</v>
      </c>
      <c r="W354">
        <f t="shared" si="98"/>
        <v>0.38827510769945695</v>
      </c>
    </row>
    <row r="355" spans="1:23" x14ac:dyDescent="0.45">
      <c r="A355" s="1">
        <v>28277</v>
      </c>
      <c r="B355">
        <v>7.2</v>
      </c>
      <c r="C355" s="2">
        <f t="shared" si="85"/>
        <v>7.1333333333333329</v>
      </c>
      <c r="D355">
        <f t="shared" si="81"/>
        <v>5.5</v>
      </c>
      <c r="E355">
        <f t="shared" si="86"/>
        <v>0.33333333333333348</v>
      </c>
      <c r="F355">
        <f t="shared" si="87"/>
        <v>0.29999999999999982</v>
      </c>
      <c r="G355" s="2">
        <f t="shared" si="88"/>
        <v>0.36666666666666714</v>
      </c>
      <c r="H355" s="2">
        <f t="shared" si="80"/>
        <v>-1.6333333333333329</v>
      </c>
      <c r="I355" s="2">
        <f t="shared" si="83"/>
        <v>1.0000000000000009</v>
      </c>
      <c r="K355">
        <f t="shared" si="84"/>
        <v>0.83662576048662052</v>
      </c>
      <c r="L355">
        <f t="shared" si="82"/>
        <v>0.16337423951337948</v>
      </c>
      <c r="M355" s="2">
        <f t="shared" si="89"/>
        <v>0</v>
      </c>
      <c r="N355" s="2">
        <f t="shared" si="90"/>
        <v>0.63333333333333375</v>
      </c>
      <c r="O355">
        <f t="shared" si="91"/>
        <v>0.52986298164152668</v>
      </c>
      <c r="Q355">
        <f t="shared" si="92"/>
        <v>1.6000000000000005</v>
      </c>
      <c r="R355">
        <f t="shared" si="93"/>
        <v>-7</v>
      </c>
      <c r="S355">
        <f t="shared" si="94"/>
        <v>0.29999999999999982</v>
      </c>
      <c r="T355">
        <f t="shared" si="95"/>
        <v>0</v>
      </c>
      <c r="U355">
        <f t="shared" si="96"/>
        <v>0</v>
      </c>
      <c r="V355">
        <f t="shared" si="97"/>
        <v>0.2912063307745929</v>
      </c>
      <c r="W355">
        <f t="shared" si="98"/>
        <v>0.2912063307745929</v>
      </c>
    </row>
    <row r="356" spans="1:23" x14ac:dyDescent="0.45">
      <c r="A356" s="1">
        <v>28307</v>
      </c>
      <c r="B356">
        <v>6.9</v>
      </c>
      <c r="C356" s="2">
        <f t="shared" si="85"/>
        <v>7.0333333333333341</v>
      </c>
      <c r="D356">
        <f t="shared" si="81"/>
        <v>5.5</v>
      </c>
      <c r="E356">
        <f t="shared" si="86"/>
        <v>0.38333333333333286</v>
      </c>
      <c r="F356">
        <f t="shared" si="87"/>
        <v>0.40000000000000036</v>
      </c>
      <c r="G356" s="2">
        <f t="shared" si="88"/>
        <v>0.36666666666666536</v>
      </c>
      <c r="H356" s="2">
        <f t="shared" si="80"/>
        <v>-1.5333333333333341</v>
      </c>
      <c r="I356" s="2">
        <f t="shared" si="83"/>
        <v>1.0666666666666655</v>
      </c>
      <c r="K356">
        <f t="shared" si="84"/>
        <v>0.82249349728792631</v>
      </c>
      <c r="L356">
        <f t="shared" si="82"/>
        <v>0.17750650271207369</v>
      </c>
      <c r="M356" s="2">
        <f t="shared" si="89"/>
        <v>0</v>
      </c>
      <c r="N356" s="2">
        <f t="shared" si="90"/>
        <v>0.7333333333333325</v>
      </c>
      <c r="O356">
        <f t="shared" si="91"/>
        <v>0.60316189801114528</v>
      </c>
      <c r="Q356">
        <f t="shared" si="92"/>
        <v>1.6999999999999993</v>
      </c>
      <c r="R356">
        <f t="shared" si="93"/>
        <v>-6.9</v>
      </c>
      <c r="S356">
        <f t="shared" si="94"/>
        <v>0.40000000000000036</v>
      </c>
      <c r="T356">
        <f t="shared" si="95"/>
        <v>0</v>
      </c>
      <c r="U356">
        <f t="shared" si="96"/>
        <v>0</v>
      </c>
      <c r="V356">
        <f t="shared" si="97"/>
        <v>0.38769245625714116</v>
      </c>
      <c r="W356">
        <f t="shared" si="98"/>
        <v>0.38769245625714116</v>
      </c>
    </row>
    <row r="357" spans="1:23" x14ac:dyDescent="0.45">
      <c r="A357" s="1">
        <v>28338</v>
      </c>
      <c r="B357">
        <v>7</v>
      </c>
      <c r="C357" s="2">
        <f t="shared" si="85"/>
        <v>7.0333333333333341</v>
      </c>
      <c r="D357">
        <f t="shared" si="81"/>
        <v>5.5</v>
      </c>
      <c r="E357">
        <f t="shared" si="86"/>
        <v>0.18333333333333313</v>
      </c>
      <c r="F357">
        <f t="shared" si="87"/>
        <v>0.20000000000000018</v>
      </c>
      <c r="G357" s="2">
        <f t="shared" si="88"/>
        <v>0.16666666666666607</v>
      </c>
      <c r="H357" s="2">
        <f t="shared" si="80"/>
        <v>-1.5333333333333341</v>
      </c>
      <c r="I357" s="2">
        <f t="shared" si="83"/>
        <v>1.0666666666666664</v>
      </c>
      <c r="K357">
        <f t="shared" si="84"/>
        <v>0.82249349728792631</v>
      </c>
      <c r="L357">
        <f t="shared" si="82"/>
        <v>0.17750650271207369</v>
      </c>
      <c r="M357" s="2">
        <f t="shared" si="89"/>
        <v>0</v>
      </c>
      <c r="N357" s="2">
        <f t="shared" si="90"/>
        <v>0.7333333333333325</v>
      </c>
      <c r="O357">
        <f t="shared" si="91"/>
        <v>0.60316189801114528</v>
      </c>
      <c r="Q357">
        <f t="shared" si="92"/>
        <v>1.4000000000000004</v>
      </c>
      <c r="R357">
        <f t="shared" si="93"/>
        <v>-6.9</v>
      </c>
      <c r="S357">
        <f t="shared" si="94"/>
        <v>0.20000000000000018</v>
      </c>
      <c r="T357">
        <f t="shared" si="95"/>
        <v>0</v>
      </c>
      <c r="U357">
        <f t="shared" si="96"/>
        <v>0</v>
      </c>
      <c r="V357">
        <f t="shared" si="97"/>
        <v>0.19384622812857058</v>
      </c>
      <c r="W357">
        <f t="shared" si="98"/>
        <v>0.19384622812857058</v>
      </c>
    </row>
    <row r="358" spans="1:23" x14ac:dyDescent="0.45">
      <c r="A358" s="1">
        <v>28369</v>
      </c>
      <c r="B358">
        <v>6.8</v>
      </c>
      <c r="C358" s="2">
        <f t="shared" si="85"/>
        <v>6.8999999999999995</v>
      </c>
      <c r="D358">
        <f t="shared" si="81"/>
        <v>5.5</v>
      </c>
      <c r="E358">
        <f t="shared" si="86"/>
        <v>0.26666666666666661</v>
      </c>
      <c r="F358">
        <f t="shared" si="87"/>
        <v>0.29999999999999982</v>
      </c>
      <c r="G358" s="2">
        <f t="shared" si="88"/>
        <v>0.23333333333333339</v>
      </c>
      <c r="H358" s="2">
        <f t="shared" si="80"/>
        <v>-1.3999999999999995</v>
      </c>
      <c r="I358" s="2">
        <f t="shared" si="83"/>
        <v>1.2666666666666675</v>
      </c>
      <c r="K358">
        <f t="shared" si="84"/>
        <v>0.80218388855858169</v>
      </c>
      <c r="L358">
        <f t="shared" si="82"/>
        <v>0.19781611144141831</v>
      </c>
      <c r="M358" s="2">
        <f t="shared" si="89"/>
        <v>0</v>
      </c>
      <c r="N358" s="2">
        <f t="shared" si="90"/>
        <v>0.86666666666666714</v>
      </c>
      <c r="O358">
        <f t="shared" si="91"/>
        <v>0.69522603675077121</v>
      </c>
      <c r="Q358">
        <f t="shared" si="92"/>
        <v>1.6000000000000005</v>
      </c>
      <c r="R358">
        <f t="shared" si="93"/>
        <v>-6.8</v>
      </c>
      <c r="S358">
        <f t="shared" si="94"/>
        <v>0.29999999999999982</v>
      </c>
      <c r="T358">
        <f t="shared" si="95"/>
        <v>0</v>
      </c>
      <c r="U358">
        <f t="shared" si="96"/>
        <v>0</v>
      </c>
      <c r="V358">
        <f t="shared" si="97"/>
        <v>0.29031136059046464</v>
      </c>
      <c r="W358">
        <f t="shared" si="98"/>
        <v>0.29031136059046464</v>
      </c>
    </row>
    <row r="359" spans="1:23" x14ac:dyDescent="0.45">
      <c r="A359" s="1">
        <v>28399</v>
      </c>
      <c r="B359">
        <v>6.8</v>
      </c>
      <c r="C359" s="2">
        <f t="shared" si="85"/>
        <v>6.8666666666666671</v>
      </c>
      <c r="D359">
        <f t="shared" si="81"/>
        <v>5.6</v>
      </c>
      <c r="E359">
        <f t="shared" si="86"/>
        <v>0.18333333333333357</v>
      </c>
      <c r="F359">
        <f t="shared" si="87"/>
        <v>0.20000000000000018</v>
      </c>
      <c r="G359" s="2">
        <f t="shared" si="88"/>
        <v>0.16666666666666696</v>
      </c>
      <c r="H359" s="2">
        <f t="shared" si="80"/>
        <v>-1.2666666666666675</v>
      </c>
      <c r="I359" s="2">
        <f t="shared" si="83"/>
        <v>1.2333333333333325</v>
      </c>
      <c r="K359">
        <f t="shared" si="84"/>
        <v>0.78017160225931759</v>
      </c>
      <c r="L359">
        <f t="shared" si="82"/>
        <v>0.21982839774068241</v>
      </c>
      <c r="M359" s="2">
        <f t="shared" si="89"/>
        <v>0</v>
      </c>
      <c r="N359" s="2">
        <f t="shared" si="90"/>
        <v>0.89999999999999947</v>
      </c>
      <c r="O359">
        <f t="shared" si="91"/>
        <v>0.7021544420333854</v>
      </c>
      <c r="Q359">
        <f t="shared" si="92"/>
        <v>1.6000000000000005</v>
      </c>
      <c r="R359">
        <f t="shared" si="93"/>
        <v>-6.8</v>
      </c>
      <c r="S359">
        <f t="shared" si="94"/>
        <v>0.20000000000000018</v>
      </c>
      <c r="T359">
        <f t="shared" si="95"/>
        <v>0</v>
      </c>
      <c r="U359">
        <f t="shared" si="96"/>
        <v>0</v>
      </c>
      <c r="V359">
        <f t="shared" si="97"/>
        <v>0.19354090706031005</v>
      </c>
      <c r="W359">
        <f t="shared" si="98"/>
        <v>0.19354090706031005</v>
      </c>
    </row>
    <row r="360" spans="1:23" x14ac:dyDescent="0.45">
      <c r="A360" s="1">
        <v>28430</v>
      </c>
      <c r="B360">
        <v>6.8</v>
      </c>
      <c r="C360" s="2">
        <f t="shared" si="85"/>
        <v>6.8</v>
      </c>
      <c r="D360">
        <f t="shared" si="81"/>
        <v>5.6</v>
      </c>
      <c r="E360">
        <f t="shared" si="86"/>
        <v>0.21666666666666723</v>
      </c>
      <c r="F360">
        <f t="shared" si="87"/>
        <v>0.20000000000000018</v>
      </c>
      <c r="G360" s="2">
        <f t="shared" si="88"/>
        <v>0.23333333333333428</v>
      </c>
      <c r="H360" s="2">
        <f t="shared" si="80"/>
        <v>-1.2000000000000002</v>
      </c>
      <c r="I360" s="2">
        <f t="shared" si="83"/>
        <v>1.2333333333333325</v>
      </c>
      <c r="K360">
        <f t="shared" si="84"/>
        <v>0.76852478349901776</v>
      </c>
      <c r="L360">
        <f t="shared" si="82"/>
        <v>0.23147521650098224</v>
      </c>
      <c r="M360" s="2">
        <f t="shared" si="89"/>
        <v>0</v>
      </c>
      <c r="N360" s="2">
        <f t="shared" si="90"/>
        <v>0.96666666666666679</v>
      </c>
      <c r="O360">
        <f t="shared" si="91"/>
        <v>0.74290729071571726</v>
      </c>
      <c r="Q360">
        <f t="shared" si="92"/>
        <v>1.5000000000000009</v>
      </c>
      <c r="R360">
        <f t="shared" si="93"/>
        <v>-6.8</v>
      </c>
      <c r="S360">
        <f t="shared" si="94"/>
        <v>0.20000000000000018</v>
      </c>
      <c r="T360">
        <f t="shared" si="95"/>
        <v>0</v>
      </c>
      <c r="U360">
        <f t="shared" si="96"/>
        <v>0</v>
      </c>
      <c r="V360">
        <f t="shared" si="97"/>
        <v>0.19354090706031005</v>
      </c>
      <c r="W360">
        <f t="shared" si="98"/>
        <v>0.19354090706031005</v>
      </c>
    </row>
    <row r="361" spans="1:23" x14ac:dyDescent="0.45">
      <c r="A361" s="1">
        <v>28460</v>
      </c>
      <c r="B361">
        <v>6.4</v>
      </c>
      <c r="C361" s="2">
        <f t="shared" si="85"/>
        <v>6.666666666666667</v>
      </c>
      <c r="D361">
        <f t="shared" si="81"/>
        <v>5.6</v>
      </c>
      <c r="E361">
        <f t="shared" si="86"/>
        <v>0.16666666666666652</v>
      </c>
      <c r="F361">
        <f t="shared" si="87"/>
        <v>0.10000000000000053</v>
      </c>
      <c r="G361" s="2">
        <f t="shared" si="88"/>
        <v>0.2333333333333325</v>
      </c>
      <c r="H361" s="2">
        <f t="shared" si="80"/>
        <v>-1.0666666666666673</v>
      </c>
      <c r="I361" s="2">
        <f t="shared" si="83"/>
        <v>1.1333333333333329</v>
      </c>
      <c r="K361">
        <f t="shared" si="84"/>
        <v>0.74396249132475822</v>
      </c>
      <c r="L361">
        <f t="shared" si="82"/>
        <v>0.25603750867524178</v>
      </c>
      <c r="M361" s="2">
        <f t="shared" si="89"/>
        <v>0</v>
      </c>
      <c r="N361" s="2">
        <f t="shared" si="90"/>
        <v>1.0999999999999996</v>
      </c>
      <c r="O361">
        <f t="shared" si="91"/>
        <v>0.81835874045723378</v>
      </c>
      <c r="Q361">
        <f t="shared" si="92"/>
        <v>1.7999999999999989</v>
      </c>
      <c r="R361">
        <f t="shared" si="93"/>
        <v>-6.4</v>
      </c>
      <c r="S361">
        <f t="shared" si="94"/>
        <v>0.10000000000000053</v>
      </c>
      <c r="T361">
        <f t="shared" si="95"/>
        <v>0</v>
      </c>
      <c r="U361">
        <f t="shared" si="96"/>
        <v>0</v>
      </c>
      <c r="V361">
        <f t="shared" si="97"/>
        <v>9.6083427720324077E-2</v>
      </c>
      <c r="W361">
        <f t="shared" si="98"/>
        <v>9.6083427720324077E-2</v>
      </c>
    </row>
    <row r="362" spans="1:23" x14ac:dyDescent="0.45">
      <c r="A362" s="1">
        <v>28491</v>
      </c>
      <c r="B362">
        <v>6.4</v>
      </c>
      <c r="C362" s="2">
        <f t="shared" si="85"/>
        <v>6.5333333333333341</v>
      </c>
      <c r="D362">
        <f t="shared" si="81"/>
        <v>5.7</v>
      </c>
      <c r="E362">
        <f t="shared" si="86"/>
        <v>0.36666666666666625</v>
      </c>
      <c r="F362">
        <f t="shared" si="87"/>
        <v>0.39999999999999947</v>
      </c>
      <c r="G362" s="2">
        <f t="shared" si="88"/>
        <v>0.33333333333333304</v>
      </c>
      <c r="H362" s="2">
        <f t="shared" si="80"/>
        <v>-0.83333333333333393</v>
      </c>
      <c r="I362" s="2">
        <f t="shared" si="83"/>
        <v>1.1666666666666652</v>
      </c>
      <c r="K362">
        <f t="shared" si="84"/>
        <v>0.69705928396540739</v>
      </c>
      <c r="L362">
        <f t="shared" si="82"/>
        <v>0.30294071603459261</v>
      </c>
      <c r="M362" s="2">
        <f t="shared" si="89"/>
        <v>0</v>
      </c>
      <c r="N362" s="2">
        <f t="shared" si="90"/>
        <v>1.1666666666666661</v>
      </c>
      <c r="O362">
        <f t="shared" si="91"/>
        <v>0.81323583129297483</v>
      </c>
      <c r="Q362">
        <f t="shared" si="92"/>
        <v>1.5</v>
      </c>
      <c r="R362">
        <f t="shared" si="93"/>
        <v>-6.4</v>
      </c>
      <c r="S362">
        <f t="shared" si="94"/>
        <v>0.39999999999999947</v>
      </c>
      <c r="T362">
        <f t="shared" si="95"/>
        <v>0</v>
      </c>
      <c r="U362">
        <f t="shared" si="96"/>
        <v>0</v>
      </c>
      <c r="V362">
        <f t="shared" si="97"/>
        <v>0.38433371088129376</v>
      </c>
      <c r="W362">
        <f t="shared" si="98"/>
        <v>0.38433371088129376</v>
      </c>
    </row>
    <row r="363" spans="1:23" x14ac:dyDescent="0.45">
      <c r="A363" s="1">
        <v>28522</v>
      </c>
      <c r="B363">
        <v>6.3</v>
      </c>
      <c r="C363" s="2">
        <f t="shared" si="85"/>
        <v>6.3666666666666671</v>
      </c>
      <c r="D363">
        <f t="shared" si="81"/>
        <v>5.7</v>
      </c>
      <c r="E363">
        <f t="shared" si="86"/>
        <v>0.41666666666666607</v>
      </c>
      <c r="F363">
        <f t="shared" si="87"/>
        <v>0.39999999999999947</v>
      </c>
      <c r="G363" s="2">
        <f t="shared" si="88"/>
        <v>0.43333333333333268</v>
      </c>
      <c r="H363" s="2">
        <f t="shared" si="80"/>
        <v>-0.66666666666666696</v>
      </c>
      <c r="I363" s="2">
        <f t="shared" si="83"/>
        <v>1.1333333333333329</v>
      </c>
      <c r="K363">
        <f t="shared" si="84"/>
        <v>0.66075636876581723</v>
      </c>
      <c r="L363">
        <f t="shared" si="82"/>
        <v>0.33924363123418277</v>
      </c>
      <c r="M363" s="2">
        <f t="shared" si="89"/>
        <v>0</v>
      </c>
      <c r="N363" s="2">
        <f t="shared" si="90"/>
        <v>1.2666666666666657</v>
      </c>
      <c r="O363">
        <f t="shared" si="91"/>
        <v>0.83695806710336784</v>
      </c>
      <c r="Q363">
        <f t="shared" si="92"/>
        <v>1.5</v>
      </c>
      <c r="R363">
        <f t="shared" si="93"/>
        <v>-6.3</v>
      </c>
      <c r="S363">
        <f t="shared" si="94"/>
        <v>0.39999999999999947</v>
      </c>
      <c r="T363">
        <f t="shared" si="95"/>
        <v>0</v>
      </c>
      <c r="U363">
        <f t="shared" si="96"/>
        <v>0</v>
      </c>
      <c r="V363">
        <f t="shared" si="97"/>
        <v>0.38356348871981349</v>
      </c>
      <c r="W363">
        <f t="shared" si="98"/>
        <v>0.38356348871981349</v>
      </c>
    </row>
    <row r="364" spans="1:23" x14ac:dyDescent="0.45">
      <c r="A364" s="1">
        <v>28550</v>
      </c>
      <c r="B364">
        <v>6.3</v>
      </c>
      <c r="C364" s="2">
        <f t="shared" si="85"/>
        <v>6.333333333333333</v>
      </c>
      <c r="D364">
        <f t="shared" si="81"/>
        <v>5.7</v>
      </c>
      <c r="E364">
        <f t="shared" si="86"/>
        <v>0.41666666666666696</v>
      </c>
      <c r="F364">
        <f t="shared" si="87"/>
        <v>0.5</v>
      </c>
      <c r="G364" s="2">
        <f t="shared" si="88"/>
        <v>0.33333333333333393</v>
      </c>
      <c r="H364" s="2">
        <f t="shared" si="80"/>
        <v>-0.63333333333333286</v>
      </c>
      <c r="I364" s="2">
        <f t="shared" si="83"/>
        <v>1</v>
      </c>
      <c r="K364">
        <f t="shared" si="84"/>
        <v>0.65324490071828334</v>
      </c>
      <c r="L364">
        <f t="shared" si="82"/>
        <v>0.34675509928171666</v>
      </c>
      <c r="M364" s="2">
        <f t="shared" si="89"/>
        <v>0</v>
      </c>
      <c r="N364" s="2">
        <f t="shared" si="90"/>
        <v>1.166666666666667</v>
      </c>
      <c r="O364">
        <f t="shared" si="91"/>
        <v>0.76211905083799747</v>
      </c>
      <c r="Q364">
        <f t="shared" si="92"/>
        <v>1.5</v>
      </c>
      <c r="R364">
        <f t="shared" si="93"/>
        <v>-6.3</v>
      </c>
      <c r="S364">
        <f t="shared" si="94"/>
        <v>0.5</v>
      </c>
      <c r="T364">
        <f t="shared" si="95"/>
        <v>0</v>
      </c>
      <c r="U364">
        <f t="shared" si="96"/>
        <v>0</v>
      </c>
      <c r="V364">
        <f t="shared" si="97"/>
        <v>0.47945436089976751</v>
      </c>
      <c r="W364">
        <f t="shared" si="98"/>
        <v>0.47945436089976751</v>
      </c>
    </row>
    <row r="365" spans="1:23" x14ac:dyDescent="0.45">
      <c r="A365" s="1">
        <v>28581</v>
      </c>
      <c r="B365">
        <v>6.1</v>
      </c>
      <c r="C365" s="2">
        <f t="shared" si="85"/>
        <v>6.2333333333333334</v>
      </c>
      <c r="D365">
        <f t="shared" si="81"/>
        <v>5.7</v>
      </c>
      <c r="E365">
        <f t="shared" si="86"/>
        <v>0.20000000000000062</v>
      </c>
      <c r="F365">
        <f t="shared" si="87"/>
        <v>0.10000000000000053</v>
      </c>
      <c r="G365" s="2">
        <f t="shared" si="88"/>
        <v>0.30000000000000071</v>
      </c>
      <c r="H365" s="2">
        <f t="shared" si="80"/>
        <v>-0.53333333333333321</v>
      </c>
      <c r="I365" s="2">
        <f t="shared" si="83"/>
        <v>1.0000000000000009</v>
      </c>
      <c r="K365">
        <f t="shared" si="84"/>
        <v>0.6302602229177513</v>
      </c>
      <c r="L365">
        <f t="shared" si="82"/>
        <v>0.3697397770822487</v>
      </c>
      <c r="M365" s="2">
        <f t="shared" si="89"/>
        <v>0</v>
      </c>
      <c r="N365" s="2">
        <f t="shared" si="90"/>
        <v>1.1666666666666661</v>
      </c>
      <c r="O365">
        <f t="shared" si="91"/>
        <v>0.73530359340404283</v>
      </c>
      <c r="Q365">
        <f t="shared" si="92"/>
        <v>1.7000000000000002</v>
      </c>
      <c r="R365">
        <f t="shared" si="93"/>
        <v>-6.1</v>
      </c>
      <c r="S365">
        <f t="shared" si="94"/>
        <v>0.10000000000000053</v>
      </c>
      <c r="T365">
        <f t="shared" si="95"/>
        <v>0</v>
      </c>
      <c r="U365">
        <f t="shared" si="96"/>
        <v>0</v>
      </c>
      <c r="V365">
        <f t="shared" si="97"/>
        <v>9.5478252651671758E-2</v>
      </c>
      <c r="W365">
        <f t="shared" si="98"/>
        <v>9.5478252651671758E-2</v>
      </c>
    </row>
    <row r="366" spans="1:23" x14ac:dyDescent="0.45">
      <c r="A366" s="1">
        <v>28611</v>
      </c>
      <c r="B366">
        <v>6</v>
      </c>
      <c r="C366" s="2">
        <f t="shared" si="85"/>
        <v>6.1333333333333329</v>
      </c>
      <c r="D366">
        <f t="shared" si="81"/>
        <v>5.8</v>
      </c>
      <c r="E366">
        <f t="shared" si="86"/>
        <v>0.2666666666666675</v>
      </c>
      <c r="F366">
        <f t="shared" si="87"/>
        <v>0.30000000000000071</v>
      </c>
      <c r="G366" s="2">
        <f t="shared" si="88"/>
        <v>0.23333333333333428</v>
      </c>
      <c r="H366" s="2">
        <f t="shared" si="80"/>
        <v>-0.33333333333333304</v>
      </c>
      <c r="I366" s="2">
        <f t="shared" si="83"/>
        <v>1.2000000000000011</v>
      </c>
      <c r="K366">
        <f t="shared" si="84"/>
        <v>0.58257020646231461</v>
      </c>
      <c r="L366">
        <f t="shared" si="82"/>
        <v>0.41742979353768539</v>
      </c>
      <c r="M366" s="2">
        <f t="shared" si="89"/>
        <v>0</v>
      </c>
      <c r="N366" s="2">
        <f t="shared" si="90"/>
        <v>1.0666666666666673</v>
      </c>
      <c r="O366">
        <f t="shared" si="91"/>
        <v>0.62140822022646924</v>
      </c>
      <c r="Q366">
        <f t="shared" si="92"/>
        <v>1.7999999999999998</v>
      </c>
      <c r="R366">
        <f t="shared" si="93"/>
        <v>-6</v>
      </c>
      <c r="S366">
        <f t="shared" si="94"/>
        <v>0.30000000000000071</v>
      </c>
      <c r="T366">
        <f t="shared" si="95"/>
        <v>0</v>
      </c>
      <c r="U366">
        <f t="shared" si="96"/>
        <v>0</v>
      </c>
      <c r="V366">
        <f t="shared" si="97"/>
        <v>0.28577223804673069</v>
      </c>
      <c r="W366">
        <f t="shared" si="98"/>
        <v>0.28577223804673069</v>
      </c>
    </row>
    <row r="367" spans="1:23" x14ac:dyDescent="0.45">
      <c r="A367" s="1">
        <v>28642</v>
      </c>
      <c r="B367">
        <v>5.9</v>
      </c>
      <c r="C367" s="2">
        <f t="shared" si="85"/>
        <v>6</v>
      </c>
      <c r="D367">
        <f t="shared" si="81"/>
        <v>5.8</v>
      </c>
      <c r="E367">
        <f t="shared" si="86"/>
        <v>0.31666666666666643</v>
      </c>
      <c r="F367">
        <f t="shared" si="87"/>
        <v>0.29999999999999982</v>
      </c>
      <c r="G367" s="2">
        <f t="shared" si="88"/>
        <v>0.33333333333333304</v>
      </c>
      <c r="H367" s="2">
        <f t="shared" si="80"/>
        <v>-0.20000000000000018</v>
      </c>
      <c r="I367" s="2">
        <f t="shared" si="83"/>
        <v>1.1999999999999993</v>
      </c>
      <c r="K367">
        <f t="shared" si="84"/>
        <v>0.54983399731247795</v>
      </c>
      <c r="L367">
        <f t="shared" si="82"/>
        <v>0.45016600268752205</v>
      </c>
      <c r="M367" s="2">
        <f t="shared" si="89"/>
        <v>0</v>
      </c>
      <c r="N367" s="2">
        <f t="shared" si="90"/>
        <v>1.1333333333333329</v>
      </c>
      <c r="O367">
        <f t="shared" si="91"/>
        <v>0.62314519695414139</v>
      </c>
      <c r="Q367">
        <f t="shared" si="92"/>
        <v>1.8999999999999995</v>
      </c>
      <c r="R367">
        <f t="shared" si="93"/>
        <v>-5.9</v>
      </c>
      <c r="S367">
        <f t="shared" si="94"/>
        <v>0.29999999999999982</v>
      </c>
      <c r="T367">
        <f t="shared" si="95"/>
        <v>0</v>
      </c>
      <c r="U367">
        <f t="shared" si="96"/>
        <v>0</v>
      </c>
      <c r="V367">
        <f t="shared" si="97"/>
        <v>0.28507904653243282</v>
      </c>
      <c r="W367">
        <f t="shared" si="98"/>
        <v>0.28507904653243282</v>
      </c>
    </row>
    <row r="368" spans="1:23" x14ac:dyDescent="0.45">
      <c r="A368" s="1">
        <v>28672</v>
      </c>
      <c r="B368">
        <v>6.2</v>
      </c>
      <c r="C368" s="2">
        <f t="shared" si="85"/>
        <v>6.0333333333333341</v>
      </c>
      <c r="D368">
        <f t="shared" si="81"/>
        <v>5.8</v>
      </c>
      <c r="E368">
        <f t="shared" si="86"/>
        <v>0.24999999999999956</v>
      </c>
      <c r="F368">
        <f t="shared" si="87"/>
        <v>0.29999999999999982</v>
      </c>
      <c r="G368" s="2">
        <f t="shared" si="88"/>
        <v>0.19999999999999929</v>
      </c>
      <c r="H368" s="2">
        <f t="shared" si="80"/>
        <v>-0.23333333333333428</v>
      </c>
      <c r="I368" s="2">
        <f t="shared" si="83"/>
        <v>1.0333333333333332</v>
      </c>
      <c r="K368">
        <f t="shared" si="84"/>
        <v>0.55807010587395356</v>
      </c>
      <c r="L368">
        <f t="shared" si="82"/>
        <v>0.44192989412604644</v>
      </c>
      <c r="M368" s="2">
        <f t="shared" si="89"/>
        <v>-3.3333333333334103E-2</v>
      </c>
      <c r="N368" s="2">
        <f t="shared" si="90"/>
        <v>1</v>
      </c>
      <c r="O368">
        <f t="shared" si="91"/>
        <v>0.54333910940308505</v>
      </c>
      <c r="Q368">
        <f t="shared" si="92"/>
        <v>1.5999999999999996</v>
      </c>
      <c r="R368">
        <f t="shared" si="93"/>
        <v>-5.9</v>
      </c>
      <c r="S368">
        <f t="shared" si="94"/>
        <v>0.29999999999999982</v>
      </c>
      <c r="T368">
        <f t="shared" si="95"/>
        <v>0</v>
      </c>
      <c r="U368">
        <f t="shared" si="96"/>
        <v>0</v>
      </c>
      <c r="V368">
        <f t="shared" si="97"/>
        <v>0.28507904653243282</v>
      </c>
      <c r="W368">
        <f t="shared" si="98"/>
        <v>0.28507904653243282</v>
      </c>
    </row>
    <row r="369" spans="1:23" x14ac:dyDescent="0.45">
      <c r="A369" s="1">
        <v>28703</v>
      </c>
      <c r="B369">
        <v>5.9</v>
      </c>
      <c r="C369" s="2">
        <f t="shared" si="85"/>
        <v>6</v>
      </c>
      <c r="D369">
        <f t="shared" si="81"/>
        <v>5.9</v>
      </c>
      <c r="E369">
        <f t="shared" si="86"/>
        <v>0.16666666666666607</v>
      </c>
      <c r="F369">
        <f t="shared" si="87"/>
        <v>0.19999999999999929</v>
      </c>
      <c r="G369" s="2">
        <f t="shared" si="88"/>
        <v>0.13333333333333286</v>
      </c>
      <c r="H369" s="2">
        <f t="shared" si="80"/>
        <v>-9.9999999999999645E-2</v>
      </c>
      <c r="I369" s="2">
        <f t="shared" si="83"/>
        <v>1.1000000000000005</v>
      </c>
      <c r="K369">
        <f t="shared" si="84"/>
        <v>0.5249791874789399</v>
      </c>
      <c r="L369">
        <f t="shared" si="82"/>
        <v>0.4750208125210601</v>
      </c>
      <c r="M369" s="2">
        <f t="shared" si="89"/>
        <v>0</v>
      </c>
      <c r="N369" s="2">
        <f t="shared" si="90"/>
        <v>1.0333333333333341</v>
      </c>
      <c r="O369">
        <f t="shared" si="91"/>
        <v>0.54247849372823831</v>
      </c>
      <c r="Q369">
        <f t="shared" si="92"/>
        <v>1.8999999999999995</v>
      </c>
      <c r="R369">
        <f t="shared" si="93"/>
        <v>-5.9</v>
      </c>
      <c r="S369">
        <f t="shared" si="94"/>
        <v>0.19999999999999929</v>
      </c>
      <c r="T369">
        <f t="shared" si="95"/>
        <v>0</v>
      </c>
      <c r="U369">
        <f t="shared" si="96"/>
        <v>0</v>
      </c>
      <c r="V369">
        <f t="shared" si="97"/>
        <v>0.190052697688288</v>
      </c>
      <c r="W369">
        <f t="shared" si="98"/>
        <v>0.190052697688288</v>
      </c>
    </row>
    <row r="370" spans="1:23" x14ac:dyDescent="0.45">
      <c r="A370" s="1">
        <v>28734</v>
      </c>
      <c r="B370">
        <v>6</v>
      </c>
      <c r="C370" s="2">
        <f t="shared" si="85"/>
        <v>6.0333333333333341</v>
      </c>
      <c r="D370">
        <f t="shared" si="81"/>
        <v>5.9</v>
      </c>
      <c r="E370">
        <f t="shared" si="86"/>
        <v>-1.6666666666667052E-2</v>
      </c>
      <c r="F370">
        <f t="shared" si="87"/>
        <v>0</v>
      </c>
      <c r="G370" s="2">
        <f t="shared" si="88"/>
        <v>-3.3333333333334103E-2</v>
      </c>
      <c r="H370" s="2">
        <f t="shared" si="80"/>
        <v>-0.13333333333333375</v>
      </c>
      <c r="I370" s="2">
        <f t="shared" si="83"/>
        <v>0.93333333333333357</v>
      </c>
      <c r="K370">
        <f t="shared" si="84"/>
        <v>0.53328403825113146</v>
      </c>
      <c r="L370">
        <f t="shared" si="82"/>
        <v>0.46671596174886854</v>
      </c>
      <c r="M370" s="2">
        <f t="shared" si="89"/>
        <v>-3.3333333333334103E-2</v>
      </c>
      <c r="N370" s="2">
        <f t="shared" si="90"/>
        <v>0.86666666666666536</v>
      </c>
      <c r="O370">
        <f t="shared" si="91"/>
        <v>0.44662230109268392</v>
      </c>
      <c r="Q370">
        <f t="shared" si="92"/>
        <v>1.7999999999999998</v>
      </c>
      <c r="R370">
        <f t="shared" si="93"/>
        <v>-5.9</v>
      </c>
      <c r="S370">
        <f t="shared" si="94"/>
        <v>0</v>
      </c>
      <c r="T370">
        <f t="shared" si="95"/>
        <v>0</v>
      </c>
      <c r="U370">
        <f t="shared" si="96"/>
        <v>0</v>
      </c>
      <c r="V370">
        <f t="shared" si="97"/>
        <v>0</v>
      </c>
      <c r="W370">
        <f t="shared" si="98"/>
        <v>0</v>
      </c>
    </row>
    <row r="371" spans="1:23" x14ac:dyDescent="0.45">
      <c r="A371" s="1">
        <v>28764</v>
      </c>
      <c r="B371">
        <v>5.8</v>
      </c>
      <c r="C371" s="2">
        <f t="shared" si="85"/>
        <v>5.8999999999999995</v>
      </c>
      <c r="D371">
        <f t="shared" si="81"/>
        <v>5.9</v>
      </c>
      <c r="E371">
        <f t="shared" si="86"/>
        <v>0.11666666666666714</v>
      </c>
      <c r="F371">
        <f t="shared" si="87"/>
        <v>9.9999999999999645E-2</v>
      </c>
      <c r="G371" s="2">
        <f t="shared" si="88"/>
        <v>0.13333333333333464</v>
      </c>
      <c r="H371" s="2">
        <f t="shared" si="80"/>
        <v>0</v>
      </c>
      <c r="I371" s="2">
        <f t="shared" si="83"/>
        <v>0.83333333333333393</v>
      </c>
      <c r="K371">
        <f t="shared" si="84"/>
        <v>0.5</v>
      </c>
      <c r="L371">
        <f t="shared" si="82"/>
        <v>0.5</v>
      </c>
      <c r="M371" s="2">
        <f t="shared" si="89"/>
        <v>0</v>
      </c>
      <c r="N371" s="2">
        <f t="shared" si="90"/>
        <v>0.96666666666666767</v>
      </c>
      <c r="O371">
        <f t="shared" si="91"/>
        <v>0.48333333333333384</v>
      </c>
      <c r="Q371">
        <f t="shared" si="92"/>
        <v>2</v>
      </c>
      <c r="R371">
        <f t="shared" si="93"/>
        <v>-5.8</v>
      </c>
      <c r="S371">
        <f t="shared" si="94"/>
        <v>9.9999999999999645E-2</v>
      </c>
      <c r="T371">
        <f t="shared" si="95"/>
        <v>0</v>
      </c>
      <c r="U371">
        <f t="shared" si="96"/>
        <v>0</v>
      </c>
      <c r="V371">
        <f t="shared" si="97"/>
        <v>9.4784643692157902E-2</v>
      </c>
      <c r="W371">
        <f t="shared" si="98"/>
        <v>9.4784643692157902E-2</v>
      </c>
    </row>
    <row r="372" spans="1:23" x14ac:dyDescent="0.45">
      <c r="A372" s="1">
        <v>28795</v>
      </c>
      <c r="B372">
        <v>5.9</v>
      </c>
      <c r="C372" s="2">
        <f t="shared" si="85"/>
        <v>5.9000000000000012</v>
      </c>
      <c r="D372">
        <f t="shared" si="81"/>
        <v>5.9</v>
      </c>
      <c r="E372">
        <f t="shared" si="86"/>
        <v>4.9999999999999378E-2</v>
      </c>
      <c r="F372">
        <f t="shared" si="87"/>
        <v>0</v>
      </c>
      <c r="G372" s="2">
        <f t="shared" si="88"/>
        <v>9.9999999999998757E-2</v>
      </c>
      <c r="H372" s="2">
        <f t="shared" si="80"/>
        <v>0</v>
      </c>
      <c r="I372" s="2">
        <f t="shared" si="83"/>
        <v>0.66666666666666696</v>
      </c>
      <c r="K372">
        <f t="shared" si="84"/>
        <v>0.5</v>
      </c>
      <c r="L372">
        <f t="shared" si="82"/>
        <v>0.5</v>
      </c>
      <c r="M372" s="2">
        <f t="shared" si="89"/>
        <v>0</v>
      </c>
      <c r="N372" s="2">
        <f t="shared" si="90"/>
        <v>0.89999999999999858</v>
      </c>
      <c r="O372">
        <f t="shared" si="91"/>
        <v>0.44999999999999929</v>
      </c>
      <c r="Q372">
        <f t="shared" si="92"/>
        <v>1.8999999999999995</v>
      </c>
      <c r="R372">
        <f t="shared" si="93"/>
        <v>-5.8</v>
      </c>
      <c r="S372">
        <f t="shared" si="94"/>
        <v>0</v>
      </c>
      <c r="T372">
        <f t="shared" si="95"/>
        <v>0</v>
      </c>
      <c r="U372">
        <f t="shared" si="96"/>
        <v>0</v>
      </c>
      <c r="V372">
        <f t="shared" si="97"/>
        <v>0</v>
      </c>
      <c r="W372">
        <f t="shared" si="98"/>
        <v>0</v>
      </c>
    </row>
    <row r="373" spans="1:23" x14ac:dyDescent="0.45">
      <c r="A373" s="1">
        <v>28825</v>
      </c>
      <c r="B373">
        <v>6</v>
      </c>
      <c r="C373" s="2">
        <f t="shared" si="85"/>
        <v>5.8999999999999995</v>
      </c>
      <c r="D373">
        <f t="shared" si="81"/>
        <v>5.9</v>
      </c>
      <c r="E373">
        <f t="shared" si="86"/>
        <v>0.11666666666666714</v>
      </c>
      <c r="F373">
        <f t="shared" si="87"/>
        <v>9.9999999999999645E-2</v>
      </c>
      <c r="G373" s="2">
        <f t="shared" si="88"/>
        <v>0.13333333333333464</v>
      </c>
      <c r="H373" s="2">
        <f t="shared" si="80"/>
        <v>0</v>
      </c>
      <c r="I373" s="2">
        <f t="shared" si="83"/>
        <v>0.63333333333333286</v>
      </c>
      <c r="K373">
        <f t="shared" si="84"/>
        <v>0.5</v>
      </c>
      <c r="L373">
        <f t="shared" si="82"/>
        <v>0.5</v>
      </c>
      <c r="M373" s="2">
        <f t="shared" si="89"/>
        <v>0</v>
      </c>
      <c r="N373" s="2">
        <f t="shared" si="90"/>
        <v>0.7666666666666675</v>
      </c>
      <c r="O373">
        <f t="shared" si="91"/>
        <v>0.38333333333333375</v>
      </c>
      <c r="Q373">
        <f t="shared" si="92"/>
        <v>1.7999999999999998</v>
      </c>
      <c r="R373">
        <f t="shared" si="93"/>
        <v>-5.8</v>
      </c>
      <c r="S373">
        <f t="shared" si="94"/>
        <v>9.9999999999999645E-2</v>
      </c>
      <c r="T373">
        <f t="shared" si="95"/>
        <v>0</v>
      </c>
      <c r="U373">
        <f t="shared" si="96"/>
        <v>0</v>
      </c>
      <c r="V373">
        <f t="shared" si="97"/>
        <v>9.4784643692157902E-2</v>
      </c>
      <c r="W373">
        <f t="shared" si="98"/>
        <v>9.4784643692157902E-2</v>
      </c>
    </row>
    <row r="374" spans="1:23" x14ac:dyDescent="0.45">
      <c r="A374" s="1">
        <v>28856</v>
      </c>
      <c r="B374">
        <v>5.9</v>
      </c>
      <c r="C374" s="2">
        <f t="shared" si="85"/>
        <v>5.9333333333333336</v>
      </c>
      <c r="D374">
        <f t="shared" si="81"/>
        <v>5.9</v>
      </c>
      <c r="E374">
        <f t="shared" si="86"/>
        <v>-1.6666666666667052E-2</v>
      </c>
      <c r="F374">
        <f t="shared" si="87"/>
        <v>0</v>
      </c>
      <c r="G374" s="2">
        <f t="shared" si="88"/>
        <v>-3.3333333333334103E-2</v>
      </c>
      <c r="H374" s="2">
        <f t="shared" si="80"/>
        <v>-3.3333333333333215E-2</v>
      </c>
      <c r="I374" s="2">
        <f t="shared" si="83"/>
        <v>0.5</v>
      </c>
      <c r="K374">
        <f t="shared" si="84"/>
        <v>0.50833256181411934</v>
      </c>
      <c r="L374">
        <f t="shared" si="82"/>
        <v>0.49166743818588066</v>
      </c>
      <c r="M374" s="2">
        <f t="shared" si="89"/>
        <v>-3.3333333333334103E-2</v>
      </c>
      <c r="N374" s="2">
        <f t="shared" si="90"/>
        <v>0.60000000000000053</v>
      </c>
      <c r="O374">
        <f t="shared" si="91"/>
        <v>0.28861062248227548</v>
      </c>
      <c r="Q374">
        <f t="shared" si="92"/>
        <v>1.6999999999999993</v>
      </c>
      <c r="R374">
        <f t="shared" si="93"/>
        <v>-5.8</v>
      </c>
      <c r="S374">
        <f t="shared" si="94"/>
        <v>0</v>
      </c>
      <c r="T374">
        <f t="shared" si="95"/>
        <v>0</v>
      </c>
      <c r="U374">
        <f t="shared" si="96"/>
        <v>0</v>
      </c>
      <c r="V374">
        <f t="shared" si="97"/>
        <v>0</v>
      </c>
      <c r="W374">
        <f t="shared" si="98"/>
        <v>0</v>
      </c>
    </row>
    <row r="375" spans="1:23" x14ac:dyDescent="0.45">
      <c r="A375" s="1">
        <v>28887</v>
      </c>
      <c r="B375">
        <v>5.9</v>
      </c>
      <c r="C375" s="2">
        <f t="shared" si="85"/>
        <v>5.9333333333333336</v>
      </c>
      <c r="D375">
        <f t="shared" si="81"/>
        <v>5.9</v>
      </c>
      <c r="E375">
        <f t="shared" si="86"/>
        <v>-1.6666666666666163E-2</v>
      </c>
      <c r="F375">
        <f t="shared" si="87"/>
        <v>0</v>
      </c>
      <c r="G375" s="2">
        <f t="shared" si="88"/>
        <v>-3.3333333333332327E-2</v>
      </c>
      <c r="H375" s="2">
        <f t="shared" si="80"/>
        <v>-3.3333333333333215E-2</v>
      </c>
      <c r="I375" s="2">
        <f t="shared" si="83"/>
        <v>0.29999999999999982</v>
      </c>
      <c r="K375">
        <f t="shared" si="84"/>
        <v>0.50833256181411934</v>
      </c>
      <c r="L375">
        <f t="shared" si="82"/>
        <v>0.49166743818588066</v>
      </c>
      <c r="M375" s="2">
        <f t="shared" si="89"/>
        <v>-3.3333333333334103E-2</v>
      </c>
      <c r="N375" s="2">
        <f t="shared" si="90"/>
        <v>0.43333333333333357</v>
      </c>
      <c r="O375">
        <f t="shared" si="91"/>
        <v>0.20388852884658876</v>
      </c>
      <c r="Q375">
        <f t="shared" si="92"/>
        <v>1.6999999999999993</v>
      </c>
      <c r="R375">
        <f t="shared" si="93"/>
        <v>-5.8</v>
      </c>
      <c r="S375">
        <f t="shared" si="94"/>
        <v>0</v>
      </c>
      <c r="T375">
        <f t="shared" si="95"/>
        <v>0</v>
      </c>
      <c r="U375">
        <f t="shared" si="96"/>
        <v>0</v>
      </c>
      <c r="V375">
        <f t="shared" si="97"/>
        <v>0</v>
      </c>
      <c r="W375">
        <f t="shared" si="98"/>
        <v>0</v>
      </c>
    </row>
    <row r="376" spans="1:23" x14ac:dyDescent="0.45">
      <c r="A376" s="1">
        <v>28915</v>
      </c>
      <c r="B376">
        <v>5.8</v>
      </c>
      <c r="C376" s="2">
        <f t="shared" si="85"/>
        <v>5.8666666666666671</v>
      </c>
      <c r="D376">
        <f t="shared" si="81"/>
        <v>5.9</v>
      </c>
      <c r="E376">
        <f t="shared" si="86"/>
        <v>1.6666666666666163E-2</v>
      </c>
      <c r="F376">
        <f t="shared" si="87"/>
        <v>0</v>
      </c>
      <c r="G376" s="2">
        <f t="shared" si="88"/>
        <v>3.3333333333332327E-2</v>
      </c>
      <c r="H376" s="2">
        <f t="shared" si="80"/>
        <v>3.3333333333333215E-2</v>
      </c>
      <c r="I376" s="2">
        <f t="shared" si="83"/>
        <v>0.23333333333333339</v>
      </c>
      <c r="K376">
        <f t="shared" si="84"/>
        <v>0.49166743818588077</v>
      </c>
      <c r="L376">
        <f t="shared" si="82"/>
        <v>0.50833256181411923</v>
      </c>
      <c r="M376" s="2">
        <f t="shared" si="89"/>
        <v>0</v>
      </c>
      <c r="N376" s="2">
        <f t="shared" si="90"/>
        <v>0.4666666666666659</v>
      </c>
      <c r="O376">
        <f t="shared" si="91"/>
        <v>0.22944480448674398</v>
      </c>
      <c r="Q376">
        <f t="shared" si="92"/>
        <v>1.6000000000000005</v>
      </c>
      <c r="R376">
        <f t="shared" si="93"/>
        <v>-5.8</v>
      </c>
      <c r="S376">
        <f t="shared" si="94"/>
        <v>0</v>
      </c>
      <c r="T376">
        <f t="shared" si="95"/>
        <v>0</v>
      </c>
      <c r="U376">
        <f t="shared" si="96"/>
        <v>0</v>
      </c>
      <c r="V376">
        <f t="shared" si="97"/>
        <v>0</v>
      </c>
      <c r="W376">
        <f t="shared" si="98"/>
        <v>0</v>
      </c>
    </row>
    <row r="377" spans="1:23" x14ac:dyDescent="0.45">
      <c r="A377" s="1">
        <v>28946</v>
      </c>
      <c r="B377">
        <v>5.8</v>
      </c>
      <c r="C377" s="2">
        <f t="shared" si="85"/>
        <v>5.833333333333333</v>
      </c>
      <c r="D377">
        <f t="shared" si="81"/>
        <v>5.9</v>
      </c>
      <c r="E377">
        <f t="shared" si="86"/>
        <v>0.10000000000000053</v>
      </c>
      <c r="F377">
        <f t="shared" si="87"/>
        <v>0.10000000000000053</v>
      </c>
      <c r="G377" s="2">
        <f t="shared" si="88"/>
        <v>0.10000000000000053</v>
      </c>
      <c r="H377" s="2">
        <f t="shared" si="80"/>
        <v>6.6666666666667318E-2</v>
      </c>
      <c r="I377" s="2">
        <f t="shared" si="83"/>
        <v>0.3000000000000016</v>
      </c>
      <c r="K377">
        <f t="shared" si="84"/>
        <v>0.48333950343058846</v>
      </c>
      <c r="L377">
        <f t="shared" si="82"/>
        <v>0.51666049656941149</v>
      </c>
      <c r="M377" s="2">
        <f t="shared" si="89"/>
        <v>0</v>
      </c>
      <c r="N377" s="2">
        <f t="shared" si="90"/>
        <v>0.40000000000000036</v>
      </c>
      <c r="O377">
        <f t="shared" si="91"/>
        <v>0.19333580137223555</v>
      </c>
      <c r="Q377">
        <f t="shared" si="92"/>
        <v>1.4000000000000004</v>
      </c>
      <c r="R377">
        <f t="shared" si="93"/>
        <v>-5.8</v>
      </c>
      <c r="S377">
        <f t="shared" si="94"/>
        <v>0.10000000000000053</v>
      </c>
      <c r="T377">
        <f t="shared" si="95"/>
        <v>0</v>
      </c>
      <c r="U377">
        <f t="shared" si="96"/>
        <v>0</v>
      </c>
      <c r="V377">
        <f t="shared" si="97"/>
        <v>9.4784643692158735E-2</v>
      </c>
      <c r="W377">
        <f t="shared" si="98"/>
        <v>9.4784643692158735E-2</v>
      </c>
    </row>
    <row r="378" spans="1:23" x14ac:dyDescent="0.45">
      <c r="A378" s="1">
        <v>28976</v>
      </c>
      <c r="B378">
        <v>5.6</v>
      </c>
      <c r="C378" s="2">
        <f t="shared" si="85"/>
        <v>5.7333333333333334</v>
      </c>
      <c r="D378">
        <f t="shared" si="81"/>
        <v>5.9</v>
      </c>
      <c r="E378">
        <f t="shared" si="86"/>
        <v>0.15000000000000036</v>
      </c>
      <c r="F378">
        <f t="shared" si="87"/>
        <v>0.10000000000000053</v>
      </c>
      <c r="G378" s="2">
        <f t="shared" si="88"/>
        <v>0.20000000000000018</v>
      </c>
      <c r="H378" s="2">
        <f t="shared" ref="H378:H441" si="99">D378-C378</f>
        <v>0.16666666666666696</v>
      </c>
      <c r="I378" s="2">
        <f t="shared" si="83"/>
        <v>0.26666666666666661</v>
      </c>
      <c r="K378">
        <f t="shared" si="84"/>
        <v>0.45842951678320004</v>
      </c>
      <c r="L378">
        <f t="shared" si="82"/>
        <v>0.54157048321680001</v>
      </c>
      <c r="M378" s="2">
        <f t="shared" si="89"/>
        <v>0</v>
      </c>
      <c r="N378" s="2">
        <f t="shared" si="90"/>
        <v>0.39999999999999947</v>
      </c>
      <c r="O378">
        <f t="shared" si="91"/>
        <v>0.18337180671327977</v>
      </c>
      <c r="Q378">
        <f t="shared" si="92"/>
        <v>1.6000000000000005</v>
      </c>
      <c r="R378">
        <f t="shared" si="93"/>
        <v>-5.6</v>
      </c>
      <c r="S378">
        <f t="shared" si="94"/>
        <v>0.10000000000000053</v>
      </c>
      <c r="T378">
        <f t="shared" si="95"/>
        <v>0</v>
      </c>
      <c r="U378">
        <f t="shared" si="96"/>
        <v>0</v>
      </c>
      <c r="V378">
        <f t="shared" si="97"/>
        <v>9.4267582410113626E-2</v>
      </c>
      <c r="W378">
        <f t="shared" si="98"/>
        <v>9.4267582410113626E-2</v>
      </c>
    </row>
    <row r="379" spans="1:23" x14ac:dyDescent="0.45">
      <c r="A379" s="1">
        <v>29007</v>
      </c>
      <c r="B379">
        <v>5.7</v>
      </c>
      <c r="C379" s="2">
        <f t="shared" si="85"/>
        <v>5.6999999999999993</v>
      </c>
      <c r="D379">
        <f t="shared" ref="D379:D442" si="100">MEDIAN(B259:B379)</f>
        <v>5.9</v>
      </c>
      <c r="E379">
        <f t="shared" si="86"/>
        <v>0.18333333333333401</v>
      </c>
      <c r="F379">
        <f t="shared" si="87"/>
        <v>0.20000000000000018</v>
      </c>
      <c r="G379" s="2">
        <f t="shared" si="88"/>
        <v>0.16666666666666785</v>
      </c>
      <c r="H379" s="2">
        <f t="shared" si="99"/>
        <v>0.20000000000000107</v>
      </c>
      <c r="I379" s="2">
        <f t="shared" si="83"/>
        <v>0.33333333333333481</v>
      </c>
      <c r="K379">
        <f t="shared" si="84"/>
        <v>0.45016600268752177</v>
      </c>
      <c r="L379">
        <f t="shared" ref="L379:L442" si="101">1-K379</f>
        <v>0.54983399731247817</v>
      </c>
      <c r="M379" s="2">
        <f t="shared" si="89"/>
        <v>0</v>
      </c>
      <c r="N379" s="2">
        <f t="shared" si="90"/>
        <v>0.33333333333333481</v>
      </c>
      <c r="O379">
        <f t="shared" si="91"/>
        <v>0.15005533422917458</v>
      </c>
      <c r="Q379">
        <f t="shared" si="92"/>
        <v>1.5</v>
      </c>
      <c r="R379">
        <f t="shared" si="93"/>
        <v>-5.6</v>
      </c>
      <c r="S379">
        <f t="shared" si="94"/>
        <v>0.20000000000000018</v>
      </c>
      <c r="T379">
        <f t="shared" si="95"/>
        <v>0</v>
      </c>
      <c r="U379">
        <f t="shared" si="96"/>
        <v>0</v>
      </c>
      <c r="V379">
        <f t="shared" si="97"/>
        <v>0.18853516482022642</v>
      </c>
      <c r="W379">
        <f t="shared" si="98"/>
        <v>0.18853516482022642</v>
      </c>
    </row>
    <row r="380" spans="1:23" x14ac:dyDescent="0.45">
      <c r="A380" s="1">
        <v>29037</v>
      </c>
      <c r="B380">
        <v>5.7</v>
      </c>
      <c r="C380" s="2">
        <f t="shared" si="85"/>
        <v>5.666666666666667</v>
      </c>
      <c r="D380">
        <f t="shared" si="100"/>
        <v>5.9</v>
      </c>
      <c r="E380">
        <f t="shared" si="86"/>
        <v>0.13333333333333286</v>
      </c>
      <c r="F380">
        <f t="shared" si="87"/>
        <v>9.9999999999999645E-2</v>
      </c>
      <c r="G380" s="2">
        <f t="shared" si="88"/>
        <v>0.16666666666666607</v>
      </c>
      <c r="H380" s="2">
        <f t="shared" si="99"/>
        <v>0.23333333333333339</v>
      </c>
      <c r="I380" s="2">
        <f t="shared" si="83"/>
        <v>0.23333333333333339</v>
      </c>
      <c r="K380">
        <f t="shared" si="84"/>
        <v>0.44192989412604672</v>
      </c>
      <c r="L380">
        <f t="shared" si="101"/>
        <v>0.55807010587395323</v>
      </c>
      <c r="M380" s="2">
        <f t="shared" si="89"/>
        <v>0</v>
      </c>
      <c r="N380" s="2">
        <f t="shared" si="90"/>
        <v>0.36666666666666714</v>
      </c>
      <c r="O380">
        <f t="shared" si="91"/>
        <v>0.16204096117955066</v>
      </c>
      <c r="Q380">
        <f t="shared" si="92"/>
        <v>1.2999999999999998</v>
      </c>
      <c r="R380">
        <f t="shared" si="93"/>
        <v>-5.6</v>
      </c>
      <c r="S380">
        <f t="shared" si="94"/>
        <v>9.9999999999999645E-2</v>
      </c>
      <c r="T380">
        <f t="shared" si="95"/>
        <v>0</v>
      </c>
      <c r="U380">
        <f t="shared" si="96"/>
        <v>0</v>
      </c>
      <c r="V380">
        <f t="shared" si="97"/>
        <v>9.4267582410112793E-2</v>
      </c>
      <c r="W380">
        <f t="shared" si="98"/>
        <v>9.4267582410112793E-2</v>
      </c>
    </row>
    <row r="381" spans="1:23" x14ac:dyDescent="0.45">
      <c r="A381" s="1">
        <v>29068</v>
      </c>
      <c r="B381">
        <v>6</v>
      </c>
      <c r="C381" s="2">
        <f t="shared" si="85"/>
        <v>5.8</v>
      </c>
      <c r="D381">
        <f t="shared" si="100"/>
        <v>5.9</v>
      </c>
      <c r="E381">
        <f t="shared" si="86"/>
        <v>1.6666666666666607E-2</v>
      </c>
      <c r="F381">
        <f t="shared" si="87"/>
        <v>9.9999999999999645E-2</v>
      </c>
      <c r="G381" s="2">
        <f t="shared" si="88"/>
        <v>-6.666666666666643E-2</v>
      </c>
      <c r="H381" s="2">
        <f t="shared" si="99"/>
        <v>0.10000000000000053</v>
      </c>
      <c r="I381" s="2">
        <f t="shared" si="83"/>
        <v>0.10000000000000053</v>
      </c>
      <c r="K381">
        <f t="shared" si="84"/>
        <v>0.47502081252105988</v>
      </c>
      <c r="L381">
        <f t="shared" si="101"/>
        <v>0.52497918747894012</v>
      </c>
      <c r="M381" s="2">
        <f t="shared" si="89"/>
        <v>-0.13333333333333286</v>
      </c>
      <c r="N381" s="2">
        <f t="shared" si="90"/>
        <v>0.23333333333333428</v>
      </c>
      <c r="O381">
        <f t="shared" si="91"/>
        <v>4.0840964591055989E-2</v>
      </c>
      <c r="Q381">
        <f t="shared" si="92"/>
        <v>1</v>
      </c>
      <c r="R381">
        <f t="shared" si="93"/>
        <v>-5.6</v>
      </c>
      <c r="S381">
        <f t="shared" si="94"/>
        <v>9.9999999999999645E-2</v>
      </c>
      <c r="T381">
        <f t="shared" si="95"/>
        <v>0</v>
      </c>
      <c r="U381">
        <f t="shared" si="96"/>
        <v>0</v>
      </c>
      <c r="V381">
        <f t="shared" si="97"/>
        <v>9.4267582410112793E-2</v>
      </c>
      <c r="W381">
        <f t="shared" si="98"/>
        <v>9.4267582410112793E-2</v>
      </c>
    </row>
    <row r="382" spans="1:23" x14ac:dyDescent="0.45">
      <c r="A382" s="1">
        <v>29099</v>
      </c>
      <c r="B382">
        <v>5.9</v>
      </c>
      <c r="C382" s="2">
        <f t="shared" si="85"/>
        <v>5.8666666666666671</v>
      </c>
      <c r="D382">
        <f t="shared" si="100"/>
        <v>5.9</v>
      </c>
      <c r="E382">
        <f t="shared" si="86"/>
        <v>-0.18333333333333401</v>
      </c>
      <c r="F382">
        <f t="shared" si="87"/>
        <v>-0.20000000000000018</v>
      </c>
      <c r="G382" s="2">
        <f t="shared" si="88"/>
        <v>-0.16666666666666785</v>
      </c>
      <c r="H382" s="2">
        <f t="shared" si="99"/>
        <v>3.3333333333333215E-2</v>
      </c>
      <c r="I382" s="2">
        <f t="shared" si="83"/>
        <v>3.3333333333333215E-2</v>
      </c>
      <c r="K382">
        <f t="shared" si="84"/>
        <v>0.49166743818588077</v>
      </c>
      <c r="L382">
        <f t="shared" si="101"/>
        <v>0.50833256181411923</v>
      </c>
      <c r="M382" s="2">
        <f t="shared" si="89"/>
        <v>-0.20000000000000018</v>
      </c>
      <c r="N382" s="2">
        <f t="shared" si="90"/>
        <v>0.16666666666666696</v>
      </c>
      <c r="O382">
        <f t="shared" si="91"/>
        <v>-1.9721939331843671E-2</v>
      </c>
      <c r="Q382">
        <f t="shared" si="92"/>
        <v>0.89999999999999947</v>
      </c>
      <c r="R382">
        <f t="shared" si="93"/>
        <v>-5.6</v>
      </c>
      <c r="S382">
        <f t="shared" si="94"/>
        <v>0</v>
      </c>
      <c r="T382">
        <f t="shared" si="95"/>
        <v>-0.20000000000000018</v>
      </c>
      <c r="U382">
        <f t="shared" si="96"/>
        <v>-0.12212784678984449</v>
      </c>
      <c r="V382">
        <f t="shared" si="97"/>
        <v>0</v>
      </c>
      <c r="W382">
        <f t="shared" si="98"/>
        <v>-0.12212784678984449</v>
      </c>
    </row>
    <row r="383" spans="1:23" x14ac:dyDescent="0.45">
      <c r="A383" s="1">
        <v>29129</v>
      </c>
      <c r="B383">
        <v>6</v>
      </c>
      <c r="C383" s="2">
        <f t="shared" si="85"/>
        <v>5.9666666666666659</v>
      </c>
      <c r="D383">
        <f t="shared" si="100"/>
        <v>5.9</v>
      </c>
      <c r="E383">
        <f t="shared" si="86"/>
        <v>-0.29999999999999938</v>
      </c>
      <c r="F383">
        <f t="shared" si="87"/>
        <v>-0.29999999999999982</v>
      </c>
      <c r="G383" s="2">
        <f t="shared" si="88"/>
        <v>-0.29999999999999893</v>
      </c>
      <c r="H383" s="2">
        <f t="shared" si="99"/>
        <v>-6.6666666666665542E-2</v>
      </c>
      <c r="I383" s="2">
        <f t="shared" si="83"/>
        <v>-3.3333333333332327E-2</v>
      </c>
      <c r="K383">
        <f t="shared" si="84"/>
        <v>0.51666049656941115</v>
      </c>
      <c r="L383">
        <f t="shared" si="101"/>
        <v>0.48333950343058885</v>
      </c>
      <c r="M383" s="2">
        <f t="shared" si="89"/>
        <v>-0.29999999999999893</v>
      </c>
      <c r="N383" s="2">
        <f t="shared" si="90"/>
        <v>0</v>
      </c>
      <c r="O383">
        <f t="shared" si="91"/>
        <v>-0.14500185102917615</v>
      </c>
      <c r="Q383">
        <f t="shared" si="92"/>
        <v>0.79999999999999982</v>
      </c>
      <c r="R383">
        <f t="shared" si="93"/>
        <v>-5.6</v>
      </c>
      <c r="S383">
        <f t="shared" si="94"/>
        <v>0</v>
      </c>
      <c r="T383">
        <f t="shared" si="95"/>
        <v>-0.29999999999999982</v>
      </c>
      <c r="U383">
        <f t="shared" si="96"/>
        <v>-0.17960629803373548</v>
      </c>
      <c r="V383">
        <f t="shared" si="97"/>
        <v>0</v>
      </c>
      <c r="W383">
        <f t="shared" si="98"/>
        <v>-0.17960629803373548</v>
      </c>
    </row>
    <row r="384" spans="1:23" x14ac:dyDescent="0.45">
      <c r="A384" s="1">
        <v>29160</v>
      </c>
      <c r="B384">
        <v>5.9</v>
      </c>
      <c r="C384" s="2">
        <f t="shared" si="85"/>
        <v>5.9333333333333336</v>
      </c>
      <c r="D384">
        <f t="shared" si="100"/>
        <v>5.9</v>
      </c>
      <c r="E384">
        <f t="shared" si="86"/>
        <v>-0.16666666666666696</v>
      </c>
      <c r="F384">
        <f t="shared" si="87"/>
        <v>-0.20000000000000018</v>
      </c>
      <c r="G384" s="2">
        <f t="shared" si="88"/>
        <v>-0.13333333333333375</v>
      </c>
      <c r="H384" s="2">
        <f t="shared" si="99"/>
        <v>-3.3333333333333215E-2</v>
      </c>
      <c r="I384" s="2">
        <f t="shared" si="83"/>
        <v>0</v>
      </c>
      <c r="K384">
        <f t="shared" si="84"/>
        <v>0.50833256181411934</v>
      </c>
      <c r="L384">
        <f t="shared" si="101"/>
        <v>0.49166743818588066</v>
      </c>
      <c r="M384" s="2">
        <f t="shared" si="89"/>
        <v>-0.26666666666666661</v>
      </c>
      <c r="N384" s="2">
        <f t="shared" si="90"/>
        <v>3.3333333333332327E-2</v>
      </c>
      <c r="O384">
        <f t="shared" si="91"/>
        <v>-0.11416689812243135</v>
      </c>
      <c r="Q384">
        <f t="shared" si="92"/>
        <v>0.89999999999999947</v>
      </c>
      <c r="R384">
        <f t="shared" si="93"/>
        <v>-5.6</v>
      </c>
      <c r="S384">
        <f t="shared" si="94"/>
        <v>0</v>
      </c>
      <c r="T384">
        <f t="shared" si="95"/>
        <v>-0.20000000000000018</v>
      </c>
      <c r="U384">
        <f t="shared" si="96"/>
        <v>-0.12212784678984449</v>
      </c>
      <c r="V384">
        <f t="shared" si="97"/>
        <v>0</v>
      </c>
      <c r="W384">
        <f t="shared" si="98"/>
        <v>-0.12212784678984449</v>
      </c>
    </row>
    <row r="385" spans="1:23" x14ac:dyDescent="0.45">
      <c r="A385" s="1">
        <v>29190</v>
      </c>
      <c r="B385">
        <v>6</v>
      </c>
      <c r="C385" s="2">
        <f t="shared" si="85"/>
        <v>5.9666666666666659</v>
      </c>
      <c r="D385">
        <f t="shared" si="100"/>
        <v>5.9</v>
      </c>
      <c r="E385">
        <f t="shared" si="86"/>
        <v>-9.9999999999999201E-2</v>
      </c>
      <c r="F385">
        <f t="shared" si="87"/>
        <v>-9.9999999999999645E-2</v>
      </c>
      <c r="G385" s="2">
        <f t="shared" si="88"/>
        <v>-9.9999999999998757E-2</v>
      </c>
      <c r="H385" s="2">
        <f t="shared" si="99"/>
        <v>-6.6666666666665542E-2</v>
      </c>
      <c r="I385" s="2">
        <f t="shared" si="83"/>
        <v>-9.9999999999998757E-2</v>
      </c>
      <c r="K385">
        <f t="shared" si="84"/>
        <v>0.51666049656941115</v>
      </c>
      <c r="L385">
        <f t="shared" si="101"/>
        <v>0.48333950343058885</v>
      </c>
      <c r="M385" s="2">
        <f t="shared" si="89"/>
        <v>-0.29999999999999893</v>
      </c>
      <c r="N385" s="2">
        <f t="shared" si="90"/>
        <v>0</v>
      </c>
      <c r="O385">
        <f t="shared" si="91"/>
        <v>-0.14500185102917615</v>
      </c>
      <c r="Q385">
        <f t="shared" si="92"/>
        <v>0.40000000000000036</v>
      </c>
      <c r="R385">
        <f t="shared" si="93"/>
        <v>-5.6</v>
      </c>
      <c r="S385">
        <f t="shared" si="94"/>
        <v>0</v>
      </c>
      <c r="T385">
        <f t="shared" si="95"/>
        <v>-9.9999999999999645E-2</v>
      </c>
      <c r="U385">
        <f t="shared" si="96"/>
        <v>-5.4983399731247599E-2</v>
      </c>
      <c r="V385">
        <f t="shared" si="97"/>
        <v>0</v>
      </c>
      <c r="W385">
        <f t="shared" si="98"/>
        <v>-5.4983399731247599E-2</v>
      </c>
    </row>
    <row r="386" spans="1:23" x14ac:dyDescent="0.45">
      <c r="A386" s="1">
        <v>29221</v>
      </c>
      <c r="B386">
        <v>6.3</v>
      </c>
      <c r="C386" s="2">
        <f t="shared" si="85"/>
        <v>6.0666666666666664</v>
      </c>
      <c r="D386">
        <f t="shared" si="100"/>
        <v>5.9</v>
      </c>
      <c r="E386">
        <f t="shared" si="86"/>
        <v>-5.0000000000000266E-2</v>
      </c>
      <c r="F386">
        <f t="shared" si="87"/>
        <v>0</v>
      </c>
      <c r="G386" s="2">
        <f t="shared" si="88"/>
        <v>-0.10000000000000053</v>
      </c>
      <c r="H386" s="2">
        <f t="shared" si="99"/>
        <v>-0.16666666666666607</v>
      </c>
      <c r="I386" s="2">
        <f t="shared" si="83"/>
        <v>-0.23333333333333339</v>
      </c>
      <c r="K386">
        <f t="shared" si="84"/>
        <v>0.54157048321679979</v>
      </c>
      <c r="L386">
        <f t="shared" si="101"/>
        <v>0.45842951678320021</v>
      </c>
      <c r="M386" s="2">
        <f t="shared" si="89"/>
        <v>-0.39999999999999947</v>
      </c>
      <c r="N386" s="2">
        <f t="shared" si="90"/>
        <v>0</v>
      </c>
      <c r="O386">
        <f t="shared" si="91"/>
        <v>-0.18337180671327985</v>
      </c>
      <c r="Q386">
        <f t="shared" si="92"/>
        <v>0.10000000000000053</v>
      </c>
      <c r="R386">
        <f t="shared" si="93"/>
        <v>-5.6</v>
      </c>
      <c r="S386">
        <f t="shared" si="94"/>
        <v>0</v>
      </c>
      <c r="T386">
        <f t="shared" si="95"/>
        <v>0</v>
      </c>
      <c r="U386">
        <f t="shared" si="96"/>
        <v>0</v>
      </c>
      <c r="V386">
        <f t="shared" si="97"/>
        <v>0</v>
      </c>
      <c r="W386">
        <f t="shared" si="98"/>
        <v>0</v>
      </c>
    </row>
    <row r="387" spans="1:23" x14ac:dyDescent="0.45">
      <c r="A387" s="1">
        <v>29252</v>
      </c>
      <c r="B387">
        <v>6.3</v>
      </c>
      <c r="C387" s="2">
        <f t="shared" si="85"/>
        <v>6.2</v>
      </c>
      <c r="D387">
        <f t="shared" si="100"/>
        <v>5.9</v>
      </c>
      <c r="E387">
        <f t="shared" si="86"/>
        <v>-0.33333333333333304</v>
      </c>
      <c r="F387">
        <f t="shared" si="87"/>
        <v>-0.39999999999999947</v>
      </c>
      <c r="G387" s="2">
        <f t="shared" si="88"/>
        <v>-0.26666666666666661</v>
      </c>
      <c r="H387" s="2">
        <f t="shared" si="99"/>
        <v>-0.29999999999999982</v>
      </c>
      <c r="I387" s="2">
        <f t="shared" si="83"/>
        <v>-0.46666666666666679</v>
      </c>
      <c r="K387">
        <f t="shared" si="84"/>
        <v>0.57444251681165892</v>
      </c>
      <c r="L387">
        <f t="shared" si="101"/>
        <v>0.42555748318834108</v>
      </c>
      <c r="M387" s="2">
        <f t="shared" si="89"/>
        <v>-0.53333333333333321</v>
      </c>
      <c r="N387" s="2">
        <f t="shared" si="90"/>
        <v>0</v>
      </c>
      <c r="O387">
        <f t="shared" si="91"/>
        <v>-0.22696399103378187</v>
      </c>
      <c r="Q387">
        <f t="shared" si="92"/>
        <v>0</v>
      </c>
      <c r="R387">
        <f t="shared" si="93"/>
        <v>-5.6</v>
      </c>
      <c r="S387">
        <f t="shared" si="94"/>
        <v>0</v>
      </c>
      <c r="T387">
        <f t="shared" si="95"/>
        <v>-0.39999999999999947</v>
      </c>
      <c r="U387">
        <f t="shared" si="96"/>
        <v>-0.19999999999999973</v>
      </c>
      <c r="V387">
        <f t="shared" si="97"/>
        <v>0</v>
      </c>
      <c r="W387">
        <f t="shared" si="98"/>
        <v>-0.19999999999999973</v>
      </c>
    </row>
    <row r="388" spans="1:23" x14ac:dyDescent="0.45">
      <c r="A388" s="1">
        <v>29281</v>
      </c>
      <c r="B388">
        <v>6.3</v>
      </c>
      <c r="C388" s="2">
        <f t="shared" si="85"/>
        <v>6.3</v>
      </c>
      <c r="D388">
        <f t="shared" si="100"/>
        <v>5.9</v>
      </c>
      <c r="E388">
        <f t="shared" si="86"/>
        <v>-0.31666666666666687</v>
      </c>
      <c r="F388">
        <f t="shared" si="87"/>
        <v>-0.29999999999999982</v>
      </c>
      <c r="G388" s="2">
        <f t="shared" si="88"/>
        <v>-0.33333333333333393</v>
      </c>
      <c r="H388" s="2">
        <f t="shared" si="99"/>
        <v>-0.39999999999999947</v>
      </c>
      <c r="I388" s="2">
        <f t="shared" ref="I388:I451" si="102">H388-H379</f>
        <v>-0.60000000000000053</v>
      </c>
      <c r="K388">
        <f t="shared" ref="K388:K451" si="103">1/(1+EXP(H388*K$2))</f>
        <v>0.59868766011245189</v>
      </c>
      <c r="L388">
        <f t="shared" si="101"/>
        <v>0.40131233988754811</v>
      </c>
      <c r="M388" s="2">
        <f t="shared" si="89"/>
        <v>-0.63333333333333286</v>
      </c>
      <c r="N388" s="2">
        <f t="shared" si="90"/>
        <v>0</v>
      </c>
      <c r="O388">
        <f t="shared" si="91"/>
        <v>-0.25416448192878027</v>
      </c>
      <c r="Q388">
        <f t="shared" si="92"/>
        <v>0</v>
      </c>
      <c r="R388">
        <f t="shared" si="93"/>
        <v>-5.6</v>
      </c>
      <c r="S388">
        <f t="shared" si="94"/>
        <v>0</v>
      </c>
      <c r="T388">
        <f t="shared" si="95"/>
        <v>-0.29999999999999982</v>
      </c>
      <c r="U388">
        <f t="shared" si="96"/>
        <v>-0.14999999999999991</v>
      </c>
      <c r="V388">
        <f t="shared" si="97"/>
        <v>0</v>
      </c>
      <c r="W388">
        <f t="shared" si="98"/>
        <v>-0.14999999999999991</v>
      </c>
    </row>
    <row r="389" spans="1:23" x14ac:dyDescent="0.45">
      <c r="A389" s="1">
        <v>29312</v>
      </c>
      <c r="B389">
        <v>6.9</v>
      </c>
      <c r="C389" s="2">
        <f t="shared" ref="C389:C452" si="104">AVERAGE(B387:B389)</f>
        <v>6.5</v>
      </c>
      <c r="D389">
        <f t="shared" si="100"/>
        <v>6</v>
      </c>
      <c r="E389">
        <f t="shared" si="86"/>
        <v>-0.3666666666666667</v>
      </c>
      <c r="F389">
        <f t="shared" si="87"/>
        <v>-0.29999999999999982</v>
      </c>
      <c r="G389" s="2">
        <f t="shared" si="88"/>
        <v>-0.43333333333333357</v>
      </c>
      <c r="H389" s="2">
        <f t="shared" si="99"/>
        <v>-0.5</v>
      </c>
      <c r="I389" s="2">
        <f t="shared" si="102"/>
        <v>-0.73333333333333339</v>
      </c>
      <c r="K389">
        <f t="shared" si="103"/>
        <v>0.62245933120185459</v>
      </c>
      <c r="L389">
        <f t="shared" si="101"/>
        <v>0.37754066879814541</v>
      </c>
      <c r="M389" s="2">
        <f t="shared" si="89"/>
        <v>-0.83333333333333304</v>
      </c>
      <c r="N389" s="2">
        <f t="shared" si="90"/>
        <v>0</v>
      </c>
      <c r="O389">
        <f t="shared" si="91"/>
        <v>-0.31461722399845438</v>
      </c>
      <c r="Q389">
        <f t="shared" si="92"/>
        <v>0</v>
      </c>
      <c r="R389">
        <f t="shared" si="93"/>
        <v>-5.6</v>
      </c>
      <c r="S389">
        <f t="shared" si="94"/>
        <v>0</v>
      </c>
      <c r="T389">
        <f t="shared" si="95"/>
        <v>-0.29999999999999982</v>
      </c>
      <c r="U389">
        <f t="shared" si="96"/>
        <v>-0.14999999999999991</v>
      </c>
      <c r="V389">
        <f t="shared" si="97"/>
        <v>0</v>
      </c>
      <c r="W389">
        <f t="shared" si="98"/>
        <v>-0.14999999999999991</v>
      </c>
    </row>
    <row r="390" spans="1:23" x14ac:dyDescent="0.45">
      <c r="A390" s="1">
        <v>29342</v>
      </c>
      <c r="B390">
        <v>7.5</v>
      </c>
      <c r="C390" s="2">
        <f t="shared" si="104"/>
        <v>6.8999999999999995</v>
      </c>
      <c r="D390">
        <f t="shared" si="100"/>
        <v>6</v>
      </c>
      <c r="E390">
        <f t="shared" si="86"/>
        <v>-0.64999999999999991</v>
      </c>
      <c r="F390">
        <f t="shared" si="87"/>
        <v>-0.60000000000000053</v>
      </c>
      <c r="G390" s="2">
        <f t="shared" si="88"/>
        <v>-0.69999999999999929</v>
      </c>
      <c r="H390" s="2">
        <f t="shared" si="99"/>
        <v>-0.89999999999999947</v>
      </c>
      <c r="I390" s="2">
        <f t="shared" si="102"/>
        <v>-1</v>
      </c>
      <c r="K390">
        <f t="shared" si="103"/>
        <v>0.71094950262500389</v>
      </c>
      <c r="L390">
        <f t="shared" si="101"/>
        <v>0.28905049737499611</v>
      </c>
      <c r="M390" s="2">
        <f t="shared" si="89"/>
        <v>-1.2333333333333325</v>
      </c>
      <c r="N390" s="2">
        <f t="shared" si="90"/>
        <v>0</v>
      </c>
      <c r="O390">
        <f t="shared" si="91"/>
        <v>-0.35649561342916164</v>
      </c>
      <c r="Q390">
        <f t="shared" si="92"/>
        <v>0</v>
      </c>
      <c r="R390">
        <f t="shared" si="93"/>
        <v>-5.6</v>
      </c>
      <c r="S390">
        <f t="shared" si="94"/>
        <v>0</v>
      </c>
      <c r="T390">
        <f t="shared" si="95"/>
        <v>-0.60000000000000053</v>
      </c>
      <c r="U390">
        <f t="shared" si="96"/>
        <v>-0.30000000000000027</v>
      </c>
      <c r="V390">
        <f t="shared" si="97"/>
        <v>0</v>
      </c>
      <c r="W390">
        <f t="shared" si="98"/>
        <v>-0.30000000000000027</v>
      </c>
    </row>
    <row r="391" spans="1:23" x14ac:dyDescent="0.45">
      <c r="A391" s="1">
        <v>29373</v>
      </c>
      <c r="B391">
        <v>7.6</v>
      </c>
      <c r="C391" s="2">
        <f t="shared" si="104"/>
        <v>7.333333333333333</v>
      </c>
      <c r="D391">
        <f t="shared" si="100"/>
        <v>6</v>
      </c>
      <c r="E391">
        <f t="shared" si="86"/>
        <v>-1.1166666666666667</v>
      </c>
      <c r="F391">
        <f t="shared" si="87"/>
        <v>-1.2000000000000002</v>
      </c>
      <c r="G391" s="2">
        <f t="shared" si="88"/>
        <v>-1.0333333333333332</v>
      </c>
      <c r="H391" s="2">
        <f t="shared" si="99"/>
        <v>-1.333333333333333</v>
      </c>
      <c r="I391" s="2">
        <f t="shared" si="102"/>
        <v>-1.3666666666666663</v>
      </c>
      <c r="K391">
        <f t="shared" si="103"/>
        <v>0.79139147267395504</v>
      </c>
      <c r="L391">
        <f t="shared" si="101"/>
        <v>0.20860852732604496</v>
      </c>
      <c r="M391" s="2">
        <f t="shared" si="89"/>
        <v>-1.6666666666666661</v>
      </c>
      <c r="N391" s="2">
        <f t="shared" si="90"/>
        <v>0</v>
      </c>
      <c r="O391">
        <f t="shared" si="91"/>
        <v>-0.34768087887674148</v>
      </c>
      <c r="Q391">
        <f t="shared" si="92"/>
        <v>0</v>
      </c>
      <c r="R391">
        <f t="shared" si="93"/>
        <v>-5.6</v>
      </c>
      <c r="S391">
        <f t="shared" si="94"/>
        <v>0</v>
      </c>
      <c r="T391">
        <f t="shared" si="95"/>
        <v>-1.2000000000000002</v>
      </c>
      <c r="U391">
        <f t="shared" si="96"/>
        <v>-0.60000000000000009</v>
      </c>
      <c r="V391">
        <f t="shared" si="97"/>
        <v>0</v>
      </c>
      <c r="W391">
        <f t="shared" si="98"/>
        <v>-0.60000000000000009</v>
      </c>
    </row>
    <row r="392" spans="1:23" x14ac:dyDescent="0.45">
      <c r="A392" s="1">
        <v>29403</v>
      </c>
      <c r="B392">
        <v>7.8</v>
      </c>
      <c r="C392" s="2">
        <f t="shared" si="104"/>
        <v>7.6333333333333329</v>
      </c>
      <c r="D392">
        <f t="shared" si="100"/>
        <v>6</v>
      </c>
      <c r="E392">
        <f t="shared" ref="E392:E455" si="105">AVERAGE(F392:G392)</f>
        <v>-1.2166666666666663</v>
      </c>
      <c r="F392">
        <f t="shared" ref="F392:F455" si="106">MEDIAN(B387:B389)-MEDIAN(B390:B392)</f>
        <v>-1.2999999999999998</v>
      </c>
      <c r="G392" s="2">
        <f t="shared" ref="G392:G455" si="107">C389-C392</f>
        <v>-1.1333333333333329</v>
      </c>
      <c r="H392" s="2">
        <f t="shared" si="99"/>
        <v>-1.6333333333333329</v>
      </c>
      <c r="I392" s="2">
        <f t="shared" si="102"/>
        <v>-1.5666666666666673</v>
      </c>
      <c r="K392">
        <f t="shared" si="103"/>
        <v>0.83662576048662052</v>
      </c>
      <c r="L392">
        <f t="shared" si="101"/>
        <v>0.16337423951337948</v>
      </c>
      <c r="M392" s="2">
        <f t="shared" si="89"/>
        <v>-1.9666666666666659</v>
      </c>
      <c r="N392" s="2">
        <f t="shared" si="90"/>
        <v>0</v>
      </c>
      <c r="O392">
        <f t="shared" si="91"/>
        <v>-0.32130267104297955</v>
      </c>
      <c r="Q392">
        <f t="shared" si="92"/>
        <v>0</v>
      </c>
      <c r="R392">
        <f t="shared" si="93"/>
        <v>-5.6</v>
      </c>
      <c r="S392">
        <f t="shared" si="94"/>
        <v>0</v>
      </c>
      <c r="T392">
        <f t="shared" si="95"/>
        <v>-1.2999999999999998</v>
      </c>
      <c r="U392">
        <f t="shared" si="96"/>
        <v>-0.64999999999999991</v>
      </c>
      <c r="V392">
        <f t="shared" si="97"/>
        <v>0</v>
      </c>
      <c r="W392">
        <f t="shared" si="98"/>
        <v>-0.64999999999999991</v>
      </c>
    </row>
    <row r="393" spans="1:23" x14ac:dyDescent="0.45">
      <c r="A393" s="1">
        <v>29434</v>
      </c>
      <c r="B393">
        <v>7.7</v>
      </c>
      <c r="C393" s="2">
        <f t="shared" si="104"/>
        <v>7.6999999999999993</v>
      </c>
      <c r="D393">
        <f t="shared" si="100"/>
        <v>6</v>
      </c>
      <c r="E393">
        <f t="shared" si="105"/>
        <v>-0.79999999999999982</v>
      </c>
      <c r="F393">
        <f t="shared" si="106"/>
        <v>-0.79999999999999982</v>
      </c>
      <c r="G393" s="2">
        <f t="shared" si="107"/>
        <v>-0.79999999999999982</v>
      </c>
      <c r="H393" s="2">
        <f t="shared" si="99"/>
        <v>-1.6999999999999993</v>
      </c>
      <c r="I393" s="2">
        <f t="shared" si="102"/>
        <v>-1.6666666666666661</v>
      </c>
      <c r="K393">
        <f t="shared" si="103"/>
        <v>0.84553473491646525</v>
      </c>
      <c r="L393">
        <f t="shared" si="101"/>
        <v>0.15446526508353475</v>
      </c>
      <c r="M393" s="2">
        <f t="shared" si="89"/>
        <v>-1.8999999999999995</v>
      </c>
      <c r="N393" s="2">
        <f t="shared" si="90"/>
        <v>0</v>
      </c>
      <c r="O393">
        <f t="shared" si="91"/>
        <v>-0.29348400365871596</v>
      </c>
      <c r="Q393">
        <f t="shared" si="92"/>
        <v>9.9999999999999645E-2</v>
      </c>
      <c r="R393">
        <f t="shared" si="93"/>
        <v>-5.6</v>
      </c>
      <c r="S393">
        <f t="shared" si="94"/>
        <v>0</v>
      </c>
      <c r="T393">
        <f t="shared" si="95"/>
        <v>-0.79999999999999982</v>
      </c>
      <c r="U393">
        <f t="shared" si="96"/>
        <v>-0.40999791718736811</v>
      </c>
      <c r="V393">
        <f t="shared" si="97"/>
        <v>0</v>
      </c>
      <c r="W393">
        <f t="shared" si="98"/>
        <v>-0.40999791718736811</v>
      </c>
    </row>
    <row r="394" spans="1:23" x14ac:dyDescent="0.45">
      <c r="A394" s="1">
        <v>29465</v>
      </c>
      <c r="B394">
        <v>7.5</v>
      </c>
      <c r="C394" s="2">
        <f t="shared" si="104"/>
        <v>7.666666666666667</v>
      </c>
      <c r="D394">
        <f t="shared" si="100"/>
        <v>6</v>
      </c>
      <c r="E394">
        <f t="shared" si="105"/>
        <v>-0.26666666666666705</v>
      </c>
      <c r="F394">
        <f t="shared" si="106"/>
        <v>-0.20000000000000018</v>
      </c>
      <c r="G394" s="2">
        <f t="shared" si="107"/>
        <v>-0.33333333333333393</v>
      </c>
      <c r="H394" s="2">
        <f t="shared" si="99"/>
        <v>-1.666666666666667</v>
      </c>
      <c r="I394" s="2">
        <f t="shared" si="102"/>
        <v>-1.6000000000000014</v>
      </c>
      <c r="K394">
        <f t="shared" si="103"/>
        <v>0.8411308951190849</v>
      </c>
      <c r="L394">
        <f t="shared" si="101"/>
        <v>0.1588691048809151</v>
      </c>
      <c r="M394" s="2">
        <f t="shared" si="89"/>
        <v>-1.7999999999999998</v>
      </c>
      <c r="N394" s="2">
        <f t="shared" si="90"/>
        <v>3.3333333333332327E-2</v>
      </c>
      <c r="O394">
        <f t="shared" si="91"/>
        <v>-0.25792669228167853</v>
      </c>
      <c r="Q394">
        <f t="shared" si="92"/>
        <v>0.29999999999999982</v>
      </c>
      <c r="R394">
        <f t="shared" si="93"/>
        <v>-5.6</v>
      </c>
      <c r="S394">
        <f t="shared" si="94"/>
        <v>0</v>
      </c>
      <c r="T394">
        <f t="shared" si="95"/>
        <v>-0.20000000000000018</v>
      </c>
      <c r="U394">
        <f t="shared" si="96"/>
        <v>-0.10748596906875001</v>
      </c>
      <c r="V394">
        <f t="shared" si="97"/>
        <v>0</v>
      </c>
      <c r="W394">
        <f t="shared" si="98"/>
        <v>-0.10748596906875001</v>
      </c>
    </row>
    <row r="395" spans="1:23" x14ac:dyDescent="0.45">
      <c r="A395" s="1">
        <v>29495</v>
      </c>
      <c r="B395">
        <v>7.5</v>
      </c>
      <c r="C395" s="2">
        <f t="shared" si="104"/>
        <v>7.5666666666666664</v>
      </c>
      <c r="D395">
        <f t="shared" si="100"/>
        <v>6</v>
      </c>
      <c r="E395">
        <f t="shared" si="105"/>
        <v>8.3333333333333037E-2</v>
      </c>
      <c r="F395">
        <f t="shared" si="106"/>
        <v>9.9999999999999645E-2</v>
      </c>
      <c r="G395" s="2">
        <f t="shared" si="107"/>
        <v>6.666666666666643E-2</v>
      </c>
      <c r="H395" s="2">
        <f t="shared" si="99"/>
        <v>-1.5666666666666664</v>
      </c>
      <c r="I395" s="2">
        <f t="shared" si="102"/>
        <v>-1.4000000000000004</v>
      </c>
      <c r="K395">
        <f t="shared" si="103"/>
        <v>0.82730789591705545</v>
      </c>
      <c r="L395">
        <f t="shared" si="101"/>
        <v>0.17269210408294455</v>
      </c>
      <c r="M395" s="2">
        <f t="shared" si="89"/>
        <v>-1.6333333333333329</v>
      </c>
      <c r="N395" s="2">
        <f t="shared" si="90"/>
        <v>0.13333333333333286</v>
      </c>
      <c r="O395">
        <f t="shared" si="91"/>
        <v>-0.17175605054653567</v>
      </c>
      <c r="Q395">
        <f t="shared" si="92"/>
        <v>0.29999999999999982</v>
      </c>
      <c r="R395">
        <f t="shared" si="93"/>
        <v>-5.6</v>
      </c>
      <c r="S395">
        <f t="shared" si="94"/>
        <v>9.9999999999999645E-2</v>
      </c>
      <c r="T395">
        <f t="shared" si="95"/>
        <v>0</v>
      </c>
      <c r="U395">
        <f t="shared" si="96"/>
        <v>0</v>
      </c>
      <c r="V395">
        <f t="shared" si="97"/>
        <v>9.4267582410112793E-2</v>
      </c>
      <c r="W395">
        <f t="shared" si="98"/>
        <v>9.4267582410112793E-2</v>
      </c>
    </row>
    <row r="396" spans="1:23" x14ac:dyDescent="0.45">
      <c r="A396" s="1">
        <v>29526</v>
      </c>
      <c r="B396">
        <v>7.5</v>
      </c>
      <c r="C396" s="2">
        <f t="shared" si="104"/>
        <v>7.5</v>
      </c>
      <c r="D396">
        <f t="shared" si="100"/>
        <v>6</v>
      </c>
      <c r="E396">
        <f t="shared" si="105"/>
        <v>0.19999999999999973</v>
      </c>
      <c r="F396">
        <f t="shared" si="106"/>
        <v>0.20000000000000018</v>
      </c>
      <c r="G396" s="2">
        <f t="shared" si="107"/>
        <v>0.19999999999999929</v>
      </c>
      <c r="H396" s="2">
        <f t="shared" si="99"/>
        <v>-1.5</v>
      </c>
      <c r="I396" s="2">
        <f t="shared" si="102"/>
        <v>-1.2000000000000002</v>
      </c>
      <c r="K396">
        <f t="shared" si="103"/>
        <v>0.81757447619364365</v>
      </c>
      <c r="L396">
        <f t="shared" si="101"/>
        <v>0.18242552380635635</v>
      </c>
      <c r="M396" s="2">
        <f t="shared" ref="M396:M459" si="108">MIN(C384:C396)-C396</f>
        <v>-1.5666666666666664</v>
      </c>
      <c r="N396" s="2">
        <f t="shared" ref="N396:N459" si="109">MAX(C384:C396)-C396</f>
        <v>0.19999999999999929</v>
      </c>
      <c r="O396">
        <f t="shared" si="91"/>
        <v>-0.12228509205789678</v>
      </c>
      <c r="Q396">
        <f t="shared" si="92"/>
        <v>0.29999999999999982</v>
      </c>
      <c r="R396">
        <f t="shared" si="93"/>
        <v>-5.6</v>
      </c>
      <c r="S396">
        <f t="shared" si="94"/>
        <v>0.20000000000000018</v>
      </c>
      <c r="T396">
        <f t="shared" si="95"/>
        <v>0</v>
      </c>
      <c r="U396">
        <f t="shared" si="96"/>
        <v>0</v>
      </c>
      <c r="V396">
        <f t="shared" si="97"/>
        <v>0.18853516482022642</v>
      </c>
      <c r="W396">
        <f t="shared" si="98"/>
        <v>0.18853516482022642</v>
      </c>
    </row>
    <row r="397" spans="1:23" x14ac:dyDescent="0.45">
      <c r="A397" s="1">
        <v>29556</v>
      </c>
      <c r="B397">
        <v>7.2</v>
      </c>
      <c r="C397" s="2">
        <f t="shared" si="104"/>
        <v>7.3999999999999995</v>
      </c>
      <c r="D397">
        <f t="shared" si="100"/>
        <v>6</v>
      </c>
      <c r="E397">
        <f t="shared" si="105"/>
        <v>0.23333333333333384</v>
      </c>
      <c r="F397">
        <f t="shared" si="106"/>
        <v>0.20000000000000018</v>
      </c>
      <c r="G397" s="2">
        <f t="shared" si="107"/>
        <v>0.2666666666666675</v>
      </c>
      <c r="H397" s="2">
        <f t="shared" si="99"/>
        <v>-1.3999999999999995</v>
      </c>
      <c r="I397" s="2">
        <f t="shared" si="102"/>
        <v>-1</v>
      </c>
      <c r="K397">
        <f t="shared" si="103"/>
        <v>0.80218388855858169</v>
      </c>
      <c r="L397">
        <f t="shared" si="101"/>
        <v>0.19781611144141831</v>
      </c>
      <c r="M397" s="2">
        <f t="shared" si="108"/>
        <v>-1.4333333333333336</v>
      </c>
      <c r="N397" s="2">
        <f t="shared" si="109"/>
        <v>0.29999999999999982</v>
      </c>
      <c r="O397">
        <f t="shared" ref="O397:O460" si="110">L397*M397+K397*N397</f>
        <v>-4.2881259831791918E-2</v>
      </c>
      <c r="Q397">
        <f t="shared" si="92"/>
        <v>0.59999999999999964</v>
      </c>
      <c r="R397">
        <f t="shared" si="93"/>
        <v>-5.6</v>
      </c>
      <c r="S397">
        <f t="shared" si="94"/>
        <v>0.20000000000000018</v>
      </c>
      <c r="T397">
        <f t="shared" si="95"/>
        <v>0</v>
      </c>
      <c r="U397">
        <f t="shared" si="96"/>
        <v>0</v>
      </c>
      <c r="V397">
        <f t="shared" si="97"/>
        <v>0.18853516482022642</v>
      </c>
      <c r="W397">
        <f t="shared" si="98"/>
        <v>0.18853516482022642</v>
      </c>
    </row>
    <row r="398" spans="1:23" x14ac:dyDescent="0.45">
      <c r="A398" s="1">
        <v>29587</v>
      </c>
      <c r="B398">
        <v>7.5</v>
      </c>
      <c r="C398" s="2">
        <f t="shared" si="104"/>
        <v>7.3999999999999995</v>
      </c>
      <c r="D398">
        <f t="shared" si="100"/>
        <v>6</v>
      </c>
      <c r="E398">
        <f t="shared" si="105"/>
        <v>8.3333333333333481E-2</v>
      </c>
      <c r="F398">
        <f t="shared" si="106"/>
        <v>0</v>
      </c>
      <c r="G398" s="2">
        <f t="shared" si="107"/>
        <v>0.16666666666666696</v>
      </c>
      <c r="H398" s="2">
        <f t="shared" si="99"/>
        <v>-1.3999999999999995</v>
      </c>
      <c r="I398" s="2">
        <f t="shared" si="102"/>
        <v>-0.89999999999999947</v>
      </c>
      <c r="K398">
        <f t="shared" si="103"/>
        <v>0.80218388855858169</v>
      </c>
      <c r="L398">
        <f t="shared" si="101"/>
        <v>0.19781611144141831</v>
      </c>
      <c r="M398" s="2">
        <f t="shared" si="108"/>
        <v>-1.333333333333333</v>
      </c>
      <c r="N398" s="2">
        <f t="shared" si="109"/>
        <v>0.29999999999999982</v>
      </c>
      <c r="O398">
        <f t="shared" si="110"/>
        <v>-2.3099648687650021E-2</v>
      </c>
      <c r="Q398">
        <f t="shared" si="92"/>
        <v>0.29999999999999982</v>
      </c>
      <c r="R398">
        <f t="shared" si="93"/>
        <v>-5.6</v>
      </c>
      <c r="S398">
        <f t="shared" si="94"/>
        <v>0</v>
      </c>
      <c r="T398">
        <f t="shared" si="95"/>
        <v>0</v>
      </c>
      <c r="U398">
        <f t="shared" si="96"/>
        <v>0</v>
      </c>
      <c r="V398">
        <f t="shared" si="97"/>
        <v>0</v>
      </c>
      <c r="W398">
        <f t="shared" si="98"/>
        <v>0</v>
      </c>
    </row>
    <row r="399" spans="1:23" x14ac:dyDescent="0.45">
      <c r="A399" s="1">
        <v>29618</v>
      </c>
      <c r="B399">
        <v>7.4</v>
      </c>
      <c r="C399" s="2">
        <f t="shared" si="104"/>
        <v>7.3666666666666671</v>
      </c>
      <c r="D399">
        <f t="shared" si="100"/>
        <v>6</v>
      </c>
      <c r="E399">
        <f t="shared" si="105"/>
        <v>0.11666666666666625</v>
      </c>
      <c r="F399">
        <f t="shared" si="106"/>
        <v>9.9999999999999645E-2</v>
      </c>
      <c r="G399" s="2">
        <f t="shared" si="107"/>
        <v>0.13333333333333286</v>
      </c>
      <c r="H399" s="2">
        <f t="shared" si="99"/>
        <v>-1.3666666666666671</v>
      </c>
      <c r="I399" s="2">
        <f t="shared" si="102"/>
        <v>-0.46666666666666767</v>
      </c>
      <c r="K399">
        <f t="shared" si="103"/>
        <v>0.79684106954417677</v>
      </c>
      <c r="L399">
        <f t="shared" si="101"/>
        <v>0.20315893045582323</v>
      </c>
      <c r="M399" s="2">
        <f t="shared" si="108"/>
        <v>-1.166666666666667</v>
      </c>
      <c r="N399" s="2">
        <f t="shared" si="109"/>
        <v>0.33333333333333215</v>
      </c>
      <c r="O399">
        <f t="shared" si="110"/>
        <v>2.8594937649597502E-2</v>
      </c>
      <c r="Q399">
        <f t="shared" si="92"/>
        <v>0.39999999999999947</v>
      </c>
      <c r="R399">
        <f t="shared" si="93"/>
        <v>-5.6</v>
      </c>
      <c r="S399">
        <f t="shared" si="94"/>
        <v>9.9999999999999645E-2</v>
      </c>
      <c r="T399">
        <f t="shared" si="95"/>
        <v>0</v>
      </c>
      <c r="U399">
        <f t="shared" si="96"/>
        <v>0</v>
      </c>
      <c r="V399">
        <f t="shared" si="97"/>
        <v>9.4267582410112793E-2</v>
      </c>
      <c r="W399">
        <f t="shared" si="98"/>
        <v>9.4267582410112793E-2</v>
      </c>
    </row>
    <row r="400" spans="1:23" x14ac:dyDescent="0.45">
      <c r="A400" s="1">
        <v>29646</v>
      </c>
      <c r="B400">
        <v>7.4</v>
      </c>
      <c r="C400" s="2">
        <f t="shared" si="104"/>
        <v>7.4333333333333336</v>
      </c>
      <c r="D400">
        <f t="shared" si="100"/>
        <v>6</v>
      </c>
      <c r="E400">
        <f t="shared" si="105"/>
        <v>3.3333333333332771E-2</v>
      </c>
      <c r="F400">
        <f t="shared" si="106"/>
        <v>9.9999999999999645E-2</v>
      </c>
      <c r="G400" s="2">
        <f t="shared" si="107"/>
        <v>-3.3333333333334103E-2</v>
      </c>
      <c r="H400" s="2">
        <f t="shared" si="99"/>
        <v>-1.4333333333333336</v>
      </c>
      <c r="I400" s="2">
        <f t="shared" si="102"/>
        <v>-0.10000000000000053</v>
      </c>
      <c r="K400">
        <f t="shared" si="103"/>
        <v>0.80742015645134846</v>
      </c>
      <c r="L400">
        <f t="shared" si="101"/>
        <v>0.19257984354865154</v>
      </c>
      <c r="M400" s="2">
        <f t="shared" si="108"/>
        <v>-1.1333333333333337</v>
      </c>
      <c r="N400" s="2">
        <f t="shared" si="109"/>
        <v>0.26666666666666572</v>
      </c>
      <c r="O400">
        <f t="shared" si="110"/>
        <v>-2.945114301446311E-3</v>
      </c>
      <c r="Q400">
        <f t="shared" si="92"/>
        <v>0.39999999999999947</v>
      </c>
      <c r="R400">
        <f t="shared" si="93"/>
        <v>-5.6</v>
      </c>
      <c r="S400">
        <f t="shared" si="94"/>
        <v>9.9999999999999645E-2</v>
      </c>
      <c r="T400">
        <f t="shared" si="95"/>
        <v>0</v>
      </c>
      <c r="U400">
        <f t="shared" si="96"/>
        <v>0</v>
      </c>
      <c r="V400">
        <f t="shared" si="97"/>
        <v>9.4267582410112793E-2</v>
      </c>
      <c r="W400">
        <f t="shared" si="98"/>
        <v>9.4267582410112793E-2</v>
      </c>
    </row>
    <row r="401" spans="1:23" x14ac:dyDescent="0.45">
      <c r="A401" s="1">
        <v>29677</v>
      </c>
      <c r="B401">
        <v>7.2</v>
      </c>
      <c r="C401" s="2">
        <f t="shared" si="104"/>
        <v>7.333333333333333</v>
      </c>
      <c r="D401">
        <f t="shared" si="100"/>
        <v>6</v>
      </c>
      <c r="E401">
        <f t="shared" si="105"/>
        <v>8.3333333333333037E-2</v>
      </c>
      <c r="F401">
        <f t="shared" si="106"/>
        <v>9.9999999999999645E-2</v>
      </c>
      <c r="G401" s="2">
        <f t="shared" si="107"/>
        <v>6.666666666666643E-2</v>
      </c>
      <c r="H401" s="2">
        <f t="shared" si="99"/>
        <v>-1.333333333333333</v>
      </c>
      <c r="I401" s="2">
        <f t="shared" si="102"/>
        <v>0.29999999999999982</v>
      </c>
      <c r="K401">
        <f t="shared" si="103"/>
        <v>0.79139147267395504</v>
      </c>
      <c r="L401">
        <f t="shared" si="101"/>
        <v>0.20860852732604496</v>
      </c>
      <c r="M401" s="2">
        <f t="shared" si="108"/>
        <v>-0.83333333333333304</v>
      </c>
      <c r="N401" s="2">
        <f t="shared" si="109"/>
        <v>0.36666666666666625</v>
      </c>
      <c r="O401">
        <f t="shared" si="110"/>
        <v>0.11633643387541243</v>
      </c>
      <c r="Q401">
        <f t="shared" si="92"/>
        <v>0.59999999999999964</v>
      </c>
      <c r="R401">
        <f t="shared" si="93"/>
        <v>-5.6</v>
      </c>
      <c r="S401">
        <f t="shared" si="94"/>
        <v>9.9999999999999645E-2</v>
      </c>
      <c r="T401">
        <f t="shared" si="95"/>
        <v>0</v>
      </c>
      <c r="U401">
        <f t="shared" si="96"/>
        <v>0</v>
      </c>
      <c r="V401">
        <f t="shared" si="97"/>
        <v>9.4267582410112793E-2</v>
      </c>
      <c r="W401">
        <f t="shared" si="98"/>
        <v>9.4267582410112793E-2</v>
      </c>
    </row>
    <row r="402" spans="1:23" x14ac:dyDescent="0.45">
      <c r="A402" s="1">
        <v>29707</v>
      </c>
      <c r="B402">
        <v>7.5</v>
      </c>
      <c r="C402" s="2">
        <f t="shared" si="104"/>
        <v>7.3666666666666671</v>
      </c>
      <c r="D402">
        <f t="shared" si="100"/>
        <v>6.1</v>
      </c>
      <c r="E402">
        <f t="shared" si="105"/>
        <v>0</v>
      </c>
      <c r="F402">
        <f t="shared" si="106"/>
        <v>0</v>
      </c>
      <c r="G402" s="2">
        <f t="shared" si="107"/>
        <v>0</v>
      </c>
      <c r="H402" s="2">
        <f t="shared" si="99"/>
        <v>-1.2666666666666675</v>
      </c>
      <c r="I402" s="2">
        <f t="shared" si="102"/>
        <v>0.43333333333333179</v>
      </c>
      <c r="K402">
        <f t="shared" si="103"/>
        <v>0.78017160225931759</v>
      </c>
      <c r="L402">
        <f t="shared" si="101"/>
        <v>0.21982839774068241</v>
      </c>
      <c r="M402" s="2">
        <f t="shared" si="108"/>
        <v>-0.46666666666666767</v>
      </c>
      <c r="N402" s="2">
        <f t="shared" si="109"/>
        <v>0.33333333333333215</v>
      </c>
      <c r="O402">
        <f t="shared" si="110"/>
        <v>0.15747061514078628</v>
      </c>
      <c r="Q402">
        <f t="shared" si="92"/>
        <v>0.29999999999999982</v>
      </c>
      <c r="R402">
        <f t="shared" si="93"/>
        <v>-5.6</v>
      </c>
      <c r="S402">
        <f t="shared" si="94"/>
        <v>0</v>
      </c>
      <c r="T402">
        <f t="shared" si="95"/>
        <v>0</v>
      </c>
      <c r="U402">
        <f t="shared" si="96"/>
        <v>0</v>
      </c>
      <c r="V402">
        <f t="shared" si="97"/>
        <v>0</v>
      </c>
      <c r="W402">
        <f t="shared" si="98"/>
        <v>0</v>
      </c>
    </row>
    <row r="403" spans="1:23" x14ac:dyDescent="0.45">
      <c r="A403" s="1">
        <v>29738</v>
      </c>
      <c r="B403">
        <v>7.5</v>
      </c>
      <c r="C403" s="2">
        <f t="shared" si="104"/>
        <v>7.3999999999999995</v>
      </c>
      <c r="D403">
        <f t="shared" si="100"/>
        <v>6.1</v>
      </c>
      <c r="E403">
        <f t="shared" si="105"/>
        <v>-3.3333333333332771E-2</v>
      </c>
      <c r="F403">
        <f t="shared" si="106"/>
        <v>-9.9999999999999645E-2</v>
      </c>
      <c r="G403" s="2">
        <f t="shared" si="107"/>
        <v>3.3333333333334103E-2</v>
      </c>
      <c r="H403" s="2">
        <f t="shared" si="99"/>
        <v>-1.2999999999999998</v>
      </c>
      <c r="I403" s="2">
        <f t="shared" si="102"/>
        <v>0.36666666666666714</v>
      </c>
      <c r="K403">
        <f t="shared" si="103"/>
        <v>0.78583498304255861</v>
      </c>
      <c r="L403">
        <f t="shared" si="101"/>
        <v>0.21416501695744139</v>
      </c>
      <c r="M403" s="2">
        <f t="shared" si="108"/>
        <v>-6.666666666666643E-2</v>
      </c>
      <c r="N403" s="2">
        <f t="shared" si="109"/>
        <v>0.29999999999999982</v>
      </c>
      <c r="O403">
        <f t="shared" si="110"/>
        <v>0.22147282711560473</v>
      </c>
      <c r="Q403">
        <f t="shared" si="92"/>
        <v>0.29999999999999982</v>
      </c>
      <c r="R403">
        <f t="shared" si="93"/>
        <v>-5.7</v>
      </c>
      <c r="S403">
        <f t="shared" si="94"/>
        <v>0</v>
      </c>
      <c r="T403">
        <f t="shared" si="95"/>
        <v>-9.9999999999999645E-2</v>
      </c>
      <c r="U403">
        <f t="shared" si="96"/>
        <v>-5.3742984534374767E-2</v>
      </c>
      <c r="V403">
        <f t="shared" si="97"/>
        <v>0</v>
      </c>
      <c r="W403">
        <f t="shared" si="98"/>
        <v>-5.3742984534374767E-2</v>
      </c>
    </row>
    <row r="404" spans="1:23" x14ac:dyDescent="0.45">
      <c r="A404" s="1">
        <v>29768</v>
      </c>
      <c r="B404">
        <v>7.2</v>
      </c>
      <c r="C404" s="2">
        <f t="shared" si="104"/>
        <v>7.3999999999999995</v>
      </c>
      <c r="D404">
        <f t="shared" si="100"/>
        <v>6.2</v>
      </c>
      <c r="E404">
        <f t="shared" si="105"/>
        <v>-8.3333333333333037E-2</v>
      </c>
      <c r="F404">
        <f t="shared" si="106"/>
        <v>-9.9999999999999645E-2</v>
      </c>
      <c r="G404" s="2">
        <f t="shared" si="107"/>
        <v>-6.666666666666643E-2</v>
      </c>
      <c r="H404" s="2">
        <f t="shared" si="99"/>
        <v>-1.1999999999999993</v>
      </c>
      <c r="I404" s="2">
        <f t="shared" si="102"/>
        <v>0.36666666666666714</v>
      </c>
      <c r="K404">
        <f t="shared" si="103"/>
        <v>0.76852478349901754</v>
      </c>
      <c r="L404">
        <f t="shared" si="101"/>
        <v>0.23147521650098246</v>
      </c>
      <c r="M404" s="2">
        <f t="shared" si="108"/>
        <v>-6.666666666666643E-2</v>
      </c>
      <c r="N404" s="2">
        <f t="shared" si="109"/>
        <v>0.29999999999999982</v>
      </c>
      <c r="O404">
        <f t="shared" si="110"/>
        <v>0.2151257539496397</v>
      </c>
      <c r="Q404">
        <f t="shared" si="92"/>
        <v>0.59999999999999964</v>
      </c>
      <c r="R404">
        <f t="shared" si="93"/>
        <v>-5.7</v>
      </c>
      <c r="S404">
        <f t="shared" si="94"/>
        <v>0</v>
      </c>
      <c r="T404">
        <f t="shared" si="95"/>
        <v>-9.9999999999999645E-2</v>
      </c>
      <c r="U404">
        <f t="shared" si="96"/>
        <v>-5.7444251681165688E-2</v>
      </c>
      <c r="V404">
        <f t="shared" si="97"/>
        <v>0</v>
      </c>
      <c r="W404">
        <f t="shared" si="98"/>
        <v>-5.7444251681165688E-2</v>
      </c>
    </row>
    <row r="405" spans="1:23" x14ac:dyDescent="0.45">
      <c r="A405" s="1">
        <v>29799</v>
      </c>
      <c r="B405">
        <v>7.4</v>
      </c>
      <c r="C405" s="2">
        <f t="shared" si="104"/>
        <v>7.3666666666666671</v>
      </c>
      <c r="D405">
        <f t="shared" si="100"/>
        <v>6.3</v>
      </c>
      <c r="E405">
        <f t="shared" si="105"/>
        <v>0</v>
      </c>
      <c r="F405">
        <f t="shared" si="106"/>
        <v>0</v>
      </c>
      <c r="G405" s="2">
        <f t="shared" si="107"/>
        <v>0</v>
      </c>
      <c r="H405" s="2">
        <f t="shared" si="99"/>
        <v>-1.0666666666666673</v>
      </c>
      <c r="I405" s="2">
        <f t="shared" si="102"/>
        <v>0.43333333333333268</v>
      </c>
      <c r="K405">
        <f t="shared" si="103"/>
        <v>0.74396249132475822</v>
      </c>
      <c r="L405">
        <f t="shared" si="101"/>
        <v>0.25603750867524178</v>
      </c>
      <c r="M405" s="2">
        <f t="shared" si="108"/>
        <v>-3.3333333333334103E-2</v>
      </c>
      <c r="N405" s="2">
        <f t="shared" si="109"/>
        <v>0.33333333333333215</v>
      </c>
      <c r="O405">
        <f t="shared" si="110"/>
        <v>0.2394529134857436</v>
      </c>
      <c r="Q405">
        <f t="shared" si="92"/>
        <v>0.39999999999999947</v>
      </c>
      <c r="R405">
        <f t="shared" si="93"/>
        <v>-5.9</v>
      </c>
      <c r="S405">
        <f t="shared" si="94"/>
        <v>0</v>
      </c>
      <c r="T405">
        <f t="shared" si="95"/>
        <v>0</v>
      </c>
      <c r="U405">
        <f t="shared" si="96"/>
        <v>0</v>
      </c>
      <c r="V405">
        <f t="shared" si="97"/>
        <v>0</v>
      </c>
      <c r="W405">
        <f t="shared" si="98"/>
        <v>0</v>
      </c>
    </row>
    <row r="406" spans="1:23" x14ac:dyDescent="0.45">
      <c r="A406" s="1">
        <v>29830</v>
      </c>
      <c r="B406">
        <v>7.6</v>
      </c>
      <c r="C406" s="2">
        <f t="shared" si="104"/>
        <v>7.4000000000000012</v>
      </c>
      <c r="D406">
        <f t="shared" si="100"/>
        <v>6.3</v>
      </c>
      <c r="E406">
        <f t="shared" si="105"/>
        <v>4.9999999999999822E-2</v>
      </c>
      <c r="F406">
        <f t="shared" si="106"/>
        <v>9.9999999999999645E-2</v>
      </c>
      <c r="G406" s="2">
        <f t="shared" si="107"/>
        <v>0</v>
      </c>
      <c r="H406" s="2">
        <f t="shared" si="99"/>
        <v>-1.1000000000000014</v>
      </c>
      <c r="I406" s="2">
        <f t="shared" si="102"/>
        <v>0.29999999999999805</v>
      </c>
      <c r="K406">
        <f t="shared" si="103"/>
        <v>0.75026010559511791</v>
      </c>
      <c r="L406">
        <f t="shared" si="101"/>
        <v>0.24973989440488209</v>
      </c>
      <c r="M406" s="2">
        <f t="shared" si="108"/>
        <v>-6.6666666666668206E-2</v>
      </c>
      <c r="N406" s="2">
        <f t="shared" si="109"/>
        <v>0.26666666666666572</v>
      </c>
      <c r="O406">
        <f t="shared" si="110"/>
        <v>0.18342003519837152</v>
      </c>
      <c r="Q406">
        <f t="shared" si="92"/>
        <v>0.20000000000000018</v>
      </c>
      <c r="R406">
        <f t="shared" si="93"/>
        <v>-5.9</v>
      </c>
      <c r="S406">
        <f t="shared" si="94"/>
        <v>9.9999999999999645E-2</v>
      </c>
      <c r="T406">
        <f t="shared" si="95"/>
        <v>0</v>
      </c>
      <c r="U406">
        <f t="shared" si="96"/>
        <v>0</v>
      </c>
      <c r="V406">
        <f t="shared" si="97"/>
        <v>9.5026348844144001E-2</v>
      </c>
      <c r="W406">
        <f t="shared" si="98"/>
        <v>9.5026348844144001E-2</v>
      </c>
    </row>
    <row r="407" spans="1:23" x14ac:dyDescent="0.45">
      <c r="A407" s="1">
        <v>29860</v>
      </c>
      <c r="B407">
        <v>7.9</v>
      </c>
      <c r="C407" s="2">
        <f t="shared" si="104"/>
        <v>7.6333333333333329</v>
      </c>
      <c r="D407">
        <f t="shared" si="100"/>
        <v>6.3</v>
      </c>
      <c r="E407">
        <f t="shared" si="105"/>
        <v>-0.16666666666666652</v>
      </c>
      <c r="F407">
        <f t="shared" si="106"/>
        <v>-9.9999999999999645E-2</v>
      </c>
      <c r="G407" s="2">
        <f t="shared" si="107"/>
        <v>-0.23333333333333339</v>
      </c>
      <c r="H407" s="2">
        <f t="shared" si="99"/>
        <v>-1.333333333333333</v>
      </c>
      <c r="I407" s="2">
        <f t="shared" si="102"/>
        <v>6.666666666666643E-2</v>
      </c>
      <c r="K407">
        <f t="shared" si="103"/>
        <v>0.79139147267395504</v>
      </c>
      <c r="L407">
        <f t="shared" si="101"/>
        <v>0.20860852732604496</v>
      </c>
      <c r="M407" s="2">
        <f t="shared" si="108"/>
        <v>-0.29999999999999982</v>
      </c>
      <c r="N407" s="2">
        <f t="shared" si="109"/>
        <v>0</v>
      </c>
      <c r="O407">
        <f t="shared" si="110"/>
        <v>-6.2582558197813457E-2</v>
      </c>
      <c r="Q407">
        <f t="shared" si="92"/>
        <v>0</v>
      </c>
      <c r="R407">
        <f t="shared" si="93"/>
        <v>-5.9</v>
      </c>
      <c r="S407">
        <f t="shared" si="94"/>
        <v>0</v>
      </c>
      <c r="T407">
        <f t="shared" si="95"/>
        <v>-9.9999999999999645E-2</v>
      </c>
      <c r="U407">
        <f t="shared" si="96"/>
        <v>-4.9999999999999822E-2</v>
      </c>
      <c r="V407">
        <f t="shared" si="97"/>
        <v>0</v>
      </c>
      <c r="W407">
        <f t="shared" si="98"/>
        <v>-4.9999999999999822E-2</v>
      </c>
    </row>
    <row r="408" spans="1:23" x14ac:dyDescent="0.45">
      <c r="A408" s="1">
        <v>29891</v>
      </c>
      <c r="B408">
        <v>8.3000000000000007</v>
      </c>
      <c r="C408" s="2">
        <f t="shared" si="104"/>
        <v>7.9333333333333336</v>
      </c>
      <c r="D408">
        <f t="shared" si="100"/>
        <v>6.3</v>
      </c>
      <c r="E408">
        <f t="shared" si="105"/>
        <v>-0.53333333333333321</v>
      </c>
      <c r="F408">
        <f t="shared" si="106"/>
        <v>-0.5</v>
      </c>
      <c r="G408" s="2">
        <f t="shared" si="107"/>
        <v>-0.56666666666666643</v>
      </c>
      <c r="H408" s="2">
        <f t="shared" si="99"/>
        <v>-1.6333333333333337</v>
      </c>
      <c r="I408" s="2">
        <f t="shared" si="102"/>
        <v>-0.26666666666666661</v>
      </c>
      <c r="K408">
        <f t="shared" si="103"/>
        <v>0.83662576048662074</v>
      </c>
      <c r="L408">
        <f t="shared" si="101"/>
        <v>0.16337423951337926</v>
      </c>
      <c r="M408" s="2">
        <f t="shared" si="108"/>
        <v>-0.60000000000000053</v>
      </c>
      <c r="N408" s="2">
        <f t="shared" si="109"/>
        <v>0</v>
      </c>
      <c r="O408">
        <f t="shared" si="110"/>
        <v>-9.8024543708027642E-2</v>
      </c>
      <c r="Q408">
        <f t="shared" si="92"/>
        <v>0</v>
      </c>
      <c r="R408">
        <f t="shared" si="93"/>
        <v>-5.9</v>
      </c>
      <c r="S408">
        <f t="shared" si="94"/>
        <v>0</v>
      </c>
      <c r="T408">
        <f t="shared" si="95"/>
        <v>-0.5</v>
      </c>
      <c r="U408">
        <f t="shared" si="96"/>
        <v>-0.25</v>
      </c>
      <c r="V408">
        <f t="shared" si="97"/>
        <v>0</v>
      </c>
      <c r="W408">
        <f t="shared" si="98"/>
        <v>-0.25</v>
      </c>
    </row>
    <row r="409" spans="1:23" x14ac:dyDescent="0.45">
      <c r="A409" s="1">
        <v>29921</v>
      </c>
      <c r="B409">
        <v>8.5</v>
      </c>
      <c r="C409" s="2">
        <f t="shared" si="104"/>
        <v>8.2333333333333343</v>
      </c>
      <c r="D409">
        <f t="shared" si="100"/>
        <v>6.3</v>
      </c>
      <c r="E409">
        <f t="shared" si="105"/>
        <v>-0.8666666666666667</v>
      </c>
      <c r="F409">
        <f t="shared" si="106"/>
        <v>-0.90000000000000036</v>
      </c>
      <c r="G409" s="2">
        <f t="shared" si="107"/>
        <v>-0.83333333333333304</v>
      </c>
      <c r="H409" s="2">
        <f t="shared" si="99"/>
        <v>-1.9333333333333345</v>
      </c>
      <c r="I409" s="2">
        <f t="shared" si="102"/>
        <v>-0.50000000000000089</v>
      </c>
      <c r="K409">
        <f t="shared" si="103"/>
        <v>0.87361791064198735</v>
      </c>
      <c r="L409">
        <f t="shared" si="101"/>
        <v>0.12638208935801265</v>
      </c>
      <c r="M409" s="2">
        <f t="shared" si="108"/>
        <v>-0.90000000000000124</v>
      </c>
      <c r="N409" s="2">
        <f t="shared" si="109"/>
        <v>0</v>
      </c>
      <c r="O409">
        <f t="shared" si="110"/>
        <v>-0.11374388042221155</v>
      </c>
      <c r="Q409">
        <f t="shared" si="92"/>
        <v>0</v>
      </c>
      <c r="R409">
        <f t="shared" si="93"/>
        <v>-6</v>
      </c>
      <c r="S409">
        <f t="shared" si="94"/>
        <v>0</v>
      </c>
      <c r="T409">
        <f t="shared" si="95"/>
        <v>-0.90000000000000036</v>
      </c>
      <c r="U409">
        <f t="shared" si="96"/>
        <v>-0.45000000000000018</v>
      </c>
      <c r="V409">
        <f t="shared" si="97"/>
        <v>0</v>
      </c>
      <c r="W409">
        <f t="shared" si="98"/>
        <v>-0.45000000000000018</v>
      </c>
    </row>
    <row r="410" spans="1:23" x14ac:dyDescent="0.45">
      <c r="A410" s="1">
        <v>29952</v>
      </c>
      <c r="B410">
        <v>8.6</v>
      </c>
      <c r="C410" s="2">
        <f t="shared" si="104"/>
        <v>8.4666666666666668</v>
      </c>
      <c r="D410">
        <f t="shared" si="100"/>
        <v>6.4</v>
      </c>
      <c r="E410">
        <f t="shared" si="105"/>
        <v>-0.86666666666666714</v>
      </c>
      <c r="F410">
        <f t="shared" si="106"/>
        <v>-0.90000000000000036</v>
      </c>
      <c r="G410" s="2">
        <f t="shared" si="107"/>
        <v>-0.83333333333333393</v>
      </c>
      <c r="H410" s="2">
        <f t="shared" si="99"/>
        <v>-2.0666666666666664</v>
      </c>
      <c r="I410" s="2">
        <f t="shared" si="102"/>
        <v>-0.73333333333333339</v>
      </c>
      <c r="K410">
        <f t="shared" si="103"/>
        <v>0.88762089065864325</v>
      </c>
      <c r="L410">
        <f t="shared" si="101"/>
        <v>0.11237910934135675</v>
      </c>
      <c r="M410" s="2">
        <f t="shared" si="108"/>
        <v>-1.1333333333333337</v>
      </c>
      <c r="N410" s="2">
        <f t="shared" si="109"/>
        <v>0</v>
      </c>
      <c r="O410">
        <f t="shared" si="110"/>
        <v>-0.12736299058687103</v>
      </c>
      <c r="Q410">
        <f t="shared" si="92"/>
        <v>0</v>
      </c>
      <c r="R410">
        <f t="shared" si="93"/>
        <v>-6.3</v>
      </c>
      <c r="S410">
        <f t="shared" si="94"/>
        <v>0</v>
      </c>
      <c r="T410">
        <f t="shared" si="95"/>
        <v>-0.90000000000000036</v>
      </c>
      <c r="U410">
        <f t="shared" si="96"/>
        <v>-0.45000000000000018</v>
      </c>
      <c r="V410">
        <f t="shared" si="97"/>
        <v>0</v>
      </c>
      <c r="W410">
        <f t="shared" si="98"/>
        <v>-0.45000000000000018</v>
      </c>
    </row>
    <row r="411" spans="1:23" x14ac:dyDescent="0.45">
      <c r="A411" s="1">
        <v>29983</v>
      </c>
      <c r="B411">
        <v>8.9</v>
      </c>
      <c r="C411" s="2">
        <f t="shared" si="104"/>
        <v>8.6666666666666661</v>
      </c>
      <c r="D411">
        <f t="shared" si="100"/>
        <v>6.4</v>
      </c>
      <c r="E411">
        <f t="shared" si="105"/>
        <v>-0.7166666666666659</v>
      </c>
      <c r="F411">
        <f t="shared" si="106"/>
        <v>-0.69999999999999929</v>
      </c>
      <c r="G411" s="2">
        <f t="shared" si="107"/>
        <v>-0.7333333333333325</v>
      </c>
      <c r="H411" s="2">
        <f t="shared" si="99"/>
        <v>-2.2666666666666657</v>
      </c>
      <c r="I411" s="2">
        <f t="shared" si="102"/>
        <v>-0.99999999999999822</v>
      </c>
      <c r="K411">
        <f t="shared" si="103"/>
        <v>0.90607850398072876</v>
      </c>
      <c r="L411">
        <f t="shared" si="101"/>
        <v>9.3921496019271244E-2</v>
      </c>
      <c r="M411" s="2">
        <f t="shared" si="108"/>
        <v>-1.333333333333333</v>
      </c>
      <c r="N411" s="2">
        <f t="shared" si="109"/>
        <v>0</v>
      </c>
      <c r="O411">
        <f t="shared" si="110"/>
        <v>-0.1252286613590283</v>
      </c>
      <c r="Q411">
        <f t="shared" ref="Q411:Q474" si="111">MAX(B387:B411)-B411</f>
        <v>0</v>
      </c>
      <c r="R411">
        <f t="shared" ref="R411:R474" si="112">B411-MIN(B387:B411)-B411</f>
        <v>-6.3</v>
      </c>
      <c r="S411">
        <f t="shared" ref="S411:S474" si="113">MAX(F411,0)</f>
        <v>0</v>
      </c>
      <c r="T411">
        <f t="shared" ref="T411:T474" si="114">MIN(F411,0)</f>
        <v>-0.69999999999999929</v>
      </c>
      <c r="U411">
        <f t="shared" ref="U411:U474" si="115">T411/(1+EXP(-Q411*Q$21))</f>
        <v>-0.34999999999999964</v>
      </c>
      <c r="V411">
        <f t="shared" ref="V411:V474" si="116">S411/(1+EXP(R411*Q$21))</f>
        <v>0</v>
      </c>
      <c r="W411">
        <f t="shared" ref="W411:W474" si="117">V411+U411</f>
        <v>-0.34999999999999964</v>
      </c>
    </row>
    <row r="412" spans="1:23" x14ac:dyDescent="0.45">
      <c r="A412" s="1">
        <v>30011</v>
      </c>
      <c r="B412">
        <v>9</v>
      </c>
      <c r="C412" s="2">
        <f t="shared" si="104"/>
        <v>8.8333333333333339</v>
      </c>
      <c r="D412">
        <f t="shared" si="100"/>
        <v>6.6</v>
      </c>
      <c r="E412">
        <f t="shared" si="105"/>
        <v>-0.59999999999999964</v>
      </c>
      <c r="F412">
        <f t="shared" si="106"/>
        <v>-0.59999999999999964</v>
      </c>
      <c r="G412" s="2">
        <f t="shared" si="107"/>
        <v>-0.59999999999999964</v>
      </c>
      <c r="H412" s="2">
        <f t="shared" si="99"/>
        <v>-2.2333333333333343</v>
      </c>
      <c r="I412" s="2">
        <f t="shared" si="102"/>
        <v>-0.93333333333333446</v>
      </c>
      <c r="K412">
        <f t="shared" si="103"/>
        <v>0.90320317494604774</v>
      </c>
      <c r="L412">
        <f t="shared" si="101"/>
        <v>9.6796825053952262E-2</v>
      </c>
      <c r="M412" s="2">
        <f t="shared" si="108"/>
        <v>-1.5000000000000009</v>
      </c>
      <c r="N412" s="2">
        <f t="shared" si="109"/>
        <v>0</v>
      </c>
      <c r="O412">
        <f t="shared" si="110"/>
        <v>-0.14519523758092848</v>
      </c>
      <c r="Q412">
        <f t="shared" si="111"/>
        <v>0</v>
      </c>
      <c r="R412">
        <f t="shared" si="112"/>
        <v>-6.3</v>
      </c>
      <c r="S412">
        <f t="shared" si="113"/>
        <v>0</v>
      </c>
      <c r="T412">
        <f t="shared" si="114"/>
        <v>-0.59999999999999964</v>
      </c>
      <c r="U412">
        <f t="shared" si="115"/>
        <v>-0.29999999999999982</v>
      </c>
      <c r="V412">
        <f t="shared" si="116"/>
        <v>0</v>
      </c>
      <c r="W412">
        <f t="shared" si="117"/>
        <v>-0.29999999999999982</v>
      </c>
    </row>
    <row r="413" spans="1:23" x14ac:dyDescent="0.45">
      <c r="A413" s="1">
        <v>30042</v>
      </c>
      <c r="B413">
        <v>9.3000000000000007</v>
      </c>
      <c r="C413" s="2">
        <f t="shared" si="104"/>
        <v>9.0666666666666664</v>
      </c>
      <c r="D413">
        <f t="shared" si="100"/>
        <v>6.8</v>
      </c>
      <c r="E413">
        <f t="shared" si="105"/>
        <v>-0.54999999999999982</v>
      </c>
      <c r="F413">
        <f t="shared" si="106"/>
        <v>-0.5</v>
      </c>
      <c r="G413" s="2">
        <f t="shared" si="107"/>
        <v>-0.59999999999999964</v>
      </c>
      <c r="H413" s="2">
        <f t="shared" si="99"/>
        <v>-2.2666666666666666</v>
      </c>
      <c r="I413" s="2">
        <f t="shared" si="102"/>
        <v>-1.0666666666666673</v>
      </c>
      <c r="K413">
        <f t="shared" si="103"/>
        <v>0.90607850398072887</v>
      </c>
      <c r="L413">
        <f t="shared" si="101"/>
        <v>9.3921496019271133E-2</v>
      </c>
      <c r="M413" s="2">
        <f t="shared" si="108"/>
        <v>-1.7333333333333334</v>
      </c>
      <c r="N413" s="2">
        <f t="shared" si="109"/>
        <v>0</v>
      </c>
      <c r="O413">
        <f t="shared" si="110"/>
        <v>-0.16279725976673665</v>
      </c>
      <c r="Q413">
        <f t="shared" si="111"/>
        <v>0</v>
      </c>
      <c r="R413">
        <f t="shared" si="112"/>
        <v>-6.9</v>
      </c>
      <c r="S413">
        <f t="shared" si="113"/>
        <v>0</v>
      </c>
      <c r="T413">
        <f t="shared" si="114"/>
        <v>-0.5</v>
      </c>
      <c r="U413">
        <f t="shared" si="115"/>
        <v>-0.25</v>
      </c>
      <c r="V413">
        <f t="shared" si="116"/>
        <v>0</v>
      </c>
      <c r="W413">
        <f t="shared" si="117"/>
        <v>-0.25</v>
      </c>
    </row>
    <row r="414" spans="1:23" x14ac:dyDescent="0.45">
      <c r="A414" s="1">
        <v>30072</v>
      </c>
      <c r="B414">
        <v>9.4</v>
      </c>
      <c r="C414" s="2">
        <f t="shared" si="104"/>
        <v>9.2333333333333343</v>
      </c>
      <c r="D414">
        <f t="shared" si="100"/>
        <v>6.8</v>
      </c>
      <c r="E414">
        <f t="shared" si="105"/>
        <v>-0.63333333333333464</v>
      </c>
      <c r="F414">
        <f t="shared" si="106"/>
        <v>-0.70000000000000107</v>
      </c>
      <c r="G414" s="2">
        <f t="shared" si="107"/>
        <v>-0.56666666666666821</v>
      </c>
      <c r="H414" s="2">
        <f t="shared" si="99"/>
        <v>-2.4333333333333345</v>
      </c>
      <c r="I414" s="2">
        <f t="shared" si="102"/>
        <v>-1.3666666666666671</v>
      </c>
      <c r="K414">
        <f t="shared" si="103"/>
        <v>0.91933407501008102</v>
      </c>
      <c r="L414">
        <f t="shared" si="101"/>
        <v>8.066592498991898E-2</v>
      </c>
      <c r="M414" s="2">
        <f t="shared" si="108"/>
        <v>-1.8666666666666671</v>
      </c>
      <c r="N414" s="2">
        <f t="shared" si="109"/>
        <v>0</v>
      </c>
      <c r="O414">
        <f t="shared" si="110"/>
        <v>-0.15057639331451547</v>
      </c>
      <c r="Q414">
        <f t="shared" si="111"/>
        <v>0</v>
      </c>
      <c r="R414">
        <f t="shared" si="112"/>
        <v>-7.2</v>
      </c>
      <c r="S414">
        <f t="shared" si="113"/>
        <v>0</v>
      </c>
      <c r="T414">
        <f t="shared" si="114"/>
        <v>-0.70000000000000107</v>
      </c>
      <c r="U414">
        <f t="shared" si="115"/>
        <v>-0.35000000000000053</v>
      </c>
      <c r="V414">
        <f t="shared" si="116"/>
        <v>0</v>
      </c>
      <c r="W414">
        <f t="shared" si="117"/>
        <v>-0.35000000000000053</v>
      </c>
    </row>
    <row r="415" spans="1:23" x14ac:dyDescent="0.45">
      <c r="A415" s="1">
        <v>30103</v>
      </c>
      <c r="B415">
        <v>9.6</v>
      </c>
      <c r="C415" s="2">
        <f t="shared" si="104"/>
        <v>9.4333333333333353</v>
      </c>
      <c r="D415">
        <f t="shared" si="100"/>
        <v>6.8</v>
      </c>
      <c r="E415">
        <f t="shared" si="105"/>
        <v>-0.55000000000000071</v>
      </c>
      <c r="F415">
        <f t="shared" si="106"/>
        <v>-0.5</v>
      </c>
      <c r="G415" s="2">
        <f t="shared" si="107"/>
        <v>-0.60000000000000142</v>
      </c>
      <c r="H415" s="2">
        <f t="shared" si="99"/>
        <v>-2.6333333333333355</v>
      </c>
      <c r="I415" s="2">
        <f t="shared" si="102"/>
        <v>-1.5333333333333341</v>
      </c>
      <c r="K415">
        <f t="shared" si="103"/>
        <v>0.93297628892716433</v>
      </c>
      <c r="L415">
        <f t="shared" si="101"/>
        <v>6.7023711072835668E-2</v>
      </c>
      <c r="M415" s="2">
        <f t="shared" si="108"/>
        <v>-2.0666666666666682</v>
      </c>
      <c r="N415" s="2">
        <f t="shared" si="109"/>
        <v>0</v>
      </c>
      <c r="O415">
        <f t="shared" si="110"/>
        <v>-0.13851566955052716</v>
      </c>
      <c r="Q415">
        <f t="shared" si="111"/>
        <v>0</v>
      </c>
      <c r="R415">
        <f t="shared" si="112"/>
        <v>-7.2</v>
      </c>
      <c r="S415">
        <f t="shared" si="113"/>
        <v>0</v>
      </c>
      <c r="T415">
        <f t="shared" si="114"/>
        <v>-0.5</v>
      </c>
      <c r="U415">
        <f t="shared" si="115"/>
        <v>-0.25</v>
      </c>
      <c r="V415">
        <f t="shared" si="116"/>
        <v>0</v>
      </c>
      <c r="W415">
        <f t="shared" si="117"/>
        <v>-0.25</v>
      </c>
    </row>
    <row r="416" spans="1:23" x14ac:dyDescent="0.45">
      <c r="A416" s="1">
        <v>30133</v>
      </c>
      <c r="B416">
        <v>9.8000000000000007</v>
      </c>
      <c r="C416" s="2">
        <f t="shared" si="104"/>
        <v>9.6</v>
      </c>
      <c r="D416">
        <f t="shared" si="100"/>
        <v>6.9</v>
      </c>
      <c r="E416">
        <f t="shared" si="105"/>
        <v>-0.56666666666666643</v>
      </c>
      <c r="F416">
        <f t="shared" si="106"/>
        <v>-0.59999999999999964</v>
      </c>
      <c r="G416" s="2">
        <f t="shared" si="107"/>
        <v>-0.53333333333333321</v>
      </c>
      <c r="H416" s="2">
        <f t="shared" si="99"/>
        <v>-2.6999999999999993</v>
      </c>
      <c r="I416" s="2">
        <f t="shared" si="102"/>
        <v>-1.3666666666666663</v>
      </c>
      <c r="K416">
        <f t="shared" si="103"/>
        <v>0.9370266439430035</v>
      </c>
      <c r="L416">
        <f t="shared" si="101"/>
        <v>6.2973356056996499E-2</v>
      </c>
      <c r="M416" s="2">
        <f t="shared" si="108"/>
        <v>-2.2333333333333325</v>
      </c>
      <c r="N416" s="2">
        <f t="shared" si="109"/>
        <v>0</v>
      </c>
      <c r="O416">
        <f t="shared" si="110"/>
        <v>-0.1406404951939588</v>
      </c>
      <c r="Q416">
        <f t="shared" si="111"/>
        <v>0</v>
      </c>
      <c r="R416">
        <f t="shared" si="112"/>
        <v>-7.2</v>
      </c>
      <c r="S416">
        <f t="shared" si="113"/>
        <v>0</v>
      </c>
      <c r="T416">
        <f t="shared" si="114"/>
        <v>-0.59999999999999964</v>
      </c>
      <c r="U416">
        <f t="shared" si="115"/>
        <v>-0.29999999999999982</v>
      </c>
      <c r="V416">
        <f t="shared" si="116"/>
        <v>0</v>
      </c>
      <c r="W416">
        <f t="shared" si="117"/>
        <v>-0.29999999999999982</v>
      </c>
    </row>
    <row r="417" spans="1:23" x14ac:dyDescent="0.45">
      <c r="A417" s="1">
        <v>30164</v>
      </c>
      <c r="B417">
        <v>9.8000000000000007</v>
      </c>
      <c r="C417" s="2">
        <f t="shared" si="104"/>
        <v>9.7333333333333325</v>
      </c>
      <c r="D417">
        <f t="shared" si="100"/>
        <v>6.9</v>
      </c>
      <c r="E417">
        <f t="shared" si="105"/>
        <v>-0.49999999999999911</v>
      </c>
      <c r="F417">
        <f t="shared" si="106"/>
        <v>-0.5</v>
      </c>
      <c r="G417" s="2">
        <f t="shared" si="107"/>
        <v>-0.49999999999999822</v>
      </c>
      <c r="H417" s="2">
        <f t="shared" si="99"/>
        <v>-2.8333333333333321</v>
      </c>
      <c r="I417" s="2">
        <f t="shared" si="102"/>
        <v>-1.1999999999999984</v>
      </c>
      <c r="K417">
        <f t="shared" si="103"/>
        <v>0.94445073984238814</v>
      </c>
      <c r="L417">
        <f t="shared" si="101"/>
        <v>5.5549260157611857E-2</v>
      </c>
      <c r="M417" s="2">
        <f t="shared" si="108"/>
        <v>-2.3666666666666654</v>
      </c>
      <c r="N417" s="2">
        <f t="shared" si="109"/>
        <v>0</v>
      </c>
      <c r="O417">
        <f t="shared" si="110"/>
        <v>-0.13146658237301465</v>
      </c>
      <c r="Q417">
        <f t="shared" si="111"/>
        <v>0</v>
      </c>
      <c r="R417">
        <f t="shared" si="112"/>
        <v>-7.2</v>
      </c>
      <c r="S417">
        <f t="shared" si="113"/>
        <v>0</v>
      </c>
      <c r="T417">
        <f t="shared" si="114"/>
        <v>-0.5</v>
      </c>
      <c r="U417">
        <f t="shared" si="115"/>
        <v>-0.25</v>
      </c>
      <c r="V417">
        <f t="shared" si="116"/>
        <v>0</v>
      </c>
      <c r="W417">
        <f t="shared" si="117"/>
        <v>-0.25</v>
      </c>
    </row>
    <row r="418" spans="1:23" x14ac:dyDescent="0.45">
      <c r="A418" s="1">
        <v>30195</v>
      </c>
      <c r="B418">
        <v>10.1</v>
      </c>
      <c r="C418" s="2">
        <f t="shared" si="104"/>
        <v>9.9</v>
      </c>
      <c r="D418">
        <f t="shared" si="100"/>
        <v>7</v>
      </c>
      <c r="E418">
        <f t="shared" si="105"/>
        <v>-0.43333333333333268</v>
      </c>
      <c r="F418">
        <f t="shared" si="106"/>
        <v>-0.40000000000000036</v>
      </c>
      <c r="G418" s="2">
        <f t="shared" si="107"/>
        <v>-0.46666666666666501</v>
      </c>
      <c r="H418" s="2">
        <f t="shared" si="99"/>
        <v>-2.9000000000000004</v>
      </c>
      <c r="I418" s="2">
        <f t="shared" si="102"/>
        <v>-0.9666666666666659</v>
      </c>
      <c r="K418">
        <f t="shared" si="103"/>
        <v>0.94784643692158232</v>
      </c>
      <c r="L418">
        <f t="shared" si="101"/>
        <v>5.2153563078417675E-2</v>
      </c>
      <c r="M418" s="2">
        <f t="shared" si="108"/>
        <v>-2.4999999999999991</v>
      </c>
      <c r="N418" s="2">
        <f t="shared" si="109"/>
        <v>0</v>
      </c>
      <c r="O418">
        <f t="shared" si="110"/>
        <v>-0.13038390769604413</v>
      </c>
      <c r="Q418">
        <f t="shared" si="111"/>
        <v>0</v>
      </c>
      <c r="R418">
        <f t="shared" si="112"/>
        <v>-7.2</v>
      </c>
      <c r="S418">
        <f t="shared" si="113"/>
        <v>0</v>
      </c>
      <c r="T418">
        <f t="shared" si="114"/>
        <v>-0.40000000000000036</v>
      </c>
      <c r="U418">
        <f t="shared" si="115"/>
        <v>-0.20000000000000018</v>
      </c>
      <c r="V418">
        <f t="shared" si="116"/>
        <v>0</v>
      </c>
      <c r="W418">
        <f t="shared" si="117"/>
        <v>-0.20000000000000018</v>
      </c>
    </row>
    <row r="419" spans="1:23" x14ac:dyDescent="0.45">
      <c r="A419" s="1">
        <v>30225</v>
      </c>
      <c r="B419">
        <v>10.4</v>
      </c>
      <c r="C419" s="2">
        <f t="shared" si="104"/>
        <v>10.1</v>
      </c>
      <c r="D419">
        <f t="shared" si="100"/>
        <v>7</v>
      </c>
      <c r="E419">
        <f t="shared" si="105"/>
        <v>-0.5</v>
      </c>
      <c r="F419">
        <f t="shared" si="106"/>
        <v>-0.5</v>
      </c>
      <c r="G419" s="2">
        <f t="shared" si="107"/>
        <v>-0.5</v>
      </c>
      <c r="H419" s="2">
        <f t="shared" si="99"/>
        <v>-3.0999999999999996</v>
      </c>
      <c r="I419" s="2">
        <f t="shared" si="102"/>
        <v>-1.0333333333333332</v>
      </c>
      <c r="K419">
        <f t="shared" si="103"/>
        <v>0.95689274505891386</v>
      </c>
      <c r="L419">
        <f t="shared" si="101"/>
        <v>4.3107254941086137E-2</v>
      </c>
      <c r="M419" s="2">
        <f t="shared" si="108"/>
        <v>-2.4666666666666668</v>
      </c>
      <c r="N419" s="2">
        <f t="shared" si="109"/>
        <v>0</v>
      </c>
      <c r="O419">
        <f t="shared" si="110"/>
        <v>-0.10633122885467915</v>
      </c>
      <c r="Q419">
        <f t="shared" si="111"/>
        <v>0</v>
      </c>
      <c r="R419">
        <f t="shared" si="112"/>
        <v>-7.2</v>
      </c>
      <c r="S419">
        <f t="shared" si="113"/>
        <v>0</v>
      </c>
      <c r="T419">
        <f t="shared" si="114"/>
        <v>-0.5</v>
      </c>
      <c r="U419">
        <f t="shared" si="115"/>
        <v>-0.25</v>
      </c>
      <c r="V419">
        <f t="shared" si="116"/>
        <v>0</v>
      </c>
      <c r="W419">
        <f t="shared" si="117"/>
        <v>-0.25</v>
      </c>
    </row>
    <row r="420" spans="1:23" x14ac:dyDescent="0.45">
      <c r="A420" s="1">
        <v>30256</v>
      </c>
      <c r="B420">
        <v>10.8</v>
      </c>
      <c r="C420" s="2">
        <f t="shared" si="104"/>
        <v>10.433333333333334</v>
      </c>
      <c r="D420">
        <f t="shared" si="100"/>
        <v>7.2</v>
      </c>
      <c r="E420">
        <f t="shared" si="105"/>
        <v>-0.65000000000000036</v>
      </c>
      <c r="F420">
        <f t="shared" si="106"/>
        <v>-0.59999999999999964</v>
      </c>
      <c r="G420" s="2">
        <f t="shared" si="107"/>
        <v>-0.70000000000000107</v>
      </c>
      <c r="H420" s="2">
        <f t="shared" si="99"/>
        <v>-3.2333333333333334</v>
      </c>
      <c r="I420" s="2">
        <f t="shared" si="102"/>
        <v>-0.96666666666666767</v>
      </c>
      <c r="K420">
        <f t="shared" si="103"/>
        <v>0.96206957946976257</v>
      </c>
      <c r="L420">
        <f t="shared" si="101"/>
        <v>3.793042053023743E-2</v>
      </c>
      <c r="M420" s="2">
        <f t="shared" si="108"/>
        <v>-2.5</v>
      </c>
      <c r="N420" s="2">
        <f t="shared" si="109"/>
        <v>0</v>
      </c>
      <c r="O420">
        <f t="shared" si="110"/>
        <v>-9.4826051325593574E-2</v>
      </c>
      <c r="Q420">
        <f t="shared" si="111"/>
        <v>0</v>
      </c>
      <c r="R420">
        <f t="shared" si="112"/>
        <v>-7.2</v>
      </c>
      <c r="S420">
        <f t="shared" si="113"/>
        <v>0</v>
      </c>
      <c r="T420">
        <f t="shared" si="114"/>
        <v>-0.59999999999999964</v>
      </c>
      <c r="U420">
        <f t="shared" si="115"/>
        <v>-0.29999999999999982</v>
      </c>
      <c r="V420">
        <f t="shared" si="116"/>
        <v>0</v>
      </c>
      <c r="W420">
        <f t="shared" si="117"/>
        <v>-0.29999999999999982</v>
      </c>
    </row>
    <row r="421" spans="1:23" x14ac:dyDescent="0.45">
      <c r="A421" s="1">
        <v>30286</v>
      </c>
      <c r="B421">
        <v>10.8</v>
      </c>
      <c r="C421" s="2">
        <f t="shared" si="104"/>
        <v>10.666666666666666</v>
      </c>
      <c r="D421">
        <f t="shared" si="100"/>
        <v>7.2</v>
      </c>
      <c r="E421">
        <f t="shared" si="105"/>
        <v>-0.88333333333333286</v>
      </c>
      <c r="F421">
        <f t="shared" si="106"/>
        <v>-1</v>
      </c>
      <c r="G421" s="2">
        <f t="shared" si="107"/>
        <v>-0.76666666666666572</v>
      </c>
      <c r="H421" s="2">
        <f t="shared" si="99"/>
        <v>-3.4666666666666659</v>
      </c>
      <c r="I421" s="2">
        <f t="shared" si="102"/>
        <v>-1.2333333333333316</v>
      </c>
      <c r="K421">
        <f t="shared" si="103"/>
        <v>0.96972430801304954</v>
      </c>
      <c r="L421">
        <f t="shared" si="101"/>
        <v>3.0275691986950459E-2</v>
      </c>
      <c r="M421" s="2">
        <f t="shared" si="108"/>
        <v>-2.4333333333333318</v>
      </c>
      <c r="N421" s="2">
        <f t="shared" si="109"/>
        <v>0</v>
      </c>
      <c r="O421">
        <f t="shared" si="110"/>
        <v>-7.3670850501579399E-2</v>
      </c>
      <c r="Q421">
        <f t="shared" si="111"/>
        <v>0</v>
      </c>
      <c r="R421">
        <f t="shared" si="112"/>
        <v>-7.2</v>
      </c>
      <c r="S421">
        <f t="shared" si="113"/>
        <v>0</v>
      </c>
      <c r="T421">
        <f t="shared" si="114"/>
        <v>-1</v>
      </c>
      <c r="U421">
        <f t="shared" si="115"/>
        <v>-0.5</v>
      </c>
      <c r="V421">
        <f t="shared" si="116"/>
        <v>0</v>
      </c>
      <c r="W421">
        <f t="shared" si="117"/>
        <v>-0.5</v>
      </c>
    </row>
    <row r="422" spans="1:23" x14ac:dyDescent="0.45">
      <c r="A422" s="1">
        <v>30317</v>
      </c>
      <c r="B422">
        <v>10.4</v>
      </c>
      <c r="C422" s="2">
        <f t="shared" si="104"/>
        <v>10.666666666666666</v>
      </c>
      <c r="D422">
        <f t="shared" si="100"/>
        <v>7.2</v>
      </c>
      <c r="E422">
        <f t="shared" si="105"/>
        <v>-0.63333333333333375</v>
      </c>
      <c r="F422">
        <f t="shared" si="106"/>
        <v>-0.70000000000000107</v>
      </c>
      <c r="G422" s="2">
        <f t="shared" si="107"/>
        <v>-0.56666666666666643</v>
      </c>
      <c r="H422" s="2">
        <f t="shared" si="99"/>
        <v>-3.4666666666666659</v>
      </c>
      <c r="I422" s="2">
        <f t="shared" si="102"/>
        <v>-1.1999999999999993</v>
      </c>
      <c r="K422">
        <f t="shared" si="103"/>
        <v>0.96972430801304954</v>
      </c>
      <c r="L422">
        <f t="shared" si="101"/>
        <v>3.0275691986950459E-2</v>
      </c>
      <c r="M422" s="2">
        <f t="shared" si="108"/>
        <v>-2.1999999999999993</v>
      </c>
      <c r="N422" s="2">
        <f t="shared" si="109"/>
        <v>0</v>
      </c>
      <c r="O422">
        <f t="shared" si="110"/>
        <v>-6.6606522371290985E-2</v>
      </c>
      <c r="Q422">
        <f t="shared" si="111"/>
        <v>0.40000000000000036</v>
      </c>
      <c r="R422">
        <f t="shared" si="112"/>
        <v>-7.2</v>
      </c>
      <c r="S422">
        <f t="shared" si="113"/>
        <v>0</v>
      </c>
      <c r="T422">
        <f t="shared" si="114"/>
        <v>-0.70000000000000107</v>
      </c>
      <c r="U422">
        <f t="shared" si="115"/>
        <v>-0.38488379811873513</v>
      </c>
      <c r="V422">
        <f t="shared" si="116"/>
        <v>0</v>
      </c>
      <c r="W422">
        <f t="shared" si="117"/>
        <v>-0.38488379811873513</v>
      </c>
    </row>
    <row r="423" spans="1:23" x14ac:dyDescent="0.45">
      <c r="A423" s="1">
        <v>30348</v>
      </c>
      <c r="B423">
        <v>10.4</v>
      </c>
      <c r="C423" s="2">
        <f t="shared" si="104"/>
        <v>10.533333333333333</v>
      </c>
      <c r="D423">
        <f t="shared" si="100"/>
        <v>7.2</v>
      </c>
      <c r="E423">
        <f t="shared" si="105"/>
        <v>-4.9999999999999822E-2</v>
      </c>
      <c r="F423">
        <f t="shared" si="106"/>
        <v>0</v>
      </c>
      <c r="G423" s="2">
        <f t="shared" si="107"/>
        <v>-9.9999999999999645E-2</v>
      </c>
      <c r="H423" s="2">
        <f t="shared" si="99"/>
        <v>-3.333333333333333</v>
      </c>
      <c r="I423" s="2">
        <f t="shared" si="102"/>
        <v>-0.89999999999999858</v>
      </c>
      <c r="K423">
        <f t="shared" si="103"/>
        <v>0.96555480433378871</v>
      </c>
      <c r="L423">
        <f t="shared" si="101"/>
        <v>3.4445195666211292E-2</v>
      </c>
      <c r="M423" s="2">
        <f t="shared" si="108"/>
        <v>-1.8666666666666671</v>
      </c>
      <c r="N423" s="2">
        <f t="shared" si="109"/>
        <v>0.13333333333333286</v>
      </c>
      <c r="O423">
        <f t="shared" si="110"/>
        <v>6.4442942000910289E-2</v>
      </c>
      <c r="Q423">
        <f t="shared" si="111"/>
        <v>0.40000000000000036</v>
      </c>
      <c r="R423">
        <f t="shared" si="112"/>
        <v>-7.2</v>
      </c>
      <c r="S423">
        <f t="shared" si="113"/>
        <v>0</v>
      </c>
      <c r="T423">
        <f t="shared" si="114"/>
        <v>0</v>
      </c>
      <c r="U423">
        <f t="shared" si="115"/>
        <v>0</v>
      </c>
      <c r="V423">
        <f t="shared" si="116"/>
        <v>0</v>
      </c>
      <c r="W423">
        <f t="shared" si="117"/>
        <v>0</v>
      </c>
    </row>
    <row r="424" spans="1:23" x14ac:dyDescent="0.45">
      <c r="A424" s="1">
        <v>30376</v>
      </c>
      <c r="B424">
        <v>10.3</v>
      </c>
      <c r="C424" s="2">
        <f t="shared" si="104"/>
        <v>10.366666666666667</v>
      </c>
      <c r="D424">
        <f t="shared" si="100"/>
        <v>7.2</v>
      </c>
      <c r="E424">
        <f t="shared" si="105"/>
        <v>0.34999999999999964</v>
      </c>
      <c r="F424">
        <f t="shared" si="106"/>
        <v>0.40000000000000036</v>
      </c>
      <c r="G424" s="2">
        <f t="shared" si="107"/>
        <v>0.29999999999999893</v>
      </c>
      <c r="H424" s="2">
        <f t="shared" si="99"/>
        <v>-3.166666666666667</v>
      </c>
      <c r="I424" s="2">
        <f t="shared" si="102"/>
        <v>-0.53333333333333144</v>
      </c>
      <c r="K424">
        <f t="shared" si="103"/>
        <v>0.95956043518199674</v>
      </c>
      <c r="L424">
        <f t="shared" si="101"/>
        <v>4.043956481800326E-2</v>
      </c>
      <c r="M424" s="2">
        <f t="shared" si="108"/>
        <v>-1.5333333333333332</v>
      </c>
      <c r="N424" s="2">
        <f t="shared" si="109"/>
        <v>0.29999999999999893</v>
      </c>
      <c r="O424">
        <f t="shared" si="110"/>
        <v>0.22586079783365964</v>
      </c>
      <c r="Q424">
        <f t="shared" si="111"/>
        <v>0.5</v>
      </c>
      <c r="R424">
        <f t="shared" si="112"/>
        <v>-7.2</v>
      </c>
      <c r="S424">
        <f t="shared" si="113"/>
        <v>0.40000000000000036</v>
      </c>
      <c r="T424">
        <f t="shared" si="114"/>
        <v>0</v>
      </c>
      <c r="U424">
        <f t="shared" si="115"/>
        <v>0</v>
      </c>
      <c r="V424">
        <f t="shared" si="116"/>
        <v>0.38936120256925399</v>
      </c>
      <c r="W424">
        <f t="shared" si="117"/>
        <v>0.38936120256925399</v>
      </c>
    </row>
    <row r="425" spans="1:23" x14ac:dyDescent="0.45">
      <c r="A425" s="1">
        <v>30407</v>
      </c>
      <c r="B425">
        <v>10.199999999999999</v>
      </c>
      <c r="C425" s="2">
        <f t="shared" si="104"/>
        <v>10.3</v>
      </c>
      <c r="D425">
        <f t="shared" si="100"/>
        <v>7.2</v>
      </c>
      <c r="E425">
        <f t="shared" si="105"/>
        <v>0.43333333333333268</v>
      </c>
      <c r="F425">
        <f t="shared" si="106"/>
        <v>0.5</v>
      </c>
      <c r="G425" s="2">
        <f t="shared" si="107"/>
        <v>0.36666666666666536</v>
      </c>
      <c r="H425" s="2">
        <f t="shared" si="99"/>
        <v>-3.1000000000000005</v>
      </c>
      <c r="I425" s="2">
        <f t="shared" si="102"/>
        <v>-0.40000000000000124</v>
      </c>
      <c r="K425">
        <f t="shared" si="103"/>
        <v>0.95689274505891386</v>
      </c>
      <c r="L425">
        <f t="shared" si="101"/>
        <v>4.3107254941086137E-2</v>
      </c>
      <c r="M425" s="2">
        <f t="shared" si="108"/>
        <v>-1.2333333333333343</v>
      </c>
      <c r="N425" s="2">
        <f t="shared" si="109"/>
        <v>0.36666666666666536</v>
      </c>
      <c r="O425">
        <f t="shared" si="110"/>
        <v>0.29769505876092761</v>
      </c>
      <c r="Q425">
        <f t="shared" si="111"/>
        <v>0.60000000000000142</v>
      </c>
      <c r="R425">
        <f t="shared" si="112"/>
        <v>-7.2</v>
      </c>
      <c r="S425">
        <f t="shared" si="113"/>
        <v>0.5</v>
      </c>
      <c r="T425">
        <f t="shared" si="114"/>
        <v>0</v>
      </c>
      <c r="U425">
        <f t="shared" si="115"/>
        <v>0</v>
      </c>
      <c r="V425">
        <f t="shared" si="116"/>
        <v>0.48670150321156702</v>
      </c>
      <c r="W425">
        <f t="shared" si="117"/>
        <v>0.48670150321156702</v>
      </c>
    </row>
    <row r="426" spans="1:23" x14ac:dyDescent="0.45">
      <c r="A426" s="1">
        <v>30437</v>
      </c>
      <c r="B426">
        <v>10.1</v>
      </c>
      <c r="C426" s="2">
        <f t="shared" si="104"/>
        <v>10.200000000000001</v>
      </c>
      <c r="D426">
        <f t="shared" si="100"/>
        <v>7.4</v>
      </c>
      <c r="E426">
        <f t="shared" si="105"/>
        <v>0.26666666666666661</v>
      </c>
      <c r="F426">
        <f t="shared" si="106"/>
        <v>0.20000000000000107</v>
      </c>
      <c r="G426" s="2">
        <f t="shared" si="107"/>
        <v>0.33333333333333215</v>
      </c>
      <c r="H426" s="2">
        <f t="shared" si="99"/>
        <v>-2.8000000000000007</v>
      </c>
      <c r="I426" s="2">
        <f t="shared" si="102"/>
        <v>3.3333333333331439E-2</v>
      </c>
      <c r="K426">
        <f t="shared" si="103"/>
        <v>0.94267582410113127</v>
      </c>
      <c r="L426">
        <f t="shared" si="101"/>
        <v>5.7324175898868734E-2</v>
      </c>
      <c r="M426" s="2">
        <f t="shared" si="108"/>
        <v>-0.96666666666666679</v>
      </c>
      <c r="N426" s="2">
        <f t="shared" si="109"/>
        <v>0.46666666666666501</v>
      </c>
      <c r="O426">
        <f t="shared" si="110"/>
        <v>0.38450201454495325</v>
      </c>
      <c r="Q426">
        <f t="shared" si="111"/>
        <v>0.70000000000000107</v>
      </c>
      <c r="R426">
        <f t="shared" si="112"/>
        <v>-7.2</v>
      </c>
      <c r="S426">
        <f t="shared" si="113"/>
        <v>0.20000000000000107</v>
      </c>
      <c r="T426">
        <f t="shared" si="114"/>
        <v>0</v>
      </c>
      <c r="U426">
        <f t="shared" si="115"/>
        <v>0</v>
      </c>
      <c r="V426">
        <f t="shared" si="116"/>
        <v>0.19468060128462786</v>
      </c>
      <c r="W426">
        <f t="shared" si="117"/>
        <v>0.19468060128462786</v>
      </c>
    </row>
    <row r="427" spans="1:23" x14ac:dyDescent="0.45">
      <c r="A427" s="1">
        <v>30468</v>
      </c>
      <c r="B427">
        <v>10.1</v>
      </c>
      <c r="C427" s="2">
        <f t="shared" si="104"/>
        <v>10.133333333333333</v>
      </c>
      <c r="D427">
        <f t="shared" si="100"/>
        <v>7.4</v>
      </c>
      <c r="E427">
        <f t="shared" si="105"/>
        <v>0.2666666666666675</v>
      </c>
      <c r="F427">
        <f t="shared" si="106"/>
        <v>0.30000000000000071</v>
      </c>
      <c r="G427" s="2">
        <f t="shared" si="107"/>
        <v>0.23333333333333428</v>
      </c>
      <c r="H427" s="2">
        <f t="shared" si="99"/>
        <v>-2.7333333333333325</v>
      </c>
      <c r="I427" s="2">
        <f t="shared" si="102"/>
        <v>0.16666666666666785</v>
      </c>
      <c r="K427">
        <f t="shared" si="103"/>
        <v>0.938965148927008</v>
      </c>
      <c r="L427">
        <f t="shared" si="101"/>
        <v>6.1034851072992002E-2</v>
      </c>
      <c r="M427" s="2">
        <f t="shared" si="108"/>
        <v>-0.69999999999999751</v>
      </c>
      <c r="N427" s="2">
        <f t="shared" si="109"/>
        <v>0.53333333333333321</v>
      </c>
      <c r="O427">
        <f t="shared" si="110"/>
        <v>0.45805701700997653</v>
      </c>
      <c r="Q427">
        <f t="shared" si="111"/>
        <v>0.70000000000000107</v>
      </c>
      <c r="R427">
        <f t="shared" si="112"/>
        <v>-7.2</v>
      </c>
      <c r="S427">
        <f t="shared" si="113"/>
        <v>0.30000000000000071</v>
      </c>
      <c r="T427">
        <f t="shared" si="114"/>
        <v>0</v>
      </c>
      <c r="U427">
        <f t="shared" si="115"/>
        <v>0</v>
      </c>
      <c r="V427">
        <f t="shared" si="116"/>
        <v>0.29202090192694091</v>
      </c>
      <c r="W427">
        <f t="shared" si="117"/>
        <v>0.29202090192694091</v>
      </c>
    </row>
    <row r="428" spans="1:23" x14ac:dyDescent="0.45">
      <c r="A428" s="1">
        <v>30498</v>
      </c>
      <c r="B428">
        <v>9.4</v>
      </c>
      <c r="C428" s="2">
        <f t="shared" si="104"/>
        <v>9.8666666666666671</v>
      </c>
      <c r="D428">
        <f t="shared" si="100"/>
        <v>7.4</v>
      </c>
      <c r="E428">
        <f t="shared" si="105"/>
        <v>0.31666666666666732</v>
      </c>
      <c r="F428">
        <f t="shared" si="106"/>
        <v>0.20000000000000107</v>
      </c>
      <c r="G428" s="2">
        <f t="shared" si="107"/>
        <v>0.43333333333333357</v>
      </c>
      <c r="H428" s="2">
        <f t="shared" si="99"/>
        <v>-2.4666666666666668</v>
      </c>
      <c r="I428" s="2">
        <f t="shared" si="102"/>
        <v>0.63333333333333286</v>
      </c>
      <c r="K428">
        <f t="shared" si="103"/>
        <v>0.92177174054821609</v>
      </c>
      <c r="L428">
        <f t="shared" si="101"/>
        <v>7.822825945178391E-2</v>
      </c>
      <c r="M428" s="2">
        <f t="shared" si="108"/>
        <v>-0.2666666666666675</v>
      </c>
      <c r="N428" s="2">
        <f t="shared" si="109"/>
        <v>0.79999999999999893</v>
      </c>
      <c r="O428">
        <f t="shared" si="110"/>
        <v>0.71655652325142938</v>
      </c>
      <c r="Q428">
        <f t="shared" si="111"/>
        <v>1.4000000000000004</v>
      </c>
      <c r="R428">
        <f t="shared" si="112"/>
        <v>-7.2</v>
      </c>
      <c r="S428">
        <f t="shared" si="113"/>
        <v>0.20000000000000107</v>
      </c>
      <c r="T428">
        <f t="shared" si="114"/>
        <v>0</v>
      </c>
      <c r="U428">
        <f t="shared" si="115"/>
        <v>0</v>
      </c>
      <c r="V428">
        <f t="shared" si="116"/>
        <v>0.19468060128462786</v>
      </c>
      <c r="W428">
        <f t="shared" si="117"/>
        <v>0.19468060128462786</v>
      </c>
    </row>
    <row r="429" spans="1:23" x14ac:dyDescent="0.45">
      <c r="A429" s="1">
        <v>30529</v>
      </c>
      <c r="B429">
        <v>9.5</v>
      </c>
      <c r="C429" s="2">
        <f t="shared" si="104"/>
        <v>9.6666666666666661</v>
      </c>
      <c r="D429">
        <f t="shared" si="100"/>
        <v>7.4</v>
      </c>
      <c r="E429">
        <f t="shared" si="105"/>
        <v>0.61666666666666714</v>
      </c>
      <c r="F429">
        <f t="shared" si="106"/>
        <v>0.69999999999999929</v>
      </c>
      <c r="G429" s="2">
        <f t="shared" si="107"/>
        <v>0.53333333333333499</v>
      </c>
      <c r="H429" s="2">
        <f t="shared" si="99"/>
        <v>-2.2666666666666657</v>
      </c>
      <c r="I429" s="2">
        <f t="shared" si="102"/>
        <v>0.96666666666666767</v>
      </c>
      <c r="K429">
        <f t="shared" si="103"/>
        <v>0.90607850398072876</v>
      </c>
      <c r="L429">
        <f t="shared" si="101"/>
        <v>9.3921496019271244E-2</v>
      </c>
      <c r="M429" s="2">
        <f t="shared" si="108"/>
        <v>0</v>
      </c>
      <c r="N429" s="2">
        <f t="shared" si="109"/>
        <v>1</v>
      </c>
      <c r="O429">
        <f t="shared" si="110"/>
        <v>0.90607850398072876</v>
      </c>
      <c r="Q429">
        <f t="shared" si="111"/>
        <v>1.3000000000000007</v>
      </c>
      <c r="R429">
        <f t="shared" si="112"/>
        <v>-7.4</v>
      </c>
      <c r="S429">
        <f t="shared" si="113"/>
        <v>0.69999999999999929</v>
      </c>
      <c r="T429">
        <f t="shared" si="114"/>
        <v>0</v>
      </c>
      <c r="U429">
        <f t="shared" si="115"/>
        <v>0</v>
      </c>
      <c r="V429">
        <f t="shared" si="116"/>
        <v>0.68311108500763085</v>
      </c>
      <c r="W429">
        <f t="shared" si="117"/>
        <v>0.68311108500763085</v>
      </c>
    </row>
    <row r="430" spans="1:23" x14ac:dyDescent="0.45">
      <c r="A430" s="1">
        <v>30560</v>
      </c>
      <c r="B430">
        <v>9.1999999999999993</v>
      </c>
      <c r="C430" s="2">
        <f t="shared" si="104"/>
        <v>9.3666666666666654</v>
      </c>
      <c r="D430">
        <f t="shared" si="100"/>
        <v>7.4</v>
      </c>
      <c r="E430">
        <f t="shared" si="105"/>
        <v>0.73333333333333339</v>
      </c>
      <c r="F430">
        <f t="shared" si="106"/>
        <v>0.69999999999999929</v>
      </c>
      <c r="G430" s="2">
        <f t="shared" si="107"/>
        <v>0.7666666666666675</v>
      </c>
      <c r="H430" s="2">
        <f t="shared" si="99"/>
        <v>-1.966666666666665</v>
      </c>
      <c r="I430" s="2">
        <f t="shared" si="102"/>
        <v>1.5000000000000009</v>
      </c>
      <c r="K430">
        <f t="shared" si="103"/>
        <v>0.87725262946007798</v>
      </c>
      <c r="L430">
        <f t="shared" si="101"/>
        <v>0.12274737053992202</v>
      </c>
      <c r="M430" s="2">
        <f t="shared" si="108"/>
        <v>0</v>
      </c>
      <c r="N430" s="2">
        <f t="shared" si="109"/>
        <v>1.3000000000000007</v>
      </c>
      <c r="O430">
        <f t="shared" si="110"/>
        <v>1.1404284182981019</v>
      </c>
      <c r="Q430">
        <f t="shared" si="111"/>
        <v>1.6000000000000014</v>
      </c>
      <c r="R430">
        <f t="shared" si="112"/>
        <v>-7.6</v>
      </c>
      <c r="S430">
        <f t="shared" si="113"/>
        <v>0.69999999999999929</v>
      </c>
      <c r="T430">
        <f t="shared" si="114"/>
        <v>0</v>
      </c>
      <c r="U430">
        <f t="shared" si="115"/>
        <v>0</v>
      </c>
      <c r="V430">
        <f t="shared" si="116"/>
        <v>0.68468311034470797</v>
      </c>
      <c r="W430">
        <f t="shared" si="117"/>
        <v>0.68468311034470797</v>
      </c>
    </row>
    <row r="431" spans="1:23" x14ac:dyDescent="0.45">
      <c r="A431" s="1">
        <v>30590</v>
      </c>
      <c r="B431">
        <v>8.8000000000000007</v>
      </c>
      <c r="C431" s="2">
        <f t="shared" si="104"/>
        <v>9.1666666666666661</v>
      </c>
      <c r="D431">
        <f t="shared" si="100"/>
        <v>7.5</v>
      </c>
      <c r="E431">
        <f t="shared" si="105"/>
        <v>0.80000000000000071</v>
      </c>
      <c r="F431">
        <f t="shared" si="106"/>
        <v>0.90000000000000036</v>
      </c>
      <c r="G431" s="2">
        <f t="shared" si="107"/>
        <v>0.70000000000000107</v>
      </c>
      <c r="H431" s="2">
        <f t="shared" si="99"/>
        <v>-1.6666666666666661</v>
      </c>
      <c r="I431" s="2">
        <f t="shared" si="102"/>
        <v>1.7999999999999998</v>
      </c>
      <c r="K431">
        <f t="shared" si="103"/>
        <v>0.84113089511908479</v>
      </c>
      <c r="L431">
        <f t="shared" si="101"/>
        <v>0.15886910488091521</v>
      </c>
      <c r="M431" s="2">
        <f t="shared" si="108"/>
        <v>0</v>
      </c>
      <c r="N431" s="2">
        <f t="shared" si="109"/>
        <v>1.5</v>
      </c>
      <c r="O431">
        <f t="shared" si="110"/>
        <v>1.2616963426786272</v>
      </c>
      <c r="Q431">
        <f t="shared" si="111"/>
        <v>2</v>
      </c>
      <c r="R431">
        <f t="shared" si="112"/>
        <v>-7.9</v>
      </c>
      <c r="S431">
        <f t="shared" si="113"/>
        <v>0.90000000000000036</v>
      </c>
      <c r="T431">
        <f t="shared" si="114"/>
        <v>0</v>
      </c>
      <c r="U431">
        <f t="shared" si="115"/>
        <v>0</v>
      </c>
      <c r="V431">
        <f t="shared" si="116"/>
        <v>0.88299813425666507</v>
      </c>
      <c r="W431">
        <f t="shared" si="117"/>
        <v>0.88299813425666507</v>
      </c>
    </row>
    <row r="432" spans="1:23" x14ac:dyDescent="0.45">
      <c r="A432" s="1">
        <v>30621</v>
      </c>
      <c r="B432">
        <v>8.5</v>
      </c>
      <c r="C432" s="2">
        <f t="shared" si="104"/>
        <v>8.8333333333333339</v>
      </c>
      <c r="D432">
        <f t="shared" si="100"/>
        <v>7.5</v>
      </c>
      <c r="E432">
        <f t="shared" si="105"/>
        <v>0.76666666666666572</v>
      </c>
      <c r="F432">
        <f t="shared" si="106"/>
        <v>0.69999999999999929</v>
      </c>
      <c r="G432" s="2">
        <f t="shared" si="107"/>
        <v>0.83333333333333215</v>
      </c>
      <c r="H432" s="2">
        <f t="shared" si="99"/>
        <v>-1.3333333333333339</v>
      </c>
      <c r="I432" s="2">
        <f t="shared" si="102"/>
        <v>1.9999999999999991</v>
      </c>
      <c r="K432">
        <f t="shared" si="103"/>
        <v>0.79139147267395504</v>
      </c>
      <c r="L432">
        <f t="shared" si="101"/>
        <v>0.20860852732604496</v>
      </c>
      <c r="M432" s="2">
        <f t="shared" si="108"/>
        <v>0</v>
      </c>
      <c r="N432" s="2">
        <f t="shared" si="109"/>
        <v>1.8333333333333321</v>
      </c>
      <c r="O432">
        <f t="shared" si="110"/>
        <v>1.4508843665689166</v>
      </c>
      <c r="Q432">
        <f t="shared" si="111"/>
        <v>2.3000000000000007</v>
      </c>
      <c r="R432">
        <f t="shared" si="112"/>
        <v>-8.3000000000000007</v>
      </c>
      <c r="S432">
        <f t="shared" si="113"/>
        <v>0.69999999999999929</v>
      </c>
      <c r="T432">
        <f t="shared" si="114"/>
        <v>0</v>
      </c>
      <c r="U432">
        <f t="shared" si="115"/>
        <v>0</v>
      </c>
      <c r="V432">
        <f t="shared" si="116"/>
        <v>0.6891361703951131</v>
      </c>
      <c r="W432">
        <f t="shared" si="117"/>
        <v>0.6891361703951131</v>
      </c>
    </row>
    <row r="433" spans="1:23" x14ac:dyDescent="0.45">
      <c r="A433" s="1">
        <v>30651</v>
      </c>
      <c r="B433">
        <v>8.3000000000000007</v>
      </c>
      <c r="C433" s="2">
        <f t="shared" si="104"/>
        <v>8.5333333333333332</v>
      </c>
      <c r="D433">
        <f t="shared" si="100"/>
        <v>7.5</v>
      </c>
      <c r="E433">
        <f t="shared" si="105"/>
        <v>0.86666666666666625</v>
      </c>
      <c r="F433">
        <f t="shared" si="106"/>
        <v>0.90000000000000036</v>
      </c>
      <c r="G433" s="2">
        <f t="shared" si="107"/>
        <v>0.83333333333333215</v>
      </c>
      <c r="H433" s="2">
        <f t="shared" si="99"/>
        <v>-1.0333333333333332</v>
      </c>
      <c r="I433" s="2">
        <f t="shared" si="102"/>
        <v>2.1333333333333337</v>
      </c>
      <c r="K433">
        <f t="shared" si="103"/>
        <v>0.73756162148762494</v>
      </c>
      <c r="L433">
        <f t="shared" si="101"/>
        <v>0.26243837851237506</v>
      </c>
      <c r="M433" s="2">
        <f t="shared" si="108"/>
        <v>0</v>
      </c>
      <c r="N433" s="2">
        <f t="shared" si="109"/>
        <v>2.1333333333333329</v>
      </c>
      <c r="O433">
        <f t="shared" si="110"/>
        <v>1.5734647925069329</v>
      </c>
      <c r="Q433">
        <f t="shared" si="111"/>
        <v>2.5</v>
      </c>
      <c r="R433">
        <f t="shared" si="112"/>
        <v>-8.3000000000000007</v>
      </c>
      <c r="S433">
        <f t="shared" si="113"/>
        <v>0.90000000000000036</v>
      </c>
      <c r="T433">
        <f t="shared" si="114"/>
        <v>0</v>
      </c>
      <c r="U433">
        <f t="shared" si="115"/>
        <v>0</v>
      </c>
      <c r="V433">
        <f t="shared" si="116"/>
        <v>0.8860322190794323</v>
      </c>
      <c r="W433">
        <f t="shared" si="117"/>
        <v>0.8860322190794323</v>
      </c>
    </row>
    <row r="434" spans="1:23" x14ac:dyDescent="0.45">
      <c r="A434" s="1">
        <v>30682</v>
      </c>
      <c r="B434">
        <v>8</v>
      </c>
      <c r="C434" s="2">
        <f t="shared" si="104"/>
        <v>8.2666666666666675</v>
      </c>
      <c r="D434">
        <f t="shared" si="100"/>
        <v>7.5</v>
      </c>
      <c r="E434">
        <f t="shared" si="105"/>
        <v>0.89999999999999858</v>
      </c>
      <c r="F434">
        <f t="shared" si="106"/>
        <v>0.89999999999999858</v>
      </c>
      <c r="G434" s="2">
        <f t="shared" si="107"/>
        <v>0.89999999999999858</v>
      </c>
      <c r="H434" s="2">
        <f t="shared" si="99"/>
        <v>-0.7666666666666675</v>
      </c>
      <c r="I434" s="2">
        <f t="shared" si="102"/>
        <v>2.333333333333333</v>
      </c>
      <c r="K434">
        <f t="shared" si="103"/>
        <v>0.68279938609341273</v>
      </c>
      <c r="L434">
        <f t="shared" si="101"/>
        <v>0.31720061390658727</v>
      </c>
      <c r="M434" s="2">
        <f t="shared" si="108"/>
        <v>0</v>
      </c>
      <c r="N434" s="2">
        <f t="shared" si="109"/>
        <v>2.3999999999999986</v>
      </c>
      <c r="O434">
        <f t="shared" si="110"/>
        <v>1.6387185266241895</v>
      </c>
      <c r="Q434">
        <f t="shared" si="111"/>
        <v>2.8000000000000007</v>
      </c>
      <c r="R434">
        <f t="shared" si="112"/>
        <v>-8</v>
      </c>
      <c r="S434">
        <f t="shared" si="113"/>
        <v>0.89999999999999858</v>
      </c>
      <c r="T434">
        <f t="shared" si="114"/>
        <v>0</v>
      </c>
      <c r="U434">
        <f t="shared" si="115"/>
        <v>0</v>
      </c>
      <c r="V434">
        <f t="shared" si="116"/>
        <v>0.88381241103411612</v>
      </c>
      <c r="W434">
        <f t="shared" si="117"/>
        <v>0.88381241103411612</v>
      </c>
    </row>
    <row r="435" spans="1:23" x14ac:dyDescent="0.45">
      <c r="A435" s="1">
        <v>30713</v>
      </c>
      <c r="B435">
        <v>7.8</v>
      </c>
      <c r="C435" s="2">
        <f t="shared" si="104"/>
        <v>8.0333333333333332</v>
      </c>
      <c r="D435">
        <f t="shared" si="100"/>
        <v>7.5</v>
      </c>
      <c r="E435">
        <f t="shared" si="105"/>
        <v>0.80000000000000071</v>
      </c>
      <c r="F435">
        <f t="shared" si="106"/>
        <v>0.80000000000000071</v>
      </c>
      <c r="G435" s="2">
        <f t="shared" si="107"/>
        <v>0.80000000000000071</v>
      </c>
      <c r="H435" s="2">
        <f t="shared" si="99"/>
        <v>-0.53333333333333321</v>
      </c>
      <c r="I435" s="2">
        <f t="shared" si="102"/>
        <v>2.2666666666666675</v>
      </c>
      <c r="K435">
        <f t="shared" si="103"/>
        <v>0.6302602229177513</v>
      </c>
      <c r="L435">
        <f t="shared" si="101"/>
        <v>0.3697397770822487</v>
      </c>
      <c r="M435" s="2">
        <f t="shared" si="108"/>
        <v>0</v>
      </c>
      <c r="N435" s="2">
        <f t="shared" si="109"/>
        <v>2.5</v>
      </c>
      <c r="O435">
        <f t="shared" si="110"/>
        <v>1.5756505572943782</v>
      </c>
      <c r="Q435">
        <f t="shared" si="111"/>
        <v>3.0000000000000009</v>
      </c>
      <c r="R435">
        <f t="shared" si="112"/>
        <v>-7.8</v>
      </c>
      <c r="S435">
        <f t="shared" si="113"/>
        <v>0.80000000000000071</v>
      </c>
      <c r="T435">
        <f t="shared" si="114"/>
        <v>0</v>
      </c>
      <c r="U435">
        <f t="shared" si="115"/>
        <v>0</v>
      </c>
      <c r="V435">
        <f t="shared" si="116"/>
        <v>0.78412775541273871</v>
      </c>
      <c r="W435">
        <f t="shared" si="117"/>
        <v>0.78412775541273871</v>
      </c>
    </row>
    <row r="436" spans="1:23" x14ac:dyDescent="0.45">
      <c r="A436" s="1">
        <v>30742</v>
      </c>
      <c r="B436">
        <v>7.8</v>
      </c>
      <c r="C436" s="2">
        <f t="shared" si="104"/>
        <v>7.8666666666666671</v>
      </c>
      <c r="D436">
        <f t="shared" si="100"/>
        <v>7.5</v>
      </c>
      <c r="E436">
        <f t="shared" si="105"/>
        <v>0.68333333333333313</v>
      </c>
      <c r="F436">
        <f t="shared" si="106"/>
        <v>0.70000000000000018</v>
      </c>
      <c r="G436" s="2">
        <f t="shared" si="107"/>
        <v>0.66666666666666607</v>
      </c>
      <c r="H436" s="2">
        <f t="shared" si="99"/>
        <v>-0.36666666666666714</v>
      </c>
      <c r="I436" s="2">
        <f t="shared" si="102"/>
        <v>2.3666666666666654</v>
      </c>
      <c r="K436">
        <f t="shared" si="103"/>
        <v>0.59065328270088591</v>
      </c>
      <c r="L436">
        <f t="shared" si="101"/>
        <v>0.40934671729911409</v>
      </c>
      <c r="M436" s="2">
        <f t="shared" si="108"/>
        <v>0</v>
      </c>
      <c r="N436" s="2">
        <f t="shared" si="109"/>
        <v>2.5</v>
      </c>
      <c r="O436">
        <f t="shared" si="110"/>
        <v>1.4766332067522148</v>
      </c>
      <c r="Q436">
        <f t="shared" si="111"/>
        <v>3.0000000000000009</v>
      </c>
      <c r="R436">
        <f t="shared" si="112"/>
        <v>-7.8</v>
      </c>
      <c r="S436">
        <f t="shared" si="113"/>
        <v>0.70000000000000018</v>
      </c>
      <c r="T436">
        <f t="shared" si="114"/>
        <v>0</v>
      </c>
      <c r="U436">
        <f t="shared" si="115"/>
        <v>0</v>
      </c>
      <c r="V436">
        <f t="shared" si="116"/>
        <v>0.68611178598614597</v>
      </c>
      <c r="W436">
        <f t="shared" si="117"/>
        <v>0.68611178598614597</v>
      </c>
    </row>
    <row r="437" spans="1:23" x14ac:dyDescent="0.45">
      <c r="A437" s="1">
        <v>30773</v>
      </c>
      <c r="B437">
        <v>7.7</v>
      </c>
      <c r="C437" s="2">
        <f t="shared" si="104"/>
        <v>7.7666666666666666</v>
      </c>
      <c r="D437">
        <f t="shared" si="100"/>
        <v>7.5</v>
      </c>
      <c r="E437">
        <f t="shared" si="105"/>
        <v>0.50000000000000089</v>
      </c>
      <c r="F437">
        <f t="shared" si="106"/>
        <v>0.50000000000000089</v>
      </c>
      <c r="G437" s="2">
        <f t="shared" si="107"/>
        <v>0.50000000000000089</v>
      </c>
      <c r="H437" s="2">
        <f t="shared" si="99"/>
        <v>-0.26666666666666661</v>
      </c>
      <c r="I437" s="2">
        <f t="shared" si="102"/>
        <v>2.2000000000000002</v>
      </c>
      <c r="K437">
        <f t="shared" si="103"/>
        <v>0.56627439419543923</v>
      </c>
      <c r="L437">
        <f t="shared" si="101"/>
        <v>0.43372560580456077</v>
      </c>
      <c r="M437" s="2">
        <f t="shared" si="108"/>
        <v>0</v>
      </c>
      <c r="N437" s="2">
        <f t="shared" si="109"/>
        <v>2.5333333333333341</v>
      </c>
      <c r="O437">
        <f t="shared" si="110"/>
        <v>1.4345617986284465</v>
      </c>
      <c r="Q437">
        <f t="shared" si="111"/>
        <v>3.1000000000000005</v>
      </c>
      <c r="R437">
        <f t="shared" si="112"/>
        <v>-7.7</v>
      </c>
      <c r="S437">
        <f t="shared" si="113"/>
        <v>0.50000000000000089</v>
      </c>
      <c r="T437">
        <f t="shared" si="114"/>
        <v>0</v>
      </c>
      <c r="U437">
        <f t="shared" si="115"/>
        <v>0</v>
      </c>
      <c r="V437">
        <f t="shared" si="116"/>
        <v>0.48958182774066061</v>
      </c>
      <c r="W437">
        <f t="shared" si="117"/>
        <v>0.48958182774066061</v>
      </c>
    </row>
    <row r="438" spans="1:23" x14ac:dyDescent="0.45">
      <c r="A438" s="1">
        <v>30803</v>
      </c>
      <c r="B438">
        <v>7.4</v>
      </c>
      <c r="C438" s="2">
        <f t="shared" si="104"/>
        <v>7.6333333333333329</v>
      </c>
      <c r="D438">
        <f t="shared" si="100"/>
        <v>7.5</v>
      </c>
      <c r="E438">
        <f t="shared" si="105"/>
        <v>0.35000000000000009</v>
      </c>
      <c r="F438">
        <f t="shared" si="106"/>
        <v>0.29999999999999982</v>
      </c>
      <c r="G438" s="2">
        <f t="shared" si="107"/>
        <v>0.40000000000000036</v>
      </c>
      <c r="H438" s="2">
        <f t="shared" si="99"/>
        <v>-0.13333333333333286</v>
      </c>
      <c r="I438" s="2">
        <f t="shared" si="102"/>
        <v>2.1333333333333329</v>
      </c>
      <c r="K438">
        <f t="shared" si="103"/>
        <v>0.53328403825113113</v>
      </c>
      <c r="L438">
        <f t="shared" si="101"/>
        <v>0.46671596174886887</v>
      </c>
      <c r="M438" s="2">
        <f t="shared" si="108"/>
        <v>0</v>
      </c>
      <c r="N438" s="2">
        <f t="shared" si="109"/>
        <v>2.5666666666666682</v>
      </c>
      <c r="O438">
        <f t="shared" si="110"/>
        <v>1.3687623648445708</v>
      </c>
      <c r="Q438">
        <f t="shared" si="111"/>
        <v>3.4000000000000004</v>
      </c>
      <c r="R438">
        <f t="shared" si="112"/>
        <v>-7.4</v>
      </c>
      <c r="S438">
        <f t="shared" si="113"/>
        <v>0.29999999999999982</v>
      </c>
      <c r="T438">
        <f t="shared" si="114"/>
        <v>0</v>
      </c>
      <c r="U438">
        <f t="shared" si="115"/>
        <v>0</v>
      </c>
      <c r="V438">
        <f t="shared" si="116"/>
        <v>0.29276189357469906</v>
      </c>
      <c r="W438">
        <f t="shared" si="117"/>
        <v>0.29276189357469906</v>
      </c>
    </row>
    <row r="439" spans="1:23" x14ac:dyDescent="0.45">
      <c r="A439" s="1">
        <v>30834</v>
      </c>
      <c r="B439">
        <v>7.2</v>
      </c>
      <c r="C439" s="2">
        <f t="shared" si="104"/>
        <v>7.4333333333333336</v>
      </c>
      <c r="D439">
        <f t="shared" si="100"/>
        <v>7.5</v>
      </c>
      <c r="E439">
        <f t="shared" si="105"/>
        <v>0.41666666666666652</v>
      </c>
      <c r="F439">
        <f t="shared" si="106"/>
        <v>0.39999999999999947</v>
      </c>
      <c r="G439" s="2">
        <f t="shared" si="107"/>
        <v>0.43333333333333357</v>
      </c>
      <c r="H439" s="2">
        <f t="shared" si="99"/>
        <v>6.666666666666643E-2</v>
      </c>
      <c r="I439" s="2">
        <f t="shared" si="102"/>
        <v>2.0333333333333314</v>
      </c>
      <c r="K439">
        <f t="shared" si="103"/>
        <v>0.48333950343058868</v>
      </c>
      <c r="L439">
        <f t="shared" si="101"/>
        <v>0.51666049656941126</v>
      </c>
      <c r="M439" s="2">
        <f t="shared" si="108"/>
        <v>0</v>
      </c>
      <c r="N439" s="2">
        <f t="shared" si="109"/>
        <v>2.6999999999999993</v>
      </c>
      <c r="O439">
        <f t="shared" si="110"/>
        <v>1.3050166592625891</v>
      </c>
      <c r="Q439">
        <f t="shared" si="111"/>
        <v>3.6000000000000005</v>
      </c>
      <c r="R439">
        <f t="shared" si="112"/>
        <v>-7.2</v>
      </c>
      <c r="S439">
        <f t="shared" si="113"/>
        <v>0.39999999999999947</v>
      </c>
      <c r="T439">
        <f t="shared" si="114"/>
        <v>0</v>
      </c>
      <c r="U439">
        <f t="shared" si="115"/>
        <v>0</v>
      </c>
      <c r="V439">
        <f t="shared" si="116"/>
        <v>0.38936120256925311</v>
      </c>
      <c r="W439">
        <f t="shared" si="117"/>
        <v>0.38936120256925311</v>
      </c>
    </row>
    <row r="440" spans="1:23" x14ac:dyDescent="0.45">
      <c r="A440" s="1">
        <v>30864</v>
      </c>
      <c r="B440">
        <v>7.5</v>
      </c>
      <c r="C440" s="2">
        <f t="shared" si="104"/>
        <v>7.3666666666666671</v>
      </c>
      <c r="D440">
        <f t="shared" si="100"/>
        <v>7.5</v>
      </c>
      <c r="E440">
        <f t="shared" si="105"/>
        <v>0.39999999999999947</v>
      </c>
      <c r="F440">
        <f t="shared" si="106"/>
        <v>0.39999999999999947</v>
      </c>
      <c r="G440" s="2">
        <f t="shared" si="107"/>
        <v>0.39999999999999947</v>
      </c>
      <c r="H440" s="2">
        <f t="shared" si="99"/>
        <v>0.13333333333333286</v>
      </c>
      <c r="I440" s="2">
        <f t="shared" si="102"/>
        <v>1.7999999999999989</v>
      </c>
      <c r="K440">
        <f t="shared" si="103"/>
        <v>0.46671596174886887</v>
      </c>
      <c r="L440">
        <f t="shared" si="101"/>
        <v>0.53328403825113113</v>
      </c>
      <c r="M440" s="2">
        <f t="shared" si="108"/>
        <v>0</v>
      </c>
      <c r="N440" s="2">
        <f t="shared" si="109"/>
        <v>2.5</v>
      </c>
      <c r="O440">
        <f t="shared" si="110"/>
        <v>1.1667899043721721</v>
      </c>
      <c r="Q440">
        <f t="shared" si="111"/>
        <v>3.3000000000000007</v>
      </c>
      <c r="R440">
        <f t="shared" si="112"/>
        <v>-7.2</v>
      </c>
      <c r="S440">
        <f t="shared" si="113"/>
        <v>0.39999999999999947</v>
      </c>
      <c r="T440">
        <f t="shared" si="114"/>
        <v>0</v>
      </c>
      <c r="U440">
        <f t="shared" si="115"/>
        <v>0</v>
      </c>
      <c r="V440">
        <f t="shared" si="116"/>
        <v>0.38936120256925311</v>
      </c>
      <c r="W440">
        <f t="shared" si="117"/>
        <v>0.38936120256925311</v>
      </c>
    </row>
    <row r="441" spans="1:23" x14ac:dyDescent="0.45">
      <c r="A441" s="1">
        <v>30895</v>
      </c>
      <c r="B441">
        <v>7.5</v>
      </c>
      <c r="C441" s="2">
        <f t="shared" si="104"/>
        <v>7.3999999999999995</v>
      </c>
      <c r="D441">
        <f t="shared" si="100"/>
        <v>7.5</v>
      </c>
      <c r="E441">
        <f t="shared" si="105"/>
        <v>0.21666666666666679</v>
      </c>
      <c r="F441">
        <f t="shared" si="106"/>
        <v>0.20000000000000018</v>
      </c>
      <c r="G441" s="2">
        <f t="shared" si="107"/>
        <v>0.23333333333333339</v>
      </c>
      <c r="H441" s="2">
        <f t="shared" si="99"/>
        <v>0.10000000000000053</v>
      </c>
      <c r="I441" s="2">
        <f t="shared" si="102"/>
        <v>1.4333333333333345</v>
      </c>
      <c r="K441">
        <f t="shared" si="103"/>
        <v>0.47502081252105988</v>
      </c>
      <c r="L441">
        <f t="shared" si="101"/>
        <v>0.52497918747894012</v>
      </c>
      <c r="M441" s="2">
        <f t="shared" si="108"/>
        <v>-3.3333333333332327E-2</v>
      </c>
      <c r="N441" s="2">
        <f t="shared" si="109"/>
        <v>2.2666666666666666</v>
      </c>
      <c r="O441">
        <f t="shared" si="110"/>
        <v>1.059214535465105</v>
      </c>
      <c r="Q441">
        <f t="shared" si="111"/>
        <v>3.3000000000000007</v>
      </c>
      <c r="R441">
        <f t="shared" si="112"/>
        <v>-7.2</v>
      </c>
      <c r="S441">
        <f t="shared" si="113"/>
        <v>0.20000000000000018</v>
      </c>
      <c r="T441">
        <f t="shared" si="114"/>
        <v>0</v>
      </c>
      <c r="U441">
        <f t="shared" si="115"/>
        <v>0</v>
      </c>
      <c r="V441">
        <f t="shared" si="116"/>
        <v>0.194680601284627</v>
      </c>
      <c r="W441">
        <f t="shared" si="117"/>
        <v>0.194680601284627</v>
      </c>
    </row>
    <row r="442" spans="1:23" x14ac:dyDescent="0.45">
      <c r="A442" s="1">
        <v>30926</v>
      </c>
      <c r="B442">
        <v>7.3</v>
      </c>
      <c r="C442" s="2">
        <f t="shared" si="104"/>
        <v>7.4333333333333336</v>
      </c>
      <c r="D442">
        <f t="shared" si="100"/>
        <v>7.5</v>
      </c>
      <c r="E442">
        <f t="shared" si="105"/>
        <v>-4.9999999999999822E-2</v>
      </c>
      <c r="F442">
        <f t="shared" si="106"/>
        <v>-9.9999999999999645E-2</v>
      </c>
      <c r="G442" s="2">
        <f t="shared" si="107"/>
        <v>0</v>
      </c>
      <c r="H442" s="2">
        <f t="shared" ref="H442:H505" si="118">D442-C442</f>
        <v>6.666666666666643E-2</v>
      </c>
      <c r="I442" s="2">
        <f t="shared" si="102"/>
        <v>1.0999999999999996</v>
      </c>
      <c r="K442">
        <f t="shared" si="103"/>
        <v>0.48333950343058868</v>
      </c>
      <c r="L442">
        <f t="shared" si="101"/>
        <v>0.51666049656941126</v>
      </c>
      <c r="M442" s="2">
        <f t="shared" si="108"/>
        <v>-6.666666666666643E-2</v>
      </c>
      <c r="N442" s="2">
        <f t="shared" si="109"/>
        <v>1.9333333333333318</v>
      </c>
      <c r="O442">
        <f t="shared" si="110"/>
        <v>0.90001234019451004</v>
      </c>
      <c r="Q442">
        <f t="shared" si="111"/>
        <v>3.5000000000000009</v>
      </c>
      <c r="R442">
        <f t="shared" si="112"/>
        <v>-7.2</v>
      </c>
      <c r="S442">
        <f t="shared" si="113"/>
        <v>0</v>
      </c>
      <c r="T442">
        <f t="shared" si="114"/>
        <v>-9.9999999999999645E-2</v>
      </c>
      <c r="U442">
        <f t="shared" si="115"/>
        <v>-8.5195280196830758E-2</v>
      </c>
      <c r="V442">
        <f t="shared" si="116"/>
        <v>0</v>
      </c>
      <c r="W442">
        <f t="shared" si="117"/>
        <v>-8.5195280196830758E-2</v>
      </c>
    </row>
    <row r="443" spans="1:23" x14ac:dyDescent="0.45">
      <c r="A443" s="1">
        <v>30956</v>
      </c>
      <c r="B443">
        <v>7.4</v>
      </c>
      <c r="C443" s="2">
        <f t="shared" si="104"/>
        <v>7.4000000000000012</v>
      </c>
      <c r="D443">
        <f t="shared" ref="D443:D506" si="119">MEDIAN(B323:B443)</f>
        <v>7.5</v>
      </c>
      <c r="E443">
        <f t="shared" si="105"/>
        <v>-1.6666666666667052E-2</v>
      </c>
      <c r="F443">
        <f t="shared" si="106"/>
        <v>0</v>
      </c>
      <c r="G443" s="2">
        <f t="shared" si="107"/>
        <v>-3.3333333333334103E-2</v>
      </c>
      <c r="H443" s="2">
        <f t="shared" si="118"/>
        <v>9.9999999999998757E-2</v>
      </c>
      <c r="I443" s="2">
        <f t="shared" si="102"/>
        <v>0.86666666666666625</v>
      </c>
      <c r="K443">
        <f t="shared" si="103"/>
        <v>0.47502081252106038</v>
      </c>
      <c r="L443">
        <f t="shared" ref="L443:L506" si="120">1-K443</f>
        <v>0.52497918747893957</v>
      </c>
      <c r="M443" s="2">
        <f t="shared" si="108"/>
        <v>-3.3333333333334103E-2</v>
      </c>
      <c r="N443" s="2">
        <f t="shared" si="109"/>
        <v>1.7666666666666648</v>
      </c>
      <c r="O443">
        <f t="shared" si="110"/>
        <v>0.82170412920457403</v>
      </c>
      <c r="Q443">
        <f t="shared" si="111"/>
        <v>3.4000000000000004</v>
      </c>
      <c r="R443">
        <f t="shared" si="112"/>
        <v>-7.2</v>
      </c>
      <c r="S443">
        <f t="shared" si="113"/>
        <v>0</v>
      </c>
      <c r="T443">
        <f t="shared" si="114"/>
        <v>0</v>
      </c>
      <c r="U443">
        <f t="shared" si="115"/>
        <v>0</v>
      </c>
      <c r="V443">
        <f t="shared" si="116"/>
        <v>0</v>
      </c>
      <c r="W443">
        <f t="shared" si="117"/>
        <v>0</v>
      </c>
    </row>
    <row r="444" spans="1:23" x14ac:dyDescent="0.45">
      <c r="A444" s="1">
        <v>30987</v>
      </c>
      <c r="B444">
        <v>7.2</v>
      </c>
      <c r="C444" s="2">
        <f t="shared" si="104"/>
        <v>7.3</v>
      </c>
      <c r="D444">
        <f t="shared" si="119"/>
        <v>7.5</v>
      </c>
      <c r="E444">
        <f t="shared" si="105"/>
        <v>0.14999999999999991</v>
      </c>
      <c r="F444">
        <f t="shared" si="106"/>
        <v>0.20000000000000018</v>
      </c>
      <c r="G444" s="2">
        <f t="shared" si="107"/>
        <v>9.9999999999999645E-2</v>
      </c>
      <c r="H444" s="2">
        <f t="shared" si="118"/>
        <v>0.20000000000000018</v>
      </c>
      <c r="I444" s="2">
        <f t="shared" si="102"/>
        <v>0.73333333333333339</v>
      </c>
      <c r="K444">
        <f t="shared" si="103"/>
        <v>0.45016600268752205</v>
      </c>
      <c r="L444">
        <f t="shared" si="120"/>
        <v>0.54983399731247795</v>
      </c>
      <c r="M444" s="2">
        <f t="shared" si="108"/>
        <v>0</v>
      </c>
      <c r="N444" s="2">
        <f t="shared" si="109"/>
        <v>1.5333333333333341</v>
      </c>
      <c r="O444">
        <f t="shared" si="110"/>
        <v>0.69025453745420084</v>
      </c>
      <c r="Q444">
        <f t="shared" si="111"/>
        <v>3.6000000000000005</v>
      </c>
      <c r="R444">
        <f t="shared" si="112"/>
        <v>-7.2</v>
      </c>
      <c r="S444">
        <f t="shared" si="113"/>
        <v>0.20000000000000018</v>
      </c>
      <c r="T444">
        <f t="shared" si="114"/>
        <v>0</v>
      </c>
      <c r="U444">
        <f t="shared" si="115"/>
        <v>0</v>
      </c>
      <c r="V444">
        <f t="shared" si="116"/>
        <v>0.194680601284627</v>
      </c>
      <c r="W444">
        <f t="shared" si="117"/>
        <v>0.194680601284627</v>
      </c>
    </row>
    <row r="445" spans="1:23" x14ac:dyDescent="0.45">
      <c r="A445" s="1">
        <v>31017</v>
      </c>
      <c r="B445">
        <v>7.3</v>
      </c>
      <c r="C445" s="2">
        <f t="shared" si="104"/>
        <v>7.3000000000000007</v>
      </c>
      <c r="D445">
        <f t="shared" si="119"/>
        <v>7.5</v>
      </c>
      <c r="E445">
        <f t="shared" si="105"/>
        <v>0.16666666666666652</v>
      </c>
      <c r="F445">
        <f t="shared" si="106"/>
        <v>0.20000000000000018</v>
      </c>
      <c r="G445" s="2">
        <f t="shared" si="107"/>
        <v>0.13333333333333286</v>
      </c>
      <c r="H445" s="2">
        <f t="shared" si="118"/>
        <v>0.19999999999999929</v>
      </c>
      <c r="I445" s="2">
        <f t="shared" si="102"/>
        <v>0.56666666666666643</v>
      </c>
      <c r="K445">
        <f t="shared" si="103"/>
        <v>0.45016600268752233</v>
      </c>
      <c r="L445">
        <f t="shared" si="120"/>
        <v>0.54983399731247773</v>
      </c>
      <c r="M445" s="2">
        <f t="shared" si="108"/>
        <v>0</v>
      </c>
      <c r="N445" s="2">
        <f t="shared" si="109"/>
        <v>1.2333333333333325</v>
      </c>
      <c r="O445">
        <f t="shared" si="110"/>
        <v>0.55520473664794379</v>
      </c>
      <c r="Q445">
        <f t="shared" si="111"/>
        <v>3.5000000000000009</v>
      </c>
      <c r="R445">
        <f t="shared" si="112"/>
        <v>-7.2</v>
      </c>
      <c r="S445">
        <f t="shared" si="113"/>
        <v>0.20000000000000018</v>
      </c>
      <c r="T445">
        <f t="shared" si="114"/>
        <v>0</v>
      </c>
      <c r="U445">
        <f t="shared" si="115"/>
        <v>0</v>
      </c>
      <c r="V445">
        <f t="shared" si="116"/>
        <v>0.194680601284627</v>
      </c>
      <c r="W445">
        <f t="shared" si="117"/>
        <v>0.194680601284627</v>
      </c>
    </row>
    <row r="446" spans="1:23" x14ac:dyDescent="0.45">
      <c r="A446" s="1">
        <v>31048</v>
      </c>
      <c r="B446">
        <v>7.3</v>
      </c>
      <c r="C446" s="2">
        <f t="shared" si="104"/>
        <v>7.2666666666666666</v>
      </c>
      <c r="D446">
        <f t="shared" si="119"/>
        <v>7.5</v>
      </c>
      <c r="E446">
        <f t="shared" si="105"/>
        <v>0.11666666666666758</v>
      </c>
      <c r="F446">
        <f t="shared" si="106"/>
        <v>0.10000000000000053</v>
      </c>
      <c r="G446" s="2">
        <f t="shared" si="107"/>
        <v>0.13333333333333464</v>
      </c>
      <c r="H446" s="2">
        <f t="shared" si="118"/>
        <v>0.23333333333333339</v>
      </c>
      <c r="I446" s="2">
        <f t="shared" si="102"/>
        <v>0.5</v>
      </c>
      <c r="K446">
        <f t="shared" si="103"/>
        <v>0.44192989412604672</v>
      </c>
      <c r="L446">
        <f t="shared" si="120"/>
        <v>0.55807010587395323</v>
      </c>
      <c r="M446" s="2">
        <f t="shared" si="108"/>
        <v>0</v>
      </c>
      <c r="N446" s="2">
        <f t="shared" si="109"/>
        <v>1.0000000000000009</v>
      </c>
      <c r="O446">
        <f t="shared" si="110"/>
        <v>0.44192989412604711</v>
      </c>
      <c r="Q446">
        <f t="shared" si="111"/>
        <v>3.1000000000000005</v>
      </c>
      <c r="R446">
        <f t="shared" si="112"/>
        <v>-7.2</v>
      </c>
      <c r="S446">
        <f t="shared" si="113"/>
        <v>0.10000000000000053</v>
      </c>
      <c r="T446">
        <f t="shared" si="114"/>
        <v>0</v>
      </c>
      <c r="U446">
        <f t="shared" si="115"/>
        <v>0</v>
      </c>
      <c r="V446">
        <f t="shared" si="116"/>
        <v>9.7340300642313929E-2</v>
      </c>
      <c r="W446">
        <f t="shared" si="117"/>
        <v>9.7340300642313929E-2</v>
      </c>
    </row>
    <row r="447" spans="1:23" x14ac:dyDescent="0.45">
      <c r="A447" s="1">
        <v>31079</v>
      </c>
      <c r="B447">
        <v>7.2</v>
      </c>
      <c r="C447" s="2">
        <f t="shared" si="104"/>
        <v>7.2666666666666666</v>
      </c>
      <c r="D447">
        <f t="shared" si="119"/>
        <v>7.5</v>
      </c>
      <c r="E447">
        <f t="shared" si="105"/>
        <v>1.6666666666666607E-2</v>
      </c>
      <c r="F447">
        <f t="shared" si="106"/>
        <v>0</v>
      </c>
      <c r="G447" s="2">
        <f t="shared" si="107"/>
        <v>3.3333333333333215E-2</v>
      </c>
      <c r="H447" s="2">
        <f t="shared" si="118"/>
        <v>0.23333333333333339</v>
      </c>
      <c r="I447" s="2">
        <f t="shared" si="102"/>
        <v>0.36666666666666625</v>
      </c>
      <c r="K447">
        <f t="shared" si="103"/>
        <v>0.44192989412604672</v>
      </c>
      <c r="L447">
        <f t="shared" si="120"/>
        <v>0.55807010587395323</v>
      </c>
      <c r="M447" s="2">
        <f t="shared" si="108"/>
        <v>0</v>
      </c>
      <c r="N447" s="2">
        <f t="shared" si="109"/>
        <v>0.76666666666666661</v>
      </c>
      <c r="O447">
        <f t="shared" si="110"/>
        <v>0.33881291882996911</v>
      </c>
      <c r="Q447">
        <f t="shared" si="111"/>
        <v>3.2</v>
      </c>
      <c r="R447">
        <f t="shared" si="112"/>
        <v>-7.2</v>
      </c>
      <c r="S447">
        <f t="shared" si="113"/>
        <v>0</v>
      </c>
      <c r="T447">
        <f t="shared" si="114"/>
        <v>0</v>
      </c>
      <c r="U447">
        <f t="shared" si="115"/>
        <v>0</v>
      </c>
      <c r="V447">
        <f t="shared" si="116"/>
        <v>0</v>
      </c>
      <c r="W447">
        <f t="shared" si="117"/>
        <v>0</v>
      </c>
    </row>
    <row r="448" spans="1:23" x14ac:dyDescent="0.45">
      <c r="A448" s="1">
        <v>31107</v>
      </c>
      <c r="B448">
        <v>7.2</v>
      </c>
      <c r="C448" s="2">
        <f t="shared" si="104"/>
        <v>7.2333333333333334</v>
      </c>
      <c r="D448">
        <f t="shared" si="119"/>
        <v>7.5</v>
      </c>
      <c r="E448">
        <f t="shared" si="105"/>
        <v>8.3333333333333481E-2</v>
      </c>
      <c r="F448">
        <f t="shared" si="106"/>
        <v>9.9999999999999645E-2</v>
      </c>
      <c r="G448" s="2">
        <f t="shared" si="107"/>
        <v>6.6666666666667318E-2</v>
      </c>
      <c r="H448" s="2">
        <f t="shared" si="118"/>
        <v>0.26666666666666661</v>
      </c>
      <c r="I448" s="2">
        <f t="shared" si="102"/>
        <v>0.20000000000000018</v>
      </c>
      <c r="K448">
        <f t="shared" si="103"/>
        <v>0.43372560580456082</v>
      </c>
      <c r="L448">
        <f t="shared" si="120"/>
        <v>0.56627439419543912</v>
      </c>
      <c r="M448" s="2">
        <f t="shared" si="108"/>
        <v>0</v>
      </c>
      <c r="N448" s="2">
        <f t="shared" si="109"/>
        <v>0.63333333333333375</v>
      </c>
      <c r="O448">
        <f t="shared" si="110"/>
        <v>0.27469288367622202</v>
      </c>
      <c r="Q448">
        <f t="shared" si="111"/>
        <v>3.1000000000000005</v>
      </c>
      <c r="R448">
        <f t="shared" si="112"/>
        <v>-7.2</v>
      </c>
      <c r="S448">
        <f t="shared" si="113"/>
        <v>9.9999999999999645E-2</v>
      </c>
      <c r="T448">
        <f t="shared" si="114"/>
        <v>0</v>
      </c>
      <c r="U448">
        <f t="shared" si="115"/>
        <v>0</v>
      </c>
      <c r="V448">
        <f t="shared" si="116"/>
        <v>9.7340300642313055E-2</v>
      </c>
      <c r="W448">
        <f t="shared" si="117"/>
        <v>9.7340300642313055E-2</v>
      </c>
    </row>
    <row r="449" spans="1:23" x14ac:dyDescent="0.45">
      <c r="A449" s="1">
        <v>31138</v>
      </c>
      <c r="B449">
        <v>7.3</v>
      </c>
      <c r="C449" s="2">
        <f t="shared" si="104"/>
        <v>7.2333333333333334</v>
      </c>
      <c r="D449">
        <f t="shared" si="119"/>
        <v>7.5</v>
      </c>
      <c r="E449">
        <f t="shared" si="105"/>
        <v>6.666666666666643E-2</v>
      </c>
      <c r="F449">
        <f t="shared" si="106"/>
        <v>9.9999999999999645E-2</v>
      </c>
      <c r="G449" s="2">
        <f t="shared" si="107"/>
        <v>3.3333333333333215E-2</v>
      </c>
      <c r="H449" s="2">
        <f t="shared" si="118"/>
        <v>0.26666666666666661</v>
      </c>
      <c r="I449" s="2">
        <f t="shared" si="102"/>
        <v>0.13333333333333375</v>
      </c>
      <c r="K449">
        <f t="shared" si="103"/>
        <v>0.43372560580456082</v>
      </c>
      <c r="L449">
        <f t="shared" si="120"/>
        <v>0.56627439419543912</v>
      </c>
      <c r="M449" s="2">
        <f t="shared" si="108"/>
        <v>0</v>
      </c>
      <c r="N449" s="2">
        <f t="shared" si="109"/>
        <v>0.53333333333333321</v>
      </c>
      <c r="O449">
        <f t="shared" si="110"/>
        <v>0.23132032309576572</v>
      </c>
      <c r="Q449">
        <f t="shared" si="111"/>
        <v>2.8999999999999995</v>
      </c>
      <c r="R449">
        <f t="shared" si="112"/>
        <v>-7.2</v>
      </c>
      <c r="S449">
        <f t="shared" si="113"/>
        <v>9.9999999999999645E-2</v>
      </c>
      <c r="T449">
        <f t="shared" si="114"/>
        <v>0</v>
      </c>
      <c r="U449">
        <f t="shared" si="115"/>
        <v>0</v>
      </c>
      <c r="V449">
        <f t="shared" si="116"/>
        <v>9.7340300642313055E-2</v>
      </c>
      <c r="W449">
        <f t="shared" si="117"/>
        <v>9.7340300642313055E-2</v>
      </c>
    </row>
    <row r="450" spans="1:23" x14ac:dyDescent="0.45">
      <c r="A450" s="1">
        <v>31168</v>
      </c>
      <c r="B450">
        <v>7.2</v>
      </c>
      <c r="C450" s="2">
        <f t="shared" si="104"/>
        <v>7.2333333333333334</v>
      </c>
      <c r="D450">
        <f t="shared" si="119"/>
        <v>7.5</v>
      </c>
      <c r="E450">
        <f t="shared" si="105"/>
        <v>6.666666666666643E-2</v>
      </c>
      <c r="F450">
        <f t="shared" si="106"/>
        <v>9.9999999999999645E-2</v>
      </c>
      <c r="G450" s="2">
        <f t="shared" si="107"/>
        <v>3.3333333333333215E-2</v>
      </c>
      <c r="H450" s="2">
        <f t="shared" si="118"/>
        <v>0.26666666666666661</v>
      </c>
      <c r="I450" s="2">
        <f t="shared" si="102"/>
        <v>0.16666666666666607</v>
      </c>
      <c r="K450">
        <f t="shared" si="103"/>
        <v>0.43372560580456082</v>
      </c>
      <c r="L450">
        <f t="shared" si="120"/>
        <v>0.56627439419543912</v>
      </c>
      <c r="M450" s="2">
        <f t="shared" si="108"/>
        <v>0</v>
      </c>
      <c r="N450" s="2">
        <f t="shared" si="109"/>
        <v>0.39999999999999947</v>
      </c>
      <c r="O450">
        <f t="shared" si="110"/>
        <v>0.17349024232182408</v>
      </c>
      <c r="Q450">
        <f t="shared" si="111"/>
        <v>2.8999999999999995</v>
      </c>
      <c r="R450">
        <f t="shared" si="112"/>
        <v>-7.2</v>
      </c>
      <c r="S450">
        <f t="shared" si="113"/>
        <v>9.9999999999999645E-2</v>
      </c>
      <c r="T450">
        <f t="shared" si="114"/>
        <v>0</v>
      </c>
      <c r="U450">
        <f t="shared" si="115"/>
        <v>0</v>
      </c>
      <c r="V450">
        <f t="shared" si="116"/>
        <v>9.7340300642313055E-2</v>
      </c>
      <c r="W450">
        <f t="shared" si="117"/>
        <v>9.7340300642313055E-2</v>
      </c>
    </row>
    <row r="451" spans="1:23" x14ac:dyDescent="0.45">
      <c r="A451" s="1">
        <v>31199</v>
      </c>
      <c r="B451">
        <v>7.4</v>
      </c>
      <c r="C451" s="2">
        <f t="shared" si="104"/>
        <v>7.3</v>
      </c>
      <c r="D451">
        <f t="shared" si="119"/>
        <v>7.5</v>
      </c>
      <c r="E451">
        <f t="shared" si="105"/>
        <v>-8.3333333333333037E-2</v>
      </c>
      <c r="F451">
        <f t="shared" si="106"/>
        <v>-9.9999999999999645E-2</v>
      </c>
      <c r="G451" s="2">
        <f t="shared" si="107"/>
        <v>-6.666666666666643E-2</v>
      </c>
      <c r="H451" s="2">
        <f t="shared" si="118"/>
        <v>0.20000000000000018</v>
      </c>
      <c r="I451" s="2">
        <f t="shared" si="102"/>
        <v>0.13333333333333375</v>
      </c>
      <c r="K451">
        <f t="shared" si="103"/>
        <v>0.45016600268752205</v>
      </c>
      <c r="L451">
        <f t="shared" si="120"/>
        <v>0.54983399731247795</v>
      </c>
      <c r="M451" s="2">
        <f t="shared" si="108"/>
        <v>-6.666666666666643E-2</v>
      </c>
      <c r="N451" s="2">
        <f t="shared" si="109"/>
        <v>0.13333333333333375</v>
      </c>
      <c r="O451">
        <f t="shared" si="110"/>
        <v>2.3366533870838063E-2</v>
      </c>
      <c r="Q451">
        <f t="shared" si="111"/>
        <v>2.6999999999999993</v>
      </c>
      <c r="R451">
        <f t="shared" si="112"/>
        <v>-7.2</v>
      </c>
      <c r="S451">
        <f t="shared" si="113"/>
        <v>0</v>
      </c>
      <c r="T451">
        <f t="shared" si="114"/>
        <v>-9.9999999999999645E-2</v>
      </c>
      <c r="U451">
        <f t="shared" si="115"/>
        <v>-7.9412962819904981E-2</v>
      </c>
      <c r="V451">
        <f t="shared" si="116"/>
        <v>0</v>
      </c>
      <c r="W451">
        <f t="shared" si="117"/>
        <v>-7.9412962819904981E-2</v>
      </c>
    </row>
    <row r="452" spans="1:23" x14ac:dyDescent="0.45">
      <c r="A452" s="1">
        <v>31229</v>
      </c>
      <c r="B452">
        <v>7.4</v>
      </c>
      <c r="C452" s="2">
        <f t="shared" si="104"/>
        <v>7.333333333333333</v>
      </c>
      <c r="D452">
        <f t="shared" si="119"/>
        <v>7.5</v>
      </c>
      <c r="E452">
        <f t="shared" si="105"/>
        <v>-0.14999999999999991</v>
      </c>
      <c r="F452">
        <f t="shared" si="106"/>
        <v>-0.20000000000000018</v>
      </c>
      <c r="G452" s="2">
        <f t="shared" si="107"/>
        <v>-9.9999999999999645E-2</v>
      </c>
      <c r="H452" s="2">
        <f t="shared" si="118"/>
        <v>0.16666666666666696</v>
      </c>
      <c r="I452" s="2">
        <f t="shared" ref="I452:I515" si="121">H452-H443</f>
        <v>6.6666666666668206E-2</v>
      </c>
      <c r="K452">
        <f t="shared" ref="K452:K515" si="122">1/(1+EXP(H452*K$2))</f>
        <v>0.45842951678320004</v>
      </c>
      <c r="L452">
        <f t="shared" si="120"/>
        <v>0.54157048321680001</v>
      </c>
      <c r="M452" s="2">
        <f t="shared" si="108"/>
        <v>-9.9999999999999645E-2</v>
      </c>
      <c r="N452" s="2">
        <f t="shared" si="109"/>
        <v>0.10000000000000053</v>
      </c>
      <c r="O452">
        <f t="shared" si="110"/>
        <v>-8.3140966433595601E-3</v>
      </c>
      <c r="Q452">
        <f t="shared" si="111"/>
        <v>2.0999999999999996</v>
      </c>
      <c r="R452">
        <f t="shared" si="112"/>
        <v>-7.2</v>
      </c>
      <c r="S452">
        <f t="shared" si="113"/>
        <v>0</v>
      </c>
      <c r="T452">
        <f t="shared" si="114"/>
        <v>-0.20000000000000018</v>
      </c>
      <c r="U452">
        <f t="shared" si="115"/>
        <v>-0.14815497983643092</v>
      </c>
      <c r="V452">
        <f t="shared" si="116"/>
        <v>0</v>
      </c>
      <c r="W452">
        <f t="shared" si="117"/>
        <v>-0.14815497983643092</v>
      </c>
    </row>
    <row r="453" spans="1:23" x14ac:dyDescent="0.45">
      <c r="A453" s="1">
        <v>31260</v>
      </c>
      <c r="B453">
        <v>7.1</v>
      </c>
      <c r="C453" s="2">
        <f t="shared" ref="C453:C516" si="123">AVERAGE(B451:B453)</f>
        <v>7.3</v>
      </c>
      <c r="D453">
        <f t="shared" si="119"/>
        <v>7.5</v>
      </c>
      <c r="E453">
        <f t="shared" si="105"/>
        <v>-0.1333333333333333</v>
      </c>
      <c r="F453">
        <f t="shared" si="106"/>
        <v>-0.20000000000000018</v>
      </c>
      <c r="G453" s="2">
        <f t="shared" si="107"/>
        <v>-6.666666666666643E-2</v>
      </c>
      <c r="H453" s="2">
        <f t="shared" si="118"/>
        <v>0.20000000000000018</v>
      </c>
      <c r="I453" s="2">
        <f t="shared" si="121"/>
        <v>0</v>
      </c>
      <c r="K453">
        <f t="shared" si="122"/>
        <v>0.45016600268752205</v>
      </c>
      <c r="L453">
        <f t="shared" si="120"/>
        <v>0.54983399731247795</v>
      </c>
      <c r="M453" s="2">
        <f t="shared" si="108"/>
        <v>-6.666666666666643E-2</v>
      </c>
      <c r="N453" s="2">
        <f t="shared" si="109"/>
        <v>0.13333333333333375</v>
      </c>
      <c r="O453">
        <f t="shared" si="110"/>
        <v>2.3366533870838063E-2</v>
      </c>
      <c r="Q453">
        <f t="shared" si="111"/>
        <v>2.4000000000000004</v>
      </c>
      <c r="R453">
        <f t="shared" si="112"/>
        <v>-7.1</v>
      </c>
      <c r="S453">
        <f t="shared" si="113"/>
        <v>0</v>
      </c>
      <c r="T453">
        <f t="shared" si="114"/>
        <v>-0.20000000000000018</v>
      </c>
      <c r="U453">
        <f t="shared" si="115"/>
        <v>-0.15370495669980369</v>
      </c>
      <c r="V453">
        <f t="shared" si="116"/>
        <v>0</v>
      </c>
      <c r="W453">
        <f t="shared" si="117"/>
        <v>-0.15370495669980369</v>
      </c>
    </row>
    <row r="454" spans="1:23" x14ac:dyDescent="0.45">
      <c r="A454" s="1">
        <v>31291</v>
      </c>
      <c r="B454">
        <v>7.1</v>
      </c>
      <c r="C454" s="2">
        <f t="shared" si="123"/>
        <v>7.2</v>
      </c>
      <c r="D454">
        <f t="shared" si="119"/>
        <v>7.5</v>
      </c>
      <c r="E454">
        <f t="shared" si="105"/>
        <v>0.14999999999999991</v>
      </c>
      <c r="F454">
        <f t="shared" si="106"/>
        <v>0.20000000000000018</v>
      </c>
      <c r="G454" s="2">
        <f t="shared" si="107"/>
        <v>9.9999999999999645E-2</v>
      </c>
      <c r="H454" s="2">
        <f t="shared" si="118"/>
        <v>0.29999999999999982</v>
      </c>
      <c r="I454" s="2">
        <f t="shared" si="121"/>
        <v>0.10000000000000053</v>
      </c>
      <c r="K454">
        <f t="shared" si="122"/>
        <v>0.42555748318834108</v>
      </c>
      <c r="L454">
        <f t="shared" si="120"/>
        <v>0.57444251681165892</v>
      </c>
      <c r="M454" s="2">
        <f t="shared" si="108"/>
        <v>0</v>
      </c>
      <c r="N454" s="2">
        <f t="shared" si="109"/>
        <v>0.23333333333333339</v>
      </c>
      <c r="O454">
        <f t="shared" si="110"/>
        <v>9.9296746077279605E-2</v>
      </c>
      <c r="Q454">
        <f t="shared" si="111"/>
        <v>2.0999999999999996</v>
      </c>
      <c r="R454">
        <f t="shared" si="112"/>
        <v>-7.1</v>
      </c>
      <c r="S454">
        <f t="shared" si="113"/>
        <v>0.20000000000000018</v>
      </c>
      <c r="T454">
        <f t="shared" si="114"/>
        <v>0</v>
      </c>
      <c r="U454">
        <f t="shared" si="115"/>
        <v>0</v>
      </c>
      <c r="V454">
        <f t="shared" si="116"/>
        <v>0.19441548524318558</v>
      </c>
      <c r="W454">
        <f t="shared" si="117"/>
        <v>0.19441548524318558</v>
      </c>
    </row>
    <row r="455" spans="1:23" x14ac:dyDescent="0.45">
      <c r="A455" s="1">
        <v>31321</v>
      </c>
      <c r="B455">
        <v>7.1</v>
      </c>
      <c r="C455" s="2">
        <f t="shared" si="123"/>
        <v>7.0999999999999988</v>
      </c>
      <c r="D455">
        <f t="shared" si="119"/>
        <v>7.4</v>
      </c>
      <c r="E455">
        <f t="shared" si="105"/>
        <v>0.2666666666666675</v>
      </c>
      <c r="F455">
        <f t="shared" si="106"/>
        <v>0.30000000000000071</v>
      </c>
      <c r="G455" s="2">
        <f t="shared" si="107"/>
        <v>0.23333333333333428</v>
      </c>
      <c r="H455" s="2">
        <f t="shared" si="118"/>
        <v>0.3000000000000016</v>
      </c>
      <c r="I455" s="2">
        <f t="shared" si="121"/>
        <v>6.6666666666668206E-2</v>
      </c>
      <c r="K455">
        <f t="shared" si="122"/>
        <v>0.42555748318834058</v>
      </c>
      <c r="L455">
        <f t="shared" si="120"/>
        <v>0.57444251681165936</v>
      </c>
      <c r="M455" s="2">
        <f t="shared" si="108"/>
        <v>0</v>
      </c>
      <c r="N455" s="2">
        <f t="shared" si="109"/>
        <v>0.30000000000000249</v>
      </c>
      <c r="O455">
        <f t="shared" si="110"/>
        <v>0.12766724495650322</v>
      </c>
      <c r="Q455">
        <f t="shared" si="111"/>
        <v>1.7000000000000011</v>
      </c>
      <c r="R455">
        <f t="shared" si="112"/>
        <v>-7.1</v>
      </c>
      <c r="S455">
        <f t="shared" si="113"/>
        <v>0.30000000000000071</v>
      </c>
      <c r="T455">
        <f t="shared" si="114"/>
        <v>0</v>
      </c>
      <c r="U455">
        <f t="shared" si="115"/>
        <v>0</v>
      </c>
      <c r="V455">
        <f t="shared" si="116"/>
        <v>0.29162322786477879</v>
      </c>
      <c r="W455">
        <f t="shared" si="117"/>
        <v>0.29162322786477879</v>
      </c>
    </row>
    <row r="456" spans="1:23" x14ac:dyDescent="0.45">
      <c r="A456" s="1">
        <v>31352</v>
      </c>
      <c r="B456">
        <v>7</v>
      </c>
      <c r="C456" s="2">
        <f t="shared" si="123"/>
        <v>7.0666666666666664</v>
      </c>
      <c r="D456">
        <f t="shared" si="119"/>
        <v>7.4</v>
      </c>
      <c r="E456">
        <f t="shared" ref="E456:E519" si="124">AVERAGE(F456:G456)</f>
        <v>0.26666666666666705</v>
      </c>
      <c r="F456">
        <f t="shared" ref="F456:F519" si="125">MEDIAN(B451:B453)-MEDIAN(B454:B456)</f>
        <v>0.30000000000000071</v>
      </c>
      <c r="G456" s="2">
        <f t="shared" ref="G456:G519" si="126">C453-C456</f>
        <v>0.23333333333333339</v>
      </c>
      <c r="H456" s="2">
        <f t="shared" si="118"/>
        <v>0.33333333333333393</v>
      </c>
      <c r="I456" s="2">
        <f t="shared" si="121"/>
        <v>0.10000000000000053</v>
      </c>
      <c r="K456">
        <f t="shared" si="122"/>
        <v>0.41742979353768511</v>
      </c>
      <c r="L456">
        <f t="shared" si="120"/>
        <v>0.58257020646231483</v>
      </c>
      <c r="M456" s="2">
        <f t="shared" si="108"/>
        <v>0</v>
      </c>
      <c r="N456" s="2">
        <f t="shared" si="109"/>
        <v>0.26666666666666661</v>
      </c>
      <c r="O456">
        <f t="shared" si="110"/>
        <v>0.11131461161004934</v>
      </c>
      <c r="Q456">
        <f t="shared" si="111"/>
        <v>1.5</v>
      </c>
      <c r="R456">
        <f t="shared" si="112"/>
        <v>-7</v>
      </c>
      <c r="S456">
        <f t="shared" si="113"/>
        <v>0.30000000000000071</v>
      </c>
      <c r="T456">
        <f t="shared" si="114"/>
        <v>0</v>
      </c>
      <c r="U456">
        <f t="shared" si="115"/>
        <v>0</v>
      </c>
      <c r="V456">
        <f t="shared" si="116"/>
        <v>0.29120633077459379</v>
      </c>
      <c r="W456">
        <f t="shared" si="117"/>
        <v>0.29120633077459379</v>
      </c>
    </row>
    <row r="457" spans="1:23" x14ac:dyDescent="0.45">
      <c r="A457" s="1">
        <v>31382</v>
      </c>
      <c r="B457">
        <v>7</v>
      </c>
      <c r="C457" s="2">
        <f t="shared" si="123"/>
        <v>7.0333333333333341</v>
      </c>
      <c r="D457">
        <f t="shared" si="119"/>
        <v>7.4</v>
      </c>
      <c r="E457">
        <f t="shared" si="124"/>
        <v>0.13333333333333286</v>
      </c>
      <c r="F457">
        <f t="shared" si="125"/>
        <v>9.9999999999999645E-2</v>
      </c>
      <c r="G457" s="2">
        <f t="shared" si="126"/>
        <v>0.16666666666666607</v>
      </c>
      <c r="H457" s="2">
        <f t="shared" si="118"/>
        <v>0.36666666666666625</v>
      </c>
      <c r="I457" s="2">
        <f t="shared" si="121"/>
        <v>9.9999999999999645E-2</v>
      </c>
      <c r="K457">
        <f t="shared" si="122"/>
        <v>0.40934671729911426</v>
      </c>
      <c r="L457">
        <f t="shared" si="120"/>
        <v>0.59065328270088568</v>
      </c>
      <c r="M457" s="2">
        <f t="shared" si="108"/>
        <v>0</v>
      </c>
      <c r="N457" s="2">
        <f t="shared" si="109"/>
        <v>0.29999999999999893</v>
      </c>
      <c r="O457">
        <f t="shared" si="110"/>
        <v>0.12280401518973384</v>
      </c>
      <c r="Q457">
        <f t="shared" si="111"/>
        <v>1.3000000000000007</v>
      </c>
      <c r="R457">
        <f t="shared" si="112"/>
        <v>-7</v>
      </c>
      <c r="S457">
        <f t="shared" si="113"/>
        <v>9.9999999999999645E-2</v>
      </c>
      <c r="T457">
        <f t="shared" si="114"/>
        <v>0</v>
      </c>
      <c r="U457">
        <f t="shared" si="115"/>
        <v>0</v>
      </c>
      <c r="V457">
        <f t="shared" si="116"/>
        <v>9.7068776924864014E-2</v>
      </c>
      <c r="W457">
        <f t="shared" si="117"/>
        <v>9.7068776924864014E-2</v>
      </c>
    </row>
    <row r="458" spans="1:23" x14ac:dyDescent="0.45">
      <c r="A458" s="1">
        <v>31413</v>
      </c>
      <c r="B458">
        <v>6.7</v>
      </c>
      <c r="C458" s="2">
        <f t="shared" si="123"/>
        <v>6.8999999999999995</v>
      </c>
      <c r="D458">
        <f t="shared" si="119"/>
        <v>7.4</v>
      </c>
      <c r="E458">
        <f t="shared" si="124"/>
        <v>0.14999999999999947</v>
      </c>
      <c r="F458">
        <f t="shared" si="125"/>
        <v>9.9999999999999645E-2</v>
      </c>
      <c r="G458" s="2">
        <f t="shared" si="126"/>
        <v>0.19999999999999929</v>
      </c>
      <c r="H458" s="2">
        <f t="shared" si="118"/>
        <v>0.50000000000000089</v>
      </c>
      <c r="I458" s="2">
        <f t="shared" si="121"/>
        <v>0.23333333333333428</v>
      </c>
      <c r="K458">
        <f t="shared" si="122"/>
        <v>0.37754066879814524</v>
      </c>
      <c r="L458">
        <f t="shared" si="120"/>
        <v>0.6224593312018547</v>
      </c>
      <c r="M458" s="2">
        <f t="shared" si="108"/>
        <v>0</v>
      </c>
      <c r="N458" s="2">
        <f t="shared" si="109"/>
        <v>0.43333333333333357</v>
      </c>
      <c r="O458">
        <f t="shared" si="110"/>
        <v>0.16360095647919637</v>
      </c>
      <c r="Q458">
        <f t="shared" si="111"/>
        <v>1.2999999999999998</v>
      </c>
      <c r="R458">
        <f t="shared" si="112"/>
        <v>-6.7</v>
      </c>
      <c r="S458">
        <f t="shared" si="113"/>
        <v>9.9999999999999645E-2</v>
      </c>
      <c r="T458">
        <f t="shared" si="114"/>
        <v>0</v>
      </c>
      <c r="U458">
        <f t="shared" si="115"/>
        <v>0</v>
      </c>
      <c r="V458">
        <f t="shared" si="116"/>
        <v>9.6610483584081849E-2</v>
      </c>
      <c r="W458">
        <f t="shared" si="117"/>
        <v>9.6610483584081849E-2</v>
      </c>
    </row>
    <row r="459" spans="1:23" x14ac:dyDescent="0.45">
      <c r="A459" s="1">
        <v>31444</v>
      </c>
      <c r="B459">
        <v>7.2</v>
      </c>
      <c r="C459" s="2">
        <f t="shared" si="123"/>
        <v>6.9666666666666659</v>
      </c>
      <c r="D459">
        <f t="shared" si="119"/>
        <v>7.4</v>
      </c>
      <c r="E459">
        <f t="shared" si="124"/>
        <v>0.10000000000000009</v>
      </c>
      <c r="F459">
        <f t="shared" si="125"/>
        <v>9.9999999999999645E-2</v>
      </c>
      <c r="G459" s="2">
        <f t="shared" si="126"/>
        <v>0.10000000000000053</v>
      </c>
      <c r="H459" s="2">
        <f t="shared" si="118"/>
        <v>0.43333333333333446</v>
      </c>
      <c r="I459" s="2">
        <f t="shared" si="121"/>
        <v>0.16666666666666785</v>
      </c>
      <c r="K459">
        <f t="shared" si="122"/>
        <v>0.39333064389178829</v>
      </c>
      <c r="L459">
        <f t="shared" si="120"/>
        <v>0.60666935610821171</v>
      </c>
      <c r="M459" s="2">
        <f t="shared" si="108"/>
        <v>-6.666666666666643E-2</v>
      </c>
      <c r="N459" s="2">
        <f t="shared" si="109"/>
        <v>0.36666666666666714</v>
      </c>
      <c r="O459">
        <f t="shared" si="110"/>
        <v>0.10377661235310859</v>
      </c>
      <c r="Q459">
        <f t="shared" si="111"/>
        <v>0.59999999999999964</v>
      </c>
      <c r="R459">
        <f t="shared" si="112"/>
        <v>-6.7</v>
      </c>
      <c r="S459">
        <f t="shared" si="113"/>
        <v>9.9999999999999645E-2</v>
      </c>
      <c r="T459">
        <f t="shared" si="114"/>
        <v>0</v>
      </c>
      <c r="U459">
        <f t="shared" si="115"/>
        <v>0</v>
      </c>
      <c r="V459">
        <f t="shared" si="116"/>
        <v>9.6610483584081849E-2</v>
      </c>
      <c r="W459">
        <f t="shared" si="117"/>
        <v>9.6610483584081849E-2</v>
      </c>
    </row>
    <row r="460" spans="1:23" x14ac:dyDescent="0.45">
      <c r="A460" s="1">
        <v>31472</v>
      </c>
      <c r="B460">
        <v>7.2</v>
      </c>
      <c r="C460" s="2">
        <f t="shared" si="123"/>
        <v>7.0333333333333341</v>
      </c>
      <c r="D460">
        <f t="shared" si="119"/>
        <v>7.4</v>
      </c>
      <c r="E460">
        <f t="shared" si="124"/>
        <v>-0.10000000000000009</v>
      </c>
      <c r="F460">
        <f t="shared" si="125"/>
        <v>-0.20000000000000018</v>
      </c>
      <c r="G460" s="2">
        <f t="shared" si="126"/>
        <v>0</v>
      </c>
      <c r="H460" s="2">
        <f t="shared" si="118"/>
        <v>0.36666666666666625</v>
      </c>
      <c r="I460" s="2">
        <f t="shared" si="121"/>
        <v>0.16666666666666607</v>
      </c>
      <c r="K460">
        <f t="shared" si="122"/>
        <v>0.40934671729911426</v>
      </c>
      <c r="L460">
        <f t="shared" si="120"/>
        <v>0.59065328270088568</v>
      </c>
      <c r="M460" s="2">
        <f t="shared" ref="M460:M523" si="127">MIN(C448:C460)-C460</f>
        <v>-0.13333333333333464</v>
      </c>
      <c r="N460" s="2">
        <f t="shared" ref="N460:N523" si="128">MAX(C448:C460)-C460</f>
        <v>0.29999999999999893</v>
      </c>
      <c r="O460">
        <f t="shared" si="110"/>
        <v>4.405024416294831E-2</v>
      </c>
      <c r="Q460">
        <f t="shared" si="111"/>
        <v>0.59999999999999964</v>
      </c>
      <c r="R460">
        <f t="shared" si="112"/>
        <v>-6.7</v>
      </c>
      <c r="S460">
        <f t="shared" si="113"/>
        <v>0</v>
      </c>
      <c r="T460">
        <f t="shared" si="114"/>
        <v>-0.20000000000000018</v>
      </c>
      <c r="U460">
        <f t="shared" si="115"/>
        <v>-0.11488850336233189</v>
      </c>
      <c r="V460">
        <f t="shared" si="116"/>
        <v>0</v>
      </c>
      <c r="W460">
        <f t="shared" si="117"/>
        <v>-0.11488850336233189</v>
      </c>
    </row>
    <row r="461" spans="1:23" x14ac:dyDescent="0.45">
      <c r="A461" s="1">
        <v>31503</v>
      </c>
      <c r="B461">
        <v>7.1</v>
      </c>
      <c r="C461" s="2">
        <f t="shared" si="123"/>
        <v>7.166666666666667</v>
      </c>
      <c r="D461">
        <f t="shared" si="119"/>
        <v>7.4</v>
      </c>
      <c r="E461">
        <f t="shared" si="124"/>
        <v>-0.23333333333333384</v>
      </c>
      <c r="F461">
        <f t="shared" si="125"/>
        <v>-0.20000000000000018</v>
      </c>
      <c r="G461" s="2">
        <f t="shared" si="126"/>
        <v>-0.2666666666666675</v>
      </c>
      <c r="H461" s="2">
        <f t="shared" si="118"/>
        <v>0.23333333333333339</v>
      </c>
      <c r="I461" s="2">
        <f t="shared" si="121"/>
        <v>6.666666666666643E-2</v>
      </c>
      <c r="K461">
        <f t="shared" si="122"/>
        <v>0.44192989412604672</v>
      </c>
      <c r="L461">
        <f t="shared" si="120"/>
        <v>0.55807010587395323</v>
      </c>
      <c r="M461" s="2">
        <f t="shared" si="127"/>
        <v>-0.2666666666666675</v>
      </c>
      <c r="N461" s="2">
        <f t="shared" si="128"/>
        <v>0.16666666666666607</v>
      </c>
      <c r="O461">
        <f t="shared" ref="O461:O524" si="129">L461*M461+K461*N461</f>
        <v>-7.5163712545380471E-2</v>
      </c>
      <c r="Q461">
        <f t="shared" si="111"/>
        <v>0.60000000000000053</v>
      </c>
      <c r="R461">
        <f t="shared" si="112"/>
        <v>-6.7</v>
      </c>
      <c r="S461">
        <f t="shared" si="113"/>
        <v>0</v>
      </c>
      <c r="T461">
        <f t="shared" si="114"/>
        <v>-0.20000000000000018</v>
      </c>
      <c r="U461">
        <f t="shared" si="115"/>
        <v>-0.1148885033623319</v>
      </c>
      <c r="V461">
        <f t="shared" si="116"/>
        <v>0</v>
      </c>
      <c r="W461">
        <f t="shared" si="117"/>
        <v>-0.1148885033623319</v>
      </c>
    </row>
    <row r="462" spans="1:23" x14ac:dyDescent="0.45">
      <c r="A462" s="1">
        <v>31533</v>
      </c>
      <c r="B462">
        <v>7.2</v>
      </c>
      <c r="C462" s="2">
        <f t="shared" si="123"/>
        <v>7.166666666666667</v>
      </c>
      <c r="D462">
        <f t="shared" si="119"/>
        <v>7.4</v>
      </c>
      <c r="E462">
        <f t="shared" si="124"/>
        <v>-0.20000000000000062</v>
      </c>
      <c r="F462">
        <f t="shared" si="125"/>
        <v>-0.20000000000000018</v>
      </c>
      <c r="G462" s="2">
        <f t="shared" si="126"/>
        <v>-0.20000000000000107</v>
      </c>
      <c r="H462" s="2">
        <f t="shared" si="118"/>
        <v>0.23333333333333339</v>
      </c>
      <c r="I462" s="2">
        <f t="shared" si="121"/>
        <v>3.3333333333333215E-2</v>
      </c>
      <c r="K462">
        <f t="shared" si="122"/>
        <v>0.44192989412604672</v>
      </c>
      <c r="L462">
        <f t="shared" si="120"/>
        <v>0.55807010587395323</v>
      </c>
      <c r="M462" s="2">
        <f t="shared" si="127"/>
        <v>-0.2666666666666675</v>
      </c>
      <c r="N462" s="2">
        <f t="shared" si="128"/>
        <v>0.16666666666666607</v>
      </c>
      <c r="O462">
        <f t="shared" si="129"/>
        <v>-7.5163712545380471E-2</v>
      </c>
      <c r="Q462">
        <f t="shared" si="111"/>
        <v>0.29999999999999982</v>
      </c>
      <c r="R462">
        <f t="shared" si="112"/>
        <v>-6.7</v>
      </c>
      <c r="S462">
        <f t="shared" si="113"/>
        <v>0</v>
      </c>
      <c r="T462">
        <f t="shared" si="114"/>
        <v>-0.20000000000000018</v>
      </c>
      <c r="U462">
        <f t="shared" si="115"/>
        <v>-0.10748596906875001</v>
      </c>
      <c r="V462">
        <f t="shared" si="116"/>
        <v>0</v>
      </c>
      <c r="W462">
        <f t="shared" si="117"/>
        <v>-0.10748596906875001</v>
      </c>
    </row>
    <row r="463" spans="1:23" x14ac:dyDescent="0.45">
      <c r="A463" s="1">
        <v>31564</v>
      </c>
      <c r="B463">
        <v>7.2</v>
      </c>
      <c r="C463" s="2">
        <f t="shared" si="123"/>
        <v>7.166666666666667</v>
      </c>
      <c r="D463">
        <f t="shared" si="119"/>
        <v>7.4</v>
      </c>
      <c r="E463">
        <f t="shared" si="124"/>
        <v>-6.666666666666643E-2</v>
      </c>
      <c r="F463">
        <f t="shared" si="125"/>
        <v>0</v>
      </c>
      <c r="G463" s="2">
        <f t="shared" si="126"/>
        <v>-0.13333333333333286</v>
      </c>
      <c r="H463" s="2">
        <f t="shared" si="118"/>
        <v>0.23333333333333339</v>
      </c>
      <c r="I463" s="2">
        <f t="shared" si="121"/>
        <v>-6.666666666666643E-2</v>
      </c>
      <c r="K463">
        <f t="shared" si="122"/>
        <v>0.44192989412604672</v>
      </c>
      <c r="L463">
        <f t="shared" si="120"/>
        <v>0.55807010587395323</v>
      </c>
      <c r="M463" s="2">
        <f t="shared" si="127"/>
        <v>-0.2666666666666675</v>
      </c>
      <c r="N463" s="2">
        <f t="shared" si="128"/>
        <v>0.16666666666666607</v>
      </c>
      <c r="O463">
        <f t="shared" si="129"/>
        <v>-7.5163712545380471E-2</v>
      </c>
      <c r="Q463">
        <f t="shared" si="111"/>
        <v>0.29999999999999982</v>
      </c>
      <c r="R463">
        <f t="shared" si="112"/>
        <v>-6.7</v>
      </c>
      <c r="S463">
        <f t="shared" si="113"/>
        <v>0</v>
      </c>
      <c r="T463">
        <f t="shared" si="114"/>
        <v>0</v>
      </c>
      <c r="U463">
        <f t="shared" si="115"/>
        <v>0</v>
      </c>
      <c r="V463">
        <f t="shared" si="116"/>
        <v>0</v>
      </c>
      <c r="W463">
        <f t="shared" si="117"/>
        <v>0</v>
      </c>
    </row>
    <row r="464" spans="1:23" x14ac:dyDescent="0.45">
      <c r="A464" s="1">
        <v>31594</v>
      </c>
      <c r="B464">
        <v>7</v>
      </c>
      <c r="C464" s="2">
        <f t="shared" si="123"/>
        <v>7.1333333333333329</v>
      </c>
      <c r="D464">
        <f t="shared" si="119"/>
        <v>7.3</v>
      </c>
      <c r="E464">
        <f t="shared" si="124"/>
        <v>1.6666666666667052E-2</v>
      </c>
      <c r="F464">
        <f t="shared" si="125"/>
        <v>0</v>
      </c>
      <c r="G464" s="2">
        <f t="shared" si="126"/>
        <v>3.3333333333334103E-2</v>
      </c>
      <c r="H464" s="2">
        <f t="shared" si="118"/>
        <v>0.16666666666666696</v>
      </c>
      <c r="I464" s="2">
        <f t="shared" si="121"/>
        <v>-0.13333333333333464</v>
      </c>
      <c r="K464">
        <f t="shared" si="122"/>
        <v>0.45842951678320004</v>
      </c>
      <c r="L464">
        <f t="shared" si="120"/>
        <v>0.54157048321680001</v>
      </c>
      <c r="M464" s="2">
        <f t="shared" si="127"/>
        <v>-0.23333333333333339</v>
      </c>
      <c r="N464" s="2">
        <f t="shared" si="128"/>
        <v>0.20000000000000018</v>
      </c>
      <c r="O464">
        <f t="shared" si="129"/>
        <v>-3.4680542727279939E-2</v>
      </c>
      <c r="Q464">
        <f t="shared" si="111"/>
        <v>0.5</v>
      </c>
      <c r="R464">
        <f t="shared" si="112"/>
        <v>-6.7</v>
      </c>
      <c r="S464">
        <f t="shared" si="113"/>
        <v>0</v>
      </c>
      <c r="T464">
        <f t="shared" si="114"/>
        <v>0</v>
      </c>
      <c r="U464">
        <f t="shared" si="115"/>
        <v>0</v>
      </c>
      <c r="V464">
        <f t="shared" si="116"/>
        <v>0</v>
      </c>
      <c r="W464">
        <f t="shared" si="117"/>
        <v>0</v>
      </c>
    </row>
    <row r="465" spans="1:23" x14ac:dyDescent="0.45">
      <c r="A465" s="1">
        <v>31625</v>
      </c>
      <c r="B465">
        <v>6.9</v>
      </c>
      <c r="C465" s="2">
        <f t="shared" si="123"/>
        <v>7.0333333333333341</v>
      </c>
      <c r="D465">
        <f t="shared" si="119"/>
        <v>7.3</v>
      </c>
      <c r="E465">
        <f t="shared" si="124"/>
        <v>0.16666666666666652</v>
      </c>
      <c r="F465">
        <f t="shared" si="125"/>
        <v>0.20000000000000018</v>
      </c>
      <c r="G465" s="2">
        <f t="shared" si="126"/>
        <v>0.13333333333333286</v>
      </c>
      <c r="H465" s="2">
        <f t="shared" si="118"/>
        <v>0.26666666666666572</v>
      </c>
      <c r="I465" s="2">
        <f t="shared" si="121"/>
        <v>-6.6666666666668206E-2</v>
      </c>
      <c r="K465">
        <f t="shared" si="122"/>
        <v>0.4337256058045611</v>
      </c>
      <c r="L465">
        <f t="shared" si="120"/>
        <v>0.5662743941954389</v>
      </c>
      <c r="M465" s="2">
        <f t="shared" si="127"/>
        <v>-0.13333333333333464</v>
      </c>
      <c r="N465" s="2">
        <f t="shared" si="128"/>
        <v>0.26666666666666572</v>
      </c>
      <c r="O465">
        <f t="shared" si="129"/>
        <v>4.0156908988489948E-2</v>
      </c>
      <c r="Q465">
        <f t="shared" si="111"/>
        <v>0.59999999999999964</v>
      </c>
      <c r="R465">
        <f t="shared" si="112"/>
        <v>-6.7</v>
      </c>
      <c r="S465">
        <f t="shared" si="113"/>
        <v>0.20000000000000018</v>
      </c>
      <c r="T465">
        <f t="shared" si="114"/>
        <v>0</v>
      </c>
      <c r="U465">
        <f t="shared" si="115"/>
        <v>0</v>
      </c>
      <c r="V465">
        <f t="shared" si="116"/>
        <v>0.19322096716816456</v>
      </c>
      <c r="W465">
        <f t="shared" si="117"/>
        <v>0.19322096716816456</v>
      </c>
    </row>
    <row r="466" spans="1:23" x14ac:dyDescent="0.45">
      <c r="A466" s="1">
        <v>31656</v>
      </c>
      <c r="B466">
        <v>7</v>
      </c>
      <c r="C466" s="2">
        <f t="shared" si="123"/>
        <v>6.9666666666666659</v>
      </c>
      <c r="D466">
        <f t="shared" si="119"/>
        <v>7.3</v>
      </c>
      <c r="E466">
        <f t="shared" si="124"/>
        <v>0.20000000000000062</v>
      </c>
      <c r="F466">
        <f t="shared" si="125"/>
        <v>0.20000000000000018</v>
      </c>
      <c r="G466" s="2">
        <f t="shared" si="126"/>
        <v>0.20000000000000107</v>
      </c>
      <c r="H466" s="2">
        <f t="shared" si="118"/>
        <v>0.33333333333333393</v>
      </c>
      <c r="I466" s="2">
        <f t="shared" si="121"/>
        <v>-3.3333333333332327E-2</v>
      </c>
      <c r="K466">
        <f t="shared" si="122"/>
        <v>0.41742979353768511</v>
      </c>
      <c r="L466">
        <f t="shared" si="120"/>
        <v>0.58257020646231483</v>
      </c>
      <c r="M466" s="2">
        <f t="shared" si="127"/>
        <v>-6.666666666666643E-2</v>
      </c>
      <c r="N466" s="2">
        <f t="shared" si="128"/>
        <v>0.23333333333333428</v>
      </c>
      <c r="O466">
        <f t="shared" si="129"/>
        <v>5.8562271394639411E-2</v>
      </c>
      <c r="Q466">
        <f t="shared" si="111"/>
        <v>0.40000000000000036</v>
      </c>
      <c r="R466">
        <f t="shared" si="112"/>
        <v>-6.7</v>
      </c>
      <c r="S466">
        <f t="shared" si="113"/>
        <v>0.20000000000000018</v>
      </c>
      <c r="T466">
        <f t="shared" si="114"/>
        <v>0</v>
      </c>
      <c r="U466">
        <f t="shared" si="115"/>
        <v>0</v>
      </c>
      <c r="V466">
        <f t="shared" si="116"/>
        <v>0.19322096716816456</v>
      </c>
      <c r="W466">
        <f t="shared" si="117"/>
        <v>0.19322096716816456</v>
      </c>
    </row>
    <row r="467" spans="1:23" x14ac:dyDescent="0.45">
      <c r="A467" s="1">
        <v>31686</v>
      </c>
      <c r="B467">
        <v>7</v>
      </c>
      <c r="C467" s="2">
        <f t="shared" si="123"/>
        <v>6.9666666666666659</v>
      </c>
      <c r="D467">
        <f t="shared" si="119"/>
        <v>7.3</v>
      </c>
      <c r="E467">
        <f t="shared" si="124"/>
        <v>0.18333333333333357</v>
      </c>
      <c r="F467">
        <f t="shared" si="125"/>
        <v>0.20000000000000018</v>
      </c>
      <c r="G467" s="2">
        <f t="shared" si="126"/>
        <v>0.16666666666666696</v>
      </c>
      <c r="H467" s="2">
        <f t="shared" si="118"/>
        <v>0.33333333333333393</v>
      </c>
      <c r="I467" s="2">
        <f t="shared" si="121"/>
        <v>-0.16666666666666696</v>
      </c>
      <c r="K467">
        <f t="shared" si="122"/>
        <v>0.41742979353768511</v>
      </c>
      <c r="L467">
        <f t="shared" si="120"/>
        <v>0.58257020646231483</v>
      </c>
      <c r="M467" s="2">
        <f t="shared" si="127"/>
        <v>-6.666666666666643E-2</v>
      </c>
      <c r="N467" s="2">
        <f t="shared" si="128"/>
        <v>0.20000000000000107</v>
      </c>
      <c r="O467">
        <f t="shared" si="129"/>
        <v>4.464794494338329E-2</v>
      </c>
      <c r="Q467">
        <f t="shared" si="111"/>
        <v>0.40000000000000036</v>
      </c>
      <c r="R467">
        <f t="shared" si="112"/>
        <v>-6.7</v>
      </c>
      <c r="S467">
        <f t="shared" si="113"/>
        <v>0.20000000000000018</v>
      </c>
      <c r="T467">
        <f t="shared" si="114"/>
        <v>0</v>
      </c>
      <c r="U467">
        <f t="shared" si="115"/>
        <v>0</v>
      </c>
      <c r="V467">
        <f t="shared" si="116"/>
        <v>0.19322096716816456</v>
      </c>
      <c r="W467">
        <f t="shared" si="117"/>
        <v>0.19322096716816456</v>
      </c>
    </row>
    <row r="468" spans="1:23" x14ac:dyDescent="0.45">
      <c r="A468" s="1">
        <v>31717</v>
      </c>
      <c r="B468">
        <v>6.9</v>
      </c>
      <c r="C468" s="2">
        <f t="shared" si="123"/>
        <v>6.9666666666666659</v>
      </c>
      <c r="D468">
        <f t="shared" si="119"/>
        <v>7.2</v>
      </c>
      <c r="E468">
        <f t="shared" si="124"/>
        <v>3.3333333333334103E-2</v>
      </c>
      <c r="F468">
        <f t="shared" si="125"/>
        <v>0</v>
      </c>
      <c r="G468" s="2">
        <f t="shared" si="126"/>
        <v>6.6666666666668206E-2</v>
      </c>
      <c r="H468" s="2">
        <f t="shared" si="118"/>
        <v>0.23333333333333428</v>
      </c>
      <c r="I468" s="2">
        <f t="shared" si="121"/>
        <v>-0.20000000000000018</v>
      </c>
      <c r="K468">
        <f t="shared" si="122"/>
        <v>0.4419298941260465</v>
      </c>
      <c r="L468">
        <f t="shared" si="120"/>
        <v>0.55807010587395345</v>
      </c>
      <c r="M468" s="2">
        <f t="shared" si="127"/>
        <v>-6.666666666666643E-2</v>
      </c>
      <c r="N468" s="2">
        <f t="shared" si="128"/>
        <v>0.20000000000000107</v>
      </c>
      <c r="O468">
        <f t="shared" si="129"/>
        <v>5.118130510027967E-2</v>
      </c>
      <c r="Q468">
        <f t="shared" si="111"/>
        <v>0.5</v>
      </c>
      <c r="R468">
        <f t="shared" si="112"/>
        <v>-6.7</v>
      </c>
      <c r="S468">
        <f t="shared" si="113"/>
        <v>0</v>
      </c>
      <c r="T468">
        <f t="shared" si="114"/>
        <v>0</v>
      </c>
      <c r="U468">
        <f t="shared" si="115"/>
        <v>0</v>
      </c>
      <c r="V468">
        <f t="shared" si="116"/>
        <v>0</v>
      </c>
      <c r="W468">
        <f t="shared" si="117"/>
        <v>0</v>
      </c>
    </row>
    <row r="469" spans="1:23" x14ac:dyDescent="0.45">
      <c r="A469" s="1">
        <v>31747</v>
      </c>
      <c r="B469">
        <v>6.6</v>
      </c>
      <c r="C469" s="2">
        <f t="shared" si="123"/>
        <v>6.833333333333333</v>
      </c>
      <c r="D469">
        <f t="shared" si="119"/>
        <v>7.2</v>
      </c>
      <c r="E469">
        <f t="shared" si="124"/>
        <v>0.11666666666666625</v>
      </c>
      <c r="F469">
        <f t="shared" si="125"/>
        <v>9.9999999999999645E-2</v>
      </c>
      <c r="G469" s="2">
        <f t="shared" si="126"/>
        <v>0.13333333333333286</v>
      </c>
      <c r="H469" s="2">
        <f t="shared" si="118"/>
        <v>0.36666666666666714</v>
      </c>
      <c r="I469" s="2">
        <f t="shared" si="121"/>
        <v>8.8817841970012523E-16</v>
      </c>
      <c r="K469">
        <f t="shared" si="122"/>
        <v>0.40934671729911404</v>
      </c>
      <c r="L469">
        <f t="shared" si="120"/>
        <v>0.59065328270088591</v>
      </c>
      <c r="M469" s="2">
        <f t="shared" si="127"/>
        <v>0</v>
      </c>
      <c r="N469" s="2">
        <f t="shared" si="128"/>
        <v>0.33333333333333393</v>
      </c>
      <c r="O469">
        <f t="shared" si="129"/>
        <v>0.13644890576637159</v>
      </c>
      <c r="Q469">
        <f t="shared" si="111"/>
        <v>0.80000000000000071</v>
      </c>
      <c r="R469">
        <f t="shared" si="112"/>
        <v>-6.6</v>
      </c>
      <c r="S469">
        <f t="shared" si="113"/>
        <v>9.9999999999999645E-2</v>
      </c>
      <c r="T469">
        <f t="shared" si="114"/>
        <v>0</v>
      </c>
      <c r="U469">
        <f t="shared" si="115"/>
        <v>0</v>
      </c>
      <c r="V469">
        <f t="shared" si="116"/>
        <v>9.6442881072736047E-2</v>
      </c>
      <c r="W469">
        <f t="shared" si="117"/>
        <v>9.6442881072736047E-2</v>
      </c>
    </row>
    <row r="470" spans="1:23" x14ac:dyDescent="0.45">
      <c r="A470" s="1">
        <v>31778</v>
      </c>
      <c r="B470">
        <v>6.6</v>
      </c>
      <c r="C470" s="2">
        <f t="shared" si="123"/>
        <v>6.7</v>
      </c>
      <c r="D470">
        <f t="shared" si="119"/>
        <v>7.2</v>
      </c>
      <c r="E470">
        <f t="shared" si="124"/>
        <v>0.33333333333333304</v>
      </c>
      <c r="F470">
        <f t="shared" si="125"/>
        <v>0.40000000000000036</v>
      </c>
      <c r="G470" s="2">
        <f t="shared" si="126"/>
        <v>0.26666666666666572</v>
      </c>
      <c r="H470" s="2">
        <f t="shared" si="118"/>
        <v>0.5</v>
      </c>
      <c r="I470" s="2">
        <f t="shared" si="121"/>
        <v>0.26666666666666661</v>
      </c>
      <c r="K470">
        <f t="shared" si="122"/>
        <v>0.37754066879814541</v>
      </c>
      <c r="L470">
        <f t="shared" si="120"/>
        <v>0.62245933120185459</v>
      </c>
      <c r="M470" s="2">
        <f t="shared" si="127"/>
        <v>0</v>
      </c>
      <c r="N470" s="2">
        <f t="shared" si="128"/>
        <v>0.46666666666666679</v>
      </c>
      <c r="O470">
        <f t="shared" si="129"/>
        <v>0.17618564543913456</v>
      </c>
      <c r="Q470">
        <f t="shared" si="111"/>
        <v>0.80000000000000071</v>
      </c>
      <c r="R470">
        <f t="shared" si="112"/>
        <v>-6.6</v>
      </c>
      <c r="S470">
        <f t="shared" si="113"/>
        <v>0.40000000000000036</v>
      </c>
      <c r="T470">
        <f t="shared" si="114"/>
        <v>0</v>
      </c>
      <c r="U470">
        <f t="shared" si="115"/>
        <v>0</v>
      </c>
      <c r="V470">
        <f t="shared" si="116"/>
        <v>0.38577152429094586</v>
      </c>
      <c r="W470">
        <f t="shared" si="117"/>
        <v>0.38577152429094586</v>
      </c>
    </row>
    <row r="471" spans="1:23" x14ac:dyDescent="0.45">
      <c r="A471" s="1">
        <v>31809</v>
      </c>
      <c r="B471">
        <v>6.6</v>
      </c>
      <c r="C471" s="2">
        <f t="shared" si="123"/>
        <v>6.5999999999999988</v>
      </c>
      <c r="D471">
        <f t="shared" si="119"/>
        <v>7.2</v>
      </c>
      <c r="E471">
        <f t="shared" si="124"/>
        <v>0.38333333333333375</v>
      </c>
      <c r="F471">
        <f t="shared" si="125"/>
        <v>0.40000000000000036</v>
      </c>
      <c r="G471" s="2">
        <f t="shared" si="126"/>
        <v>0.36666666666666714</v>
      </c>
      <c r="H471" s="2">
        <f t="shared" si="118"/>
        <v>0.60000000000000142</v>
      </c>
      <c r="I471" s="2">
        <f t="shared" si="121"/>
        <v>0.36666666666666803</v>
      </c>
      <c r="K471">
        <f t="shared" si="122"/>
        <v>0.35434369377420422</v>
      </c>
      <c r="L471">
        <f t="shared" si="120"/>
        <v>0.64565630622579584</v>
      </c>
      <c r="M471" s="2">
        <f t="shared" si="127"/>
        <v>0</v>
      </c>
      <c r="N471" s="2">
        <f t="shared" si="128"/>
        <v>0.56666666666666821</v>
      </c>
      <c r="O471">
        <f t="shared" si="129"/>
        <v>0.20079475980538294</v>
      </c>
      <c r="Q471">
        <f t="shared" si="111"/>
        <v>0.80000000000000071</v>
      </c>
      <c r="R471">
        <f t="shared" si="112"/>
        <v>-6.6</v>
      </c>
      <c r="S471">
        <f t="shared" si="113"/>
        <v>0.40000000000000036</v>
      </c>
      <c r="T471">
        <f t="shared" si="114"/>
        <v>0</v>
      </c>
      <c r="U471">
        <f t="shared" si="115"/>
        <v>0</v>
      </c>
      <c r="V471">
        <f t="shared" si="116"/>
        <v>0.38577152429094586</v>
      </c>
      <c r="W471">
        <f t="shared" si="117"/>
        <v>0.38577152429094586</v>
      </c>
    </row>
    <row r="472" spans="1:23" x14ac:dyDescent="0.45">
      <c r="A472" s="1">
        <v>31837</v>
      </c>
      <c r="B472">
        <v>6.6</v>
      </c>
      <c r="C472" s="2">
        <f t="shared" si="123"/>
        <v>6.5999999999999988</v>
      </c>
      <c r="D472">
        <f t="shared" si="119"/>
        <v>7.2</v>
      </c>
      <c r="E472">
        <f t="shared" si="124"/>
        <v>0.2666666666666675</v>
      </c>
      <c r="F472">
        <f t="shared" si="125"/>
        <v>0.30000000000000071</v>
      </c>
      <c r="G472" s="2">
        <f t="shared" si="126"/>
        <v>0.23333333333333428</v>
      </c>
      <c r="H472" s="2">
        <f t="shared" si="118"/>
        <v>0.60000000000000142</v>
      </c>
      <c r="I472" s="2">
        <f t="shared" si="121"/>
        <v>0.36666666666666803</v>
      </c>
      <c r="K472">
        <f t="shared" si="122"/>
        <v>0.35434369377420422</v>
      </c>
      <c r="L472">
        <f t="shared" si="120"/>
        <v>0.64565630622579584</v>
      </c>
      <c r="M472" s="2">
        <f t="shared" si="127"/>
        <v>0</v>
      </c>
      <c r="N472" s="2">
        <f t="shared" si="128"/>
        <v>0.56666666666666821</v>
      </c>
      <c r="O472">
        <f t="shared" si="129"/>
        <v>0.20079475980538294</v>
      </c>
      <c r="Q472">
        <f t="shared" si="111"/>
        <v>0.80000000000000071</v>
      </c>
      <c r="R472">
        <f t="shared" si="112"/>
        <v>-6.6</v>
      </c>
      <c r="S472">
        <f t="shared" si="113"/>
        <v>0.30000000000000071</v>
      </c>
      <c r="T472">
        <f t="shared" si="114"/>
        <v>0</v>
      </c>
      <c r="U472">
        <f t="shared" si="115"/>
        <v>0</v>
      </c>
      <c r="V472">
        <f t="shared" si="116"/>
        <v>0.28932864321820984</v>
      </c>
      <c r="W472">
        <f t="shared" si="117"/>
        <v>0.28932864321820984</v>
      </c>
    </row>
    <row r="473" spans="1:23" x14ac:dyDescent="0.45">
      <c r="A473" s="1">
        <v>31868</v>
      </c>
      <c r="B473">
        <v>6.3</v>
      </c>
      <c r="C473" s="2">
        <f t="shared" si="123"/>
        <v>6.5</v>
      </c>
      <c r="D473">
        <f t="shared" si="119"/>
        <v>7.2</v>
      </c>
      <c r="E473">
        <f t="shared" si="124"/>
        <v>0.10000000000000009</v>
      </c>
      <c r="F473">
        <f t="shared" si="125"/>
        <v>0</v>
      </c>
      <c r="G473" s="2">
        <f t="shared" si="126"/>
        <v>0.20000000000000018</v>
      </c>
      <c r="H473" s="2">
        <f t="shared" si="118"/>
        <v>0.70000000000000018</v>
      </c>
      <c r="I473" s="2">
        <f t="shared" si="121"/>
        <v>0.53333333333333321</v>
      </c>
      <c r="K473">
        <f t="shared" si="122"/>
        <v>0.33181222783183384</v>
      </c>
      <c r="L473">
        <f t="shared" si="120"/>
        <v>0.66818777216816616</v>
      </c>
      <c r="M473" s="2">
        <f t="shared" si="127"/>
        <v>0</v>
      </c>
      <c r="N473" s="2">
        <f t="shared" si="128"/>
        <v>0.66666666666666696</v>
      </c>
      <c r="O473">
        <f t="shared" si="129"/>
        <v>0.22120815188788934</v>
      </c>
      <c r="Q473">
        <f t="shared" si="111"/>
        <v>1.1000000000000005</v>
      </c>
      <c r="R473">
        <f t="shared" si="112"/>
        <v>-6.3</v>
      </c>
      <c r="S473">
        <f t="shared" si="113"/>
        <v>0</v>
      </c>
      <c r="T473">
        <f t="shared" si="114"/>
        <v>0</v>
      </c>
      <c r="U473">
        <f t="shared" si="115"/>
        <v>0</v>
      </c>
      <c r="V473">
        <f t="shared" si="116"/>
        <v>0</v>
      </c>
      <c r="W473">
        <f t="shared" si="117"/>
        <v>0</v>
      </c>
    </row>
    <row r="474" spans="1:23" x14ac:dyDescent="0.45">
      <c r="A474" s="1">
        <v>31898</v>
      </c>
      <c r="B474">
        <v>6.3</v>
      </c>
      <c r="C474" s="2">
        <f t="shared" si="123"/>
        <v>6.3999999999999995</v>
      </c>
      <c r="D474">
        <f t="shared" si="119"/>
        <v>7.2</v>
      </c>
      <c r="E474">
        <f t="shared" si="124"/>
        <v>0.24999999999999956</v>
      </c>
      <c r="F474">
        <f t="shared" si="125"/>
        <v>0.29999999999999982</v>
      </c>
      <c r="G474" s="2">
        <f t="shared" si="126"/>
        <v>0.19999999999999929</v>
      </c>
      <c r="H474" s="2">
        <f t="shared" si="118"/>
        <v>0.80000000000000071</v>
      </c>
      <c r="I474" s="2">
        <f t="shared" si="121"/>
        <v>0.53333333333333499</v>
      </c>
      <c r="K474">
        <f t="shared" si="122"/>
        <v>0.31002551887238738</v>
      </c>
      <c r="L474">
        <f t="shared" si="120"/>
        <v>0.68997448112761262</v>
      </c>
      <c r="M474" s="2">
        <f t="shared" si="127"/>
        <v>0</v>
      </c>
      <c r="N474" s="2">
        <f t="shared" si="128"/>
        <v>0.7666666666666675</v>
      </c>
      <c r="O474">
        <f t="shared" si="129"/>
        <v>0.23768623113549725</v>
      </c>
      <c r="Q474">
        <f t="shared" si="111"/>
        <v>1.1000000000000005</v>
      </c>
      <c r="R474">
        <f t="shared" si="112"/>
        <v>-6.3</v>
      </c>
      <c r="S474">
        <f t="shared" si="113"/>
        <v>0.29999999999999982</v>
      </c>
      <c r="T474">
        <f t="shared" si="114"/>
        <v>0</v>
      </c>
      <c r="U474">
        <f t="shared" si="115"/>
        <v>0</v>
      </c>
      <c r="V474">
        <f t="shared" si="116"/>
        <v>0.28767261653986037</v>
      </c>
      <c r="W474">
        <f t="shared" si="117"/>
        <v>0.28767261653986037</v>
      </c>
    </row>
    <row r="475" spans="1:23" x14ac:dyDescent="0.45">
      <c r="A475" s="1">
        <v>31929</v>
      </c>
      <c r="B475">
        <v>6.2</v>
      </c>
      <c r="C475" s="2">
        <f t="shared" si="123"/>
        <v>6.2666666666666666</v>
      </c>
      <c r="D475">
        <f t="shared" si="119"/>
        <v>7.2</v>
      </c>
      <c r="E475">
        <f t="shared" si="124"/>
        <v>0.31666666666666599</v>
      </c>
      <c r="F475">
        <f t="shared" si="125"/>
        <v>0.29999999999999982</v>
      </c>
      <c r="G475" s="2">
        <f t="shared" si="126"/>
        <v>0.33333333333333215</v>
      </c>
      <c r="H475" s="2">
        <f t="shared" si="118"/>
        <v>0.93333333333333357</v>
      </c>
      <c r="I475" s="2">
        <f t="shared" si="121"/>
        <v>0.59999999999999964</v>
      </c>
      <c r="K475">
        <f t="shared" si="122"/>
        <v>0.28224894304225995</v>
      </c>
      <c r="L475">
        <f t="shared" si="120"/>
        <v>0.71775105695774011</v>
      </c>
      <c r="M475" s="2">
        <f t="shared" si="127"/>
        <v>0</v>
      </c>
      <c r="N475" s="2">
        <f t="shared" si="128"/>
        <v>0.90000000000000036</v>
      </c>
      <c r="O475">
        <f t="shared" si="129"/>
        <v>0.25402404873803408</v>
      </c>
      <c r="Q475">
        <f t="shared" ref="Q475:Q538" si="130">MAX(B451:B475)-B475</f>
        <v>1.2000000000000002</v>
      </c>
      <c r="R475">
        <f t="shared" ref="R475:R538" si="131">B475-MIN(B451:B475)-B475</f>
        <v>-6.2</v>
      </c>
      <c r="S475">
        <f t="shared" ref="S475:S538" si="132">MAX(F475,0)</f>
        <v>0.29999999999999982</v>
      </c>
      <c r="T475">
        <f t="shared" ref="T475:T538" si="133">MIN(F475,0)</f>
        <v>0</v>
      </c>
      <c r="U475">
        <f t="shared" ref="U475:U538" si="134">T475/(1+EXP(-Q475*Q$21))</f>
        <v>0</v>
      </c>
      <c r="V475">
        <f t="shared" ref="V475:V538" si="135">S475/(1+EXP(R475*Q$21))</f>
        <v>0.28706782351767401</v>
      </c>
      <c r="W475">
        <f t="shared" ref="W475:W538" si="136">V475+U475</f>
        <v>0.28706782351767401</v>
      </c>
    </row>
    <row r="476" spans="1:23" x14ac:dyDescent="0.45">
      <c r="A476" s="1">
        <v>31959</v>
      </c>
      <c r="B476">
        <v>6.1</v>
      </c>
      <c r="C476" s="2">
        <f t="shared" si="123"/>
        <v>6.2</v>
      </c>
      <c r="D476">
        <f t="shared" si="119"/>
        <v>7.2</v>
      </c>
      <c r="E476">
        <f t="shared" si="124"/>
        <v>0.34999999999999964</v>
      </c>
      <c r="F476">
        <f t="shared" si="125"/>
        <v>0.39999999999999947</v>
      </c>
      <c r="G476" s="2">
        <f t="shared" si="126"/>
        <v>0.29999999999999982</v>
      </c>
      <c r="H476" s="2">
        <f t="shared" si="118"/>
        <v>1</v>
      </c>
      <c r="I476" s="2">
        <f t="shared" si="121"/>
        <v>0.66666666666666607</v>
      </c>
      <c r="K476">
        <f t="shared" si="122"/>
        <v>0.2689414213699951</v>
      </c>
      <c r="L476">
        <f t="shared" si="120"/>
        <v>0.7310585786300049</v>
      </c>
      <c r="M476" s="2">
        <f t="shared" si="127"/>
        <v>0</v>
      </c>
      <c r="N476" s="2">
        <f t="shared" si="128"/>
        <v>0.93333333333333268</v>
      </c>
      <c r="O476">
        <f t="shared" si="129"/>
        <v>0.25101199327866192</v>
      </c>
      <c r="Q476">
        <f t="shared" si="130"/>
        <v>1.3000000000000007</v>
      </c>
      <c r="R476">
        <f t="shared" si="131"/>
        <v>-6.1</v>
      </c>
      <c r="S476">
        <f t="shared" si="132"/>
        <v>0.39999999999999947</v>
      </c>
      <c r="T476">
        <f t="shared" si="133"/>
        <v>0</v>
      </c>
      <c r="U476">
        <f t="shared" si="134"/>
        <v>0</v>
      </c>
      <c r="V476">
        <f t="shared" si="135"/>
        <v>0.38191301060668448</v>
      </c>
      <c r="W476">
        <f t="shared" si="136"/>
        <v>0.38191301060668448</v>
      </c>
    </row>
    <row r="477" spans="1:23" x14ac:dyDescent="0.45">
      <c r="A477" s="1">
        <v>31990</v>
      </c>
      <c r="B477">
        <v>6</v>
      </c>
      <c r="C477" s="2">
        <f t="shared" si="123"/>
        <v>6.1000000000000005</v>
      </c>
      <c r="D477">
        <f t="shared" si="119"/>
        <v>7.2</v>
      </c>
      <c r="E477">
        <f t="shared" si="124"/>
        <v>0.24999999999999956</v>
      </c>
      <c r="F477">
        <f t="shared" si="125"/>
        <v>0.20000000000000018</v>
      </c>
      <c r="G477" s="2">
        <f t="shared" si="126"/>
        <v>0.29999999999999893</v>
      </c>
      <c r="H477" s="2">
        <f t="shared" si="118"/>
        <v>1.0999999999999996</v>
      </c>
      <c r="I477" s="2">
        <f t="shared" si="121"/>
        <v>0.86666666666666536</v>
      </c>
      <c r="K477">
        <f t="shared" si="122"/>
        <v>0.24973989440488245</v>
      </c>
      <c r="L477">
        <f t="shared" si="120"/>
        <v>0.75026010559511758</v>
      </c>
      <c r="M477" s="2">
        <f t="shared" si="127"/>
        <v>0</v>
      </c>
      <c r="N477" s="2">
        <f t="shared" si="128"/>
        <v>0.93333333333333357</v>
      </c>
      <c r="O477">
        <f t="shared" si="129"/>
        <v>0.23309056811122367</v>
      </c>
      <c r="Q477">
        <f t="shared" si="130"/>
        <v>1.2000000000000002</v>
      </c>
      <c r="R477">
        <f t="shared" si="131"/>
        <v>-6</v>
      </c>
      <c r="S477">
        <f t="shared" si="132"/>
        <v>0.20000000000000018</v>
      </c>
      <c r="T477">
        <f t="shared" si="133"/>
        <v>0</v>
      </c>
      <c r="U477">
        <f t="shared" si="134"/>
        <v>0</v>
      </c>
      <c r="V477">
        <f t="shared" si="135"/>
        <v>0.19051482536448683</v>
      </c>
      <c r="W477">
        <f t="shared" si="136"/>
        <v>0.19051482536448683</v>
      </c>
    </row>
    <row r="478" spans="1:23" x14ac:dyDescent="0.45">
      <c r="A478" s="1">
        <v>32021</v>
      </c>
      <c r="B478">
        <v>5.9</v>
      </c>
      <c r="C478" s="2">
        <f t="shared" si="123"/>
        <v>6</v>
      </c>
      <c r="D478">
        <f t="shared" si="119"/>
        <v>7.2</v>
      </c>
      <c r="E478">
        <f t="shared" si="124"/>
        <v>0.28333333333333321</v>
      </c>
      <c r="F478">
        <f t="shared" si="125"/>
        <v>0.29999999999999982</v>
      </c>
      <c r="G478" s="2">
        <f t="shared" si="126"/>
        <v>0.26666666666666661</v>
      </c>
      <c r="H478" s="2">
        <f t="shared" si="118"/>
        <v>1.2000000000000002</v>
      </c>
      <c r="I478" s="2">
        <f t="shared" si="121"/>
        <v>0.83333333333333304</v>
      </c>
      <c r="K478">
        <f t="shared" si="122"/>
        <v>0.23147521650098232</v>
      </c>
      <c r="L478">
        <f t="shared" si="120"/>
        <v>0.76852478349901765</v>
      </c>
      <c r="M478" s="2">
        <f t="shared" si="127"/>
        <v>0</v>
      </c>
      <c r="N478" s="2">
        <f t="shared" si="128"/>
        <v>0.9666666666666659</v>
      </c>
      <c r="O478">
        <f t="shared" si="129"/>
        <v>0.22375937595094941</v>
      </c>
      <c r="Q478">
        <f t="shared" si="130"/>
        <v>1.2999999999999998</v>
      </c>
      <c r="R478">
        <f t="shared" si="131"/>
        <v>-5.9</v>
      </c>
      <c r="S478">
        <f t="shared" si="132"/>
        <v>0.29999999999999982</v>
      </c>
      <c r="T478">
        <f t="shared" si="133"/>
        <v>0</v>
      </c>
      <c r="U478">
        <f t="shared" si="134"/>
        <v>0</v>
      </c>
      <c r="V478">
        <f t="shared" si="135"/>
        <v>0.28507904653243282</v>
      </c>
      <c r="W478">
        <f t="shared" si="136"/>
        <v>0.28507904653243282</v>
      </c>
    </row>
    <row r="479" spans="1:23" x14ac:dyDescent="0.45">
      <c r="A479" s="1">
        <v>32051</v>
      </c>
      <c r="B479">
        <v>6</v>
      </c>
      <c r="C479" s="2">
        <f t="shared" si="123"/>
        <v>5.9666666666666659</v>
      </c>
      <c r="D479">
        <f t="shared" si="119"/>
        <v>7.2</v>
      </c>
      <c r="E479">
        <f t="shared" si="124"/>
        <v>0.21666666666666723</v>
      </c>
      <c r="F479">
        <f t="shared" si="125"/>
        <v>0.20000000000000018</v>
      </c>
      <c r="G479" s="2">
        <f t="shared" si="126"/>
        <v>0.23333333333333428</v>
      </c>
      <c r="H479" s="2">
        <f t="shared" si="118"/>
        <v>1.2333333333333343</v>
      </c>
      <c r="I479" s="2">
        <f t="shared" si="121"/>
        <v>0.73333333333333428</v>
      </c>
      <c r="K479">
        <f t="shared" si="122"/>
        <v>0.22559854698572127</v>
      </c>
      <c r="L479">
        <f t="shared" si="120"/>
        <v>0.77440145301427876</v>
      </c>
      <c r="M479" s="2">
        <f t="shared" si="127"/>
        <v>0</v>
      </c>
      <c r="N479" s="2">
        <f t="shared" si="128"/>
        <v>1</v>
      </c>
      <c r="O479">
        <f t="shared" si="129"/>
        <v>0.22559854698572127</v>
      </c>
      <c r="Q479">
        <f t="shared" si="130"/>
        <v>1.2000000000000002</v>
      </c>
      <c r="R479">
        <f t="shared" si="131"/>
        <v>-5.9</v>
      </c>
      <c r="S479">
        <f t="shared" si="132"/>
        <v>0.20000000000000018</v>
      </c>
      <c r="T479">
        <f t="shared" si="133"/>
        <v>0</v>
      </c>
      <c r="U479">
        <f t="shared" si="134"/>
        <v>0</v>
      </c>
      <c r="V479">
        <f t="shared" si="135"/>
        <v>0.19005269768828884</v>
      </c>
      <c r="W479">
        <f t="shared" si="136"/>
        <v>0.19005269768828884</v>
      </c>
    </row>
    <row r="480" spans="1:23" x14ac:dyDescent="0.45">
      <c r="A480" s="1">
        <v>32082</v>
      </c>
      <c r="B480">
        <v>5.8</v>
      </c>
      <c r="C480" s="2">
        <f t="shared" si="123"/>
        <v>5.8999999999999995</v>
      </c>
      <c r="D480">
        <f t="shared" si="119"/>
        <v>7.2</v>
      </c>
      <c r="E480">
        <f t="shared" si="124"/>
        <v>0.20000000000000018</v>
      </c>
      <c r="F480">
        <f t="shared" si="125"/>
        <v>0.19999999999999929</v>
      </c>
      <c r="G480" s="2">
        <f t="shared" si="126"/>
        <v>0.20000000000000107</v>
      </c>
      <c r="H480" s="2">
        <f t="shared" si="118"/>
        <v>1.3000000000000007</v>
      </c>
      <c r="I480" s="2">
        <f t="shared" si="121"/>
        <v>0.69999999999999929</v>
      </c>
      <c r="K480">
        <f t="shared" si="122"/>
        <v>0.21416501695744131</v>
      </c>
      <c r="L480">
        <f t="shared" si="120"/>
        <v>0.78583498304255872</v>
      </c>
      <c r="M480" s="2">
        <f t="shared" si="127"/>
        <v>0</v>
      </c>
      <c r="N480" s="2">
        <f t="shared" si="128"/>
        <v>1.0666666666666664</v>
      </c>
      <c r="O480">
        <f t="shared" si="129"/>
        <v>0.228442684754604</v>
      </c>
      <c r="Q480">
        <f t="shared" si="130"/>
        <v>1.4000000000000004</v>
      </c>
      <c r="R480">
        <f t="shared" si="131"/>
        <v>-5.8</v>
      </c>
      <c r="S480">
        <f t="shared" si="132"/>
        <v>0.19999999999999929</v>
      </c>
      <c r="T480">
        <f t="shared" si="133"/>
        <v>0</v>
      </c>
      <c r="U480">
        <f t="shared" si="134"/>
        <v>0</v>
      </c>
      <c r="V480">
        <f t="shared" si="135"/>
        <v>0.1895692873843158</v>
      </c>
      <c r="W480">
        <f t="shared" si="136"/>
        <v>0.1895692873843158</v>
      </c>
    </row>
    <row r="481" spans="1:23" x14ac:dyDescent="0.45">
      <c r="A481" s="1">
        <v>32112</v>
      </c>
      <c r="B481">
        <v>5.7</v>
      </c>
      <c r="C481" s="2">
        <f t="shared" si="123"/>
        <v>5.833333333333333</v>
      </c>
      <c r="D481">
        <f t="shared" si="119"/>
        <v>7.2</v>
      </c>
      <c r="E481">
        <f t="shared" si="124"/>
        <v>0.18333333333333357</v>
      </c>
      <c r="F481">
        <f t="shared" si="125"/>
        <v>0.20000000000000018</v>
      </c>
      <c r="G481" s="2">
        <f t="shared" si="126"/>
        <v>0.16666666666666696</v>
      </c>
      <c r="H481" s="2">
        <f t="shared" si="118"/>
        <v>1.3666666666666671</v>
      </c>
      <c r="I481" s="2">
        <f t="shared" si="121"/>
        <v>0.76666666666666572</v>
      </c>
      <c r="K481">
        <f t="shared" si="122"/>
        <v>0.20315893045582326</v>
      </c>
      <c r="L481">
        <f t="shared" si="120"/>
        <v>0.79684106954417677</v>
      </c>
      <c r="M481" s="2">
        <f t="shared" si="127"/>
        <v>0</v>
      </c>
      <c r="N481" s="2">
        <f t="shared" si="128"/>
        <v>1</v>
      </c>
      <c r="O481">
        <f t="shared" si="129"/>
        <v>0.20315893045582326</v>
      </c>
      <c r="Q481">
        <f t="shared" si="130"/>
        <v>1.5</v>
      </c>
      <c r="R481">
        <f t="shared" si="131"/>
        <v>-5.7</v>
      </c>
      <c r="S481">
        <f t="shared" si="132"/>
        <v>0.20000000000000018</v>
      </c>
      <c r="T481">
        <f t="shared" si="133"/>
        <v>0</v>
      </c>
      <c r="U481">
        <f t="shared" si="134"/>
        <v>0</v>
      </c>
      <c r="V481">
        <f t="shared" si="135"/>
        <v>0.18906373655681202</v>
      </c>
      <c r="W481">
        <f t="shared" si="136"/>
        <v>0.18906373655681202</v>
      </c>
    </row>
    <row r="482" spans="1:23" x14ac:dyDescent="0.45">
      <c r="A482" s="1">
        <v>32143</v>
      </c>
      <c r="B482">
        <v>5.7</v>
      </c>
      <c r="C482" s="2">
        <f t="shared" si="123"/>
        <v>5.7333333333333334</v>
      </c>
      <c r="D482">
        <f t="shared" si="119"/>
        <v>7.2</v>
      </c>
      <c r="E482">
        <f t="shared" si="124"/>
        <v>0.26666666666666616</v>
      </c>
      <c r="F482">
        <f t="shared" si="125"/>
        <v>0.29999999999999982</v>
      </c>
      <c r="G482" s="2">
        <f t="shared" si="126"/>
        <v>0.2333333333333325</v>
      </c>
      <c r="H482" s="2">
        <f t="shared" si="118"/>
        <v>1.4666666666666668</v>
      </c>
      <c r="I482" s="2">
        <f t="shared" si="121"/>
        <v>0.76666666666666661</v>
      </c>
      <c r="K482">
        <f t="shared" si="122"/>
        <v>0.18744979299574124</v>
      </c>
      <c r="L482">
        <f t="shared" si="120"/>
        <v>0.81255020700425873</v>
      </c>
      <c r="M482" s="2">
        <f t="shared" si="127"/>
        <v>0</v>
      </c>
      <c r="N482" s="2">
        <f t="shared" si="128"/>
        <v>0.96666666666666679</v>
      </c>
      <c r="O482">
        <f t="shared" si="129"/>
        <v>0.1812014665625499</v>
      </c>
      <c r="Q482">
        <f t="shared" si="130"/>
        <v>1.5</v>
      </c>
      <c r="R482">
        <f t="shared" si="131"/>
        <v>-5.7</v>
      </c>
      <c r="S482">
        <f t="shared" si="132"/>
        <v>0.29999999999999982</v>
      </c>
      <c r="T482">
        <f t="shared" si="133"/>
        <v>0</v>
      </c>
      <c r="U482">
        <f t="shared" si="134"/>
        <v>0</v>
      </c>
      <c r="V482">
        <f t="shared" si="135"/>
        <v>0.28359560483521762</v>
      </c>
      <c r="W482">
        <f t="shared" si="136"/>
        <v>0.28359560483521762</v>
      </c>
    </row>
    <row r="483" spans="1:23" x14ac:dyDescent="0.45">
      <c r="A483" s="1">
        <v>32174</v>
      </c>
      <c r="B483">
        <v>5.7</v>
      </c>
      <c r="C483" s="2">
        <f t="shared" si="123"/>
        <v>5.7</v>
      </c>
      <c r="D483">
        <f t="shared" si="119"/>
        <v>7.2</v>
      </c>
      <c r="E483">
        <f t="shared" si="124"/>
        <v>0.19999999999999973</v>
      </c>
      <c r="F483">
        <f t="shared" si="125"/>
        <v>0.20000000000000018</v>
      </c>
      <c r="G483" s="2">
        <f t="shared" si="126"/>
        <v>0.19999999999999929</v>
      </c>
      <c r="H483" s="2">
        <f t="shared" si="118"/>
        <v>1.5</v>
      </c>
      <c r="I483" s="2">
        <f t="shared" si="121"/>
        <v>0.69999999999999929</v>
      </c>
      <c r="K483">
        <f t="shared" si="122"/>
        <v>0.18242552380635635</v>
      </c>
      <c r="L483">
        <f t="shared" si="120"/>
        <v>0.81757447619364365</v>
      </c>
      <c r="M483" s="2">
        <f t="shared" si="127"/>
        <v>0</v>
      </c>
      <c r="N483" s="2">
        <f t="shared" si="128"/>
        <v>0.89999999999999858</v>
      </c>
      <c r="O483">
        <f t="shared" si="129"/>
        <v>0.16418297142572044</v>
      </c>
      <c r="Q483">
        <f t="shared" si="130"/>
        <v>1.5</v>
      </c>
      <c r="R483">
        <f t="shared" si="131"/>
        <v>-5.7</v>
      </c>
      <c r="S483">
        <f t="shared" si="132"/>
        <v>0.20000000000000018</v>
      </c>
      <c r="T483">
        <f t="shared" si="133"/>
        <v>0</v>
      </c>
      <c r="U483">
        <f t="shared" si="134"/>
        <v>0</v>
      </c>
      <c r="V483">
        <f t="shared" si="135"/>
        <v>0.18906373655681202</v>
      </c>
      <c r="W483">
        <f t="shared" si="136"/>
        <v>0.18906373655681202</v>
      </c>
    </row>
    <row r="484" spans="1:23" x14ac:dyDescent="0.45">
      <c r="A484" s="1">
        <v>32203</v>
      </c>
      <c r="B484">
        <v>5.7</v>
      </c>
      <c r="C484" s="2">
        <f t="shared" si="123"/>
        <v>5.7</v>
      </c>
      <c r="D484">
        <f t="shared" si="119"/>
        <v>7.2</v>
      </c>
      <c r="E484">
        <f t="shared" si="124"/>
        <v>0.11666666666666625</v>
      </c>
      <c r="F484">
        <f t="shared" si="125"/>
        <v>9.9999999999999645E-2</v>
      </c>
      <c r="G484" s="2">
        <f t="shared" si="126"/>
        <v>0.13333333333333286</v>
      </c>
      <c r="H484" s="2">
        <f t="shared" si="118"/>
        <v>1.5</v>
      </c>
      <c r="I484" s="2">
        <f t="shared" si="121"/>
        <v>0.56666666666666643</v>
      </c>
      <c r="K484">
        <f t="shared" si="122"/>
        <v>0.18242552380635635</v>
      </c>
      <c r="L484">
        <f t="shared" si="120"/>
        <v>0.81757447619364365</v>
      </c>
      <c r="M484" s="2">
        <f t="shared" si="127"/>
        <v>0</v>
      </c>
      <c r="N484" s="2">
        <f t="shared" si="128"/>
        <v>0.89999999999999858</v>
      </c>
      <c r="O484">
        <f t="shared" si="129"/>
        <v>0.16418297142572044</v>
      </c>
      <c r="Q484">
        <f t="shared" si="130"/>
        <v>1.5</v>
      </c>
      <c r="R484">
        <f t="shared" si="131"/>
        <v>-5.7</v>
      </c>
      <c r="S484">
        <f t="shared" si="132"/>
        <v>9.9999999999999645E-2</v>
      </c>
      <c r="T484">
        <f t="shared" si="133"/>
        <v>0</v>
      </c>
      <c r="U484">
        <f t="shared" si="134"/>
        <v>0</v>
      </c>
      <c r="V484">
        <f t="shared" si="135"/>
        <v>9.4531868278405581E-2</v>
      </c>
      <c r="W484">
        <f t="shared" si="136"/>
        <v>9.4531868278405581E-2</v>
      </c>
    </row>
    <row r="485" spans="1:23" x14ac:dyDescent="0.45">
      <c r="A485" s="1">
        <v>32234</v>
      </c>
      <c r="B485">
        <v>5.4</v>
      </c>
      <c r="C485" s="2">
        <f t="shared" si="123"/>
        <v>5.6000000000000005</v>
      </c>
      <c r="D485">
        <f t="shared" si="119"/>
        <v>7.2</v>
      </c>
      <c r="E485">
        <f t="shared" si="124"/>
        <v>6.666666666666643E-2</v>
      </c>
      <c r="F485">
        <f t="shared" si="125"/>
        <v>0</v>
      </c>
      <c r="G485" s="2">
        <f t="shared" si="126"/>
        <v>0.13333333333333286</v>
      </c>
      <c r="H485" s="2">
        <f t="shared" si="118"/>
        <v>1.5999999999999996</v>
      </c>
      <c r="I485" s="2">
        <f t="shared" si="121"/>
        <v>0.59999999999999964</v>
      </c>
      <c r="K485">
        <f t="shared" si="122"/>
        <v>0.16798161486607557</v>
      </c>
      <c r="L485">
        <f t="shared" si="120"/>
        <v>0.83201838513392445</v>
      </c>
      <c r="M485" s="2">
        <f t="shared" si="127"/>
        <v>0</v>
      </c>
      <c r="N485" s="2">
        <f t="shared" si="128"/>
        <v>0.89999999999999947</v>
      </c>
      <c r="O485">
        <f t="shared" si="129"/>
        <v>0.15118345337946792</v>
      </c>
      <c r="Q485">
        <f t="shared" si="130"/>
        <v>1.7999999999999998</v>
      </c>
      <c r="R485">
        <f t="shared" si="131"/>
        <v>-5.4</v>
      </c>
      <c r="S485">
        <f t="shared" si="132"/>
        <v>0</v>
      </c>
      <c r="T485">
        <f t="shared" si="133"/>
        <v>0</v>
      </c>
      <c r="U485">
        <f t="shared" si="134"/>
        <v>0</v>
      </c>
      <c r="V485">
        <f t="shared" si="135"/>
        <v>0</v>
      </c>
      <c r="W485">
        <f t="shared" si="136"/>
        <v>0</v>
      </c>
    </row>
    <row r="486" spans="1:23" x14ac:dyDescent="0.45">
      <c r="A486" s="1">
        <v>32264</v>
      </c>
      <c r="B486">
        <v>5.6</v>
      </c>
      <c r="C486" s="2">
        <f t="shared" si="123"/>
        <v>5.5666666666666673</v>
      </c>
      <c r="D486">
        <f t="shared" si="119"/>
        <v>7.2</v>
      </c>
      <c r="E486">
        <f t="shared" si="124"/>
        <v>0.1166666666666667</v>
      </c>
      <c r="F486">
        <f t="shared" si="125"/>
        <v>0.10000000000000053</v>
      </c>
      <c r="G486" s="2">
        <f t="shared" si="126"/>
        <v>0.13333333333333286</v>
      </c>
      <c r="H486" s="2">
        <f t="shared" si="118"/>
        <v>1.6333333333333329</v>
      </c>
      <c r="I486" s="2">
        <f t="shared" si="121"/>
        <v>0.53333333333333321</v>
      </c>
      <c r="K486">
        <f t="shared" si="122"/>
        <v>0.16337423951337948</v>
      </c>
      <c r="L486">
        <f t="shared" si="120"/>
        <v>0.83662576048662052</v>
      </c>
      <c r="M486" s="2">
        <f t="shared" si="127"/>
        <v>0</v>
      </c>
      <c r="N486" s="2">
        <f t="shared" si="128"/>
        <v>0.83333333333333215</v>
      </c>
      <c r="O486">
        <f t="shared" si="129"/>
        <v>0.13614519959448271</v>
      </c>
      <c r="Q486">
        <f t="shared" si="130"/>
        <v>1.6000000000000005</v>
      </c>
      <c r="R486">
        <f t="shared" si="131"/>
        <v>-5.4</v>
      </c>
      <c r="S486">
        <f t="shared" si="132"/>
        <v>0.10000000000000053</v>
      </c>
      <c r="T486">
        <f t="shared" si="133"/>
        <v>0</v>
      </c>
      <c r="U486">
        <f t="shared" si="134"/>
        <v>0</v>
      </c>
      <c r="V486">
        <f t="shared" si="135"/>
        <v>9.3702664394300847E-2</v>
      </c>
      <c r="W486">
        <f t="shared" si="136"/>
        <v>9.3702664394300847E-2</v>
      </c>
    </row>
    <row r="487" spans="1:23" x14ac:dyDescent="0.45">
      <c r="A487" s="1">
        <v>32295</v>
      </c>
      <c r="B487">
        <v>5.4</v>
      </c>
      <c r="C487" s="2">
        <f t="shared" si="123"/>
        <v>5.4666666666666659</v>
      </c>
      <c r="D487">
        <f t="shared" si="119"/>
        <v>7.2</v>
      </c>
      <c r="E487">
        <f t="shared" si="124"/>
        <v>0.26666666666666705</v>
      </c>
      <c r="F487">
        <f t="shared" si="125"/>
        <v>0.29999999999999982</v>
      </c>
      <c r="G487" s="2">
        <f t="shared" si="126"/>
        <v>0.23333333333333428</v>
      </c>
      <c r="H487" s="2">
        <f t="shared" si="118"/>
        <v>1.7333333333333343</v>
      </c>
      <c r="I487" s="2">
        <f t="shared" si="121"/>
        <v>0.5333333333333341</v>
      </c>
      <c r="K487">
        <f t="shared" si="122"/>
        <v>0.15016170628984718</v>
      </c>
      <c r="L487">
        <f t="shared" si="120"/>
        <v>0.84983829371015285</v>
      </c>
      <c r="M487" s="2">
        <f t="shared" si="127"/>
        <v>0</v>
      </c>
      <c r="N487" s="2">
        <f t="shared" si="128"/>
        <v>0.80000000000000071</v>
      </c>
      <c r="O487">
        <f t="shared" si="129"/>
        <v>0.12012936503187785</v>
      </c>
      <c r="Q487">
        <f t="shared" si="130"/>
        <v>1.7999999999999998</v>
      </c>
      <c r="R487">
        <f t="shared" si="131"/>
        <v>-5.4</v>
      </c>
      <c r="S487">
        <f t="shared" si="132"/>
        <v>0.29999999999999982</v>
      </c>
      <c r="T487">
        <f t="shared" si="133"/>
        <v>0</v>
      </c>
      <c r="U487">
        <f t="shared" si="134"/>
        <v>0</v>
      </c>
      <c r="V487">
        <f t="shared" si="135"/>
        <v>0.28110799318290092</v>
      </c>
      <c r="W487">
        <f t="shared" si="136"/>
        <v>0.28110799318290092</v>
      </c>
    </row>
    <row r="488" spans="1:23" x14ac:dyDescent="0.45">
      <c r="A488" s="1">
        <v>32325</v>
      </c>
      <c r="B488">
        <v>5.4</v>
      </c>
      <c r="C488" s="2">
        <f t="shared" si="123"/>
        <v>5.4666666666666659</v>
      </c>
      <c r="D488">
        <f t="shared" si="119"/>
        <v>7.2</v>
      </c>
      <c r="E488">
        <f t="shared" si="124"/>
        <v>0.21666666666666723</v>
      </c>
      <c r="F488">
        <f t="shared" si="125"/>
        <v>0.29999999999999982</v>
      </c>
      <c r="G488" s="2">
        <f t="shared" si="126"/>
        <v>0.13333333333333464</v>
      </c>
      <c r="H488" s="2">
        <f t="shared" si="118"/>
        <v>1.7333333333333343</v>
      </c>
      <c r="I488" s="2">
        <f t="shared" si="121"/>
        <v>0.5</v>
      </c>
      <c r="K488">
        <f t="shared" si="122"/>
        <v>0.15016170628984718</v>
      </c>
      <c r="L488">
        <f t="shared" si="120"/>
        <v>0.84983829371015285</v>
      </c>
      <c r="M488" s="2">
        <f t="shared" si="127"/>
        <v>0</v>
      </c>
      <c r="N488" s="2">
        <f t="shared" si="128"/>
        <v>0.73333333333333428</v>
      </c>
      <c r="O488">
        <f t="shared" si="129"/>
        <v>0.11011858461255473</v>
      </c>
      <c r="Q488">
        <f t="shared" si="130"/>
        <v>1.5999999999999996</v>
      </c>
      <c r="R488">
        <f t="shared" si="131"/>
        <v>-5.4</v>
      </c>
      <c r="S488">
        <f t="shared" si="132"/>
        <v>0.29999999999999982</v>
      </c>
      <c r="T488">
        <f t="shared" si="133"/>
        <v>0</v>
      </c>
      <c r="U488">
        <f t="shared" si="134"/>
        <v>0</v>
      </c>
      <c r="V488">
        <f t="shared" si="135"/>
        <v>0.28110799318290092</v>
      </c>
      <c r="W488">
        <f t="shared" si="136"/>
        <v>0.28110799318290092</v>
      </c>
    </row>
    <row r="489" spans="1:23" x14ac:dyDescent="0.45">
      <c r="A489" s="1">
        <v>32356</v>
      </c>
      <c r="B489">
        <v>5.6</v>
      </c>
      <c r="C489" s="2">
        <f t="shared" si="123"/>
        <v>5.4666666666666659</v>
      </c>
      <c r="D489">
        <f t="shared" si="119"/>
        <v>7.2</v>
      </c>
      <c r="E489">
        <f t="shared" si="124"/>
        <v>0.15000000000000036</v>
      </c>
      <c r="F489">
        <f t="shared" si="125"/>
        <v>0.19999999999999929</v>
      </c>
      <c r="G489" s="2">
        <f t="shared" si="126"/>
        <v>0.10000000000000142</v>
      </c>
      <c r="H489" s="2">
        <f t="shared" si="118"/>
        <v>1.7333333333333343</v>
      </c>
      <c r="I489" s="2">
        <f t="shared" si="121"/>
        <v>0.43333333333333357</v>
      </c>
      <c r="K489">
        <f t="shared" si="122"/>
        <v>0.15016170628984718</v>
      </c>
      <c r="L489">
        <f t="shared" si="120"/>
        <v>0.84983829371015285</v>
      </c>
      <c r="M489" s="2">
        <f t="shared" si="127"/>
        <v>0</v>
      </c>
      <c r="N489" s="2">
        <f t="shared" si="128"/>
        <v>0.63333333333333464</v>
      </c>
      <c r="O489">
        <f t="shared" si="129"/>
        <v>9.5102413983570069E-2</v>
      </c>
      <c r="Q489">
        <f t="shared" si="130"/>
        <v>1.4000000000000004</v>
      </c>
      <c r="R489">
        <f t="shared" si="131"/>
        <v>-5.4</v>
      </c>
      <c r="S489">
        <f t="shared" si="132"/>
        <v>0.19999999999999929</v>
      </c>
      <c r="T489">
        <f t="shared" si="133"/>
        <v>0</v>
      </c>
      <c r="U489">
        <f t="shared" si="134"/>
        <v>0</v>
      </c>
      <c r="V489">
        <f t="shared" si="135"/>
        <v>0.18740532878860006</v>
      </c>
      <c r="W489">
        <f t="shared" si="136"/>
        <v>0.18740532878860006</v>
      </c>
    </row>
    <row r="490" spans="1:23" x14ac:dyDescent="0.45">
      <c r="A490" s="1">
        <v>32387</v>
      </c>
      <c r="B490">
        <v>5.4</v>
      </c>
      <c r="C490" s="2">
        <f t="shared" si="123"/>
        <v>5.4666666666666659</v>
      </c>
      <c r="D490">
        <f t="shared" si="119"/>
        <v>7.2</v>
      </c>
      <c r="E490">
        <f t="shared" si="124"/>
        <v>0</v>
      </c>
      <c r="F490">
        <f t="shared" si="125"/>
        <v>0</v>
      </c>
      <c r="G490" s="2">
        <f t="shared" si="126"/>
        <v>0</v>
      </c>
      <c r="H490" s="2">
        <f t="shared" si="118"/>
        <v>1.7333333333333343</v>
      </c>
      <c r="I490" s="2">
        <f t="shared" si="121"/>
        <v>0.36666666666666714</v>
      </c>
      <c r="K490">
        <f t="shared" si="122"/>
        <v>0.15016170628984718</v>
      </c>
      <c r="L490">
        <f t="shared" si="120"/>
        <v>0.84983829371015285</v>
      </c>
      <c r="M490" s="2">
        <f t="shared" si="127"/>
        <v>0</v>
      </c>
      <c r="N490" s="2">
        <f t="shared" si="128"/>
        <v>0.5333333333333341</v>
      </c>
      <c r="O490">
        <f t="shared" si="129"/>
        <v>8.0086243354585279E-2</v>
      </c>
      <c r="Q490">
        <f t="shared" si="130"/>
        <v>1.5999999999999996</v>
      </c>
      <c r="R490">
        <f t="shared" si="131"/>
        <v>-5.4</v>
      </c>
      <c r="S490">
        <f t="shared" si="132"/>
        <v>0</v>
      </c>
      <c r="T490">
        <f t="shared" si="133"/>
        <v>0</v>
      </c>
      <c r="U490">
        <f t="shared" si="134"/>
        <v>0</v>
      </c>
      <c r="V490">
        <f t="shared" si="135"/>
        <v>0</v>
      </c>
      <c r="W490">
        <f t="shared" si="136"/>
        <v>0</v>
      </c>
    </row>
    <row r="491" spans="1:23" x14ac:dyDescent="0.45">
      <c r="A491" s="1">
        <v>32417</v>
      </c>
      <c r="B491">
        <v>5.4</v>
      </c>
      <c r="C491" s="2">
        <f t="shared" si="123"/>
        <v>5.4666666666666659</v>
      </c>
      <c r="D491">
        <f t="shared" si="119"/>
        <v>7.2</v>
      </c>
      <c r="E491">
        <f t="shared" si="124"/>
        <v>0</v>
      </c>
      <c r="F491">
        <f t="shared" si="125"/>
        <v>0</v>
      </c>
      <c r="G491" s="2">
        <f t="shared" si="126"/>
        <v>0</v>
      </c>
      <c r="H491" s="2">
        <f t="shared" si="118"/>
        <v>1.7333333333333343</v>
      </c>
      <c r="I491" s="2">
        <f t="shared" si="121"/>
        <v>0.2666666666666675</v>
      </c>
      <c r="K491">
        <f t="shared" si="122"/>
        <v>0.15016170628984718</v>
      </c>
      <c r="L491">
        <f t="shared" si="120"/>
        <v>0.84983829371015285</v>
      </c>
      <c r="M491" s="2">
        <f t="shared" si="127"/>
        <v>0</v>
      </c>
      <c r="N491" s="2">
        <f t="shared" si="128"/>
        <v>0.5</v>
      </c>
      <c r="O491">
        <f t="shared" si="129"/>
        <v>7.508085314492359E-2</v>
      </c>
      <c r="Q491">
        <f t="shared" si="130"/>
        <v>1.5999999999999996</v>
      </c>
      <c r="R491">
        <f t="shared" si="131"/>
        <v>-5.4</v>
      </c>
      <c r="S491">
        <f t="shared" si="132"/>
        <v>0</v>
      </c>
      <c r="T491">
        <f t="shared" si="133"/>
        <v>0</v>
      </c>
      <c r="U491">
        <f t="shared" si="134"/>
        <v>0</v>
      </c>
      <c r="V491">
        <f t="shared" si="135"/>
        <v>0</v>
      </c>
      <c r="W491">
        <f t="shared" si="136"/>
        <v>0</v>
      </c>
    </row>
    <row r="492" spans="1:23" x14ac:dyDescent="0.45">
      <c r="A492" s="1">
        <v>32448</v>
      </c>
      <c r="B492">
        <v>5.3</v>
      </c>
      <c r="C492" s="2">
        <f t="shared" si="123"/>
        <v>5.3666666666666671</v>
      </c>
      <c r="D492">
        <f t="shared" si="119"/>
        <v>7.2</v>
      </c>
      <c r="E492">
        <f t="shared" si="124"/>
        <v>4.9999999999999378E-2</v>
      </c>
      <c r="F492">
        <f t="shared" si="125"/>
        <v>0</v>
      </c>
      <c r="G492" s="2">
        <f t="shared" si="126"/>
        <v>9.9999999999998757E-2</v>
      </c>
      <c r="H492" s="2">
        <f t="shared" si="118"/>
        <v>1.833333333333333</v>
      </c>
      <c r="I492" s="2">
        <f t="shared" si="121"/>
        <v>0.33333333333333304</v>
      </c>
      <c r="K492">
        <f t="shared" si="122"/>
        <v>0.13784165696493575</v>
      </c>
      <c r="L492">
        <f t="shared" si="120"/>
        <v>0.86215834303506422</v>
      </c>
      <c r="M492" s="2">
        <f t="shared" si="127"/>
        <v>0</v>
      </c>
      <c r="N492" s="2">
        <f t="shared" si="128"/>
        <v>0.53333333333333233</v>
      </c>
      <c r="O492">
        <f t="shared" si="129"/>
        <v>7.3515550381298922E-2</v>
      </c>
      <c r="Q492">
        <f t="shared" si="130"/>
        <v>1.6000000000000005</v>
      </c>
      <c r="R492">
        <f t="shared" si="131"/>
        <v>-5.3</v>
      </c>
      <c r="S492">
        <f t="shared" si="132"/>
        <v>0</v>
      </c>
      <c r="T492">
        <f t="shared" si="133"/>
        <v>0</v>
      </c>
      <c r="U492">
        <f t="shared" si="134"/>
        <v>0</v>
      </c>
      <c r="V492">
        <f t="shared" si="135"/>
        <v>0</v>
      </c>
      <c r="W492">
        <f t="shared" si="136"/>
        <v>0</v>
      </c>
    </row>
    <row r="493" spans="1:23" x14ac:dyDescent="0.45">
      <c r="A493" s="1">
        <v>32478</v>
      </c>
      <c r="B493">
        <v>5.3</v>
      </c>
      <c r="C493" s="2">
        <f t="shared" si="123"/>
        <v>5.333333333333333</v>
      </c>
      <c r="D493">
        <f t="shared" si="119"/>
        <v>7.2</v>
      </c>
      <c r="E493">
        <f t="shared" si="124"/>
        <v>0.1166666666666667</v>
      </c>
      <c r="F493">
        <f t="shared" si="125"/>
        <v>0.10000000000000053</v>
      </c>
      <c r="G493" s="2">
        <f t="shared" si="126"/>
        <v>0.13333333333333286</v>
      </c>
      <c r="H493" s="2">
        <f t="shared" si="118"/>
        <v>1.8666666666666671</v>
      </c>
      <c r="I493" s="2">
        <f t="shared" si="121"/>
        <v>0.36666666666666714</v>
      </c>
      <c r="K493">
        <f t="shared" si="122"/>
        <v>0.1339278883240736</v>
      </c>
      <c r="L493">
        <f t="shared" si="120"/>
        <v>0.86607211167592646</v>
      </c>
      <c r="M493" s="2">
        <f t="shared" si="127"/>
        <v>0</v>
      </c>
      <c r="N493" s="2">
        <f t="shared" si="128"/>
        <v>0.5</v>
      </c>
      <c r="O493">
        <f t="shared" si="129"/>
        <v>6.6963944162036798E-2</v>
      </c>
      <c r="Q493">
        <f t="shared" si="130"/>
        <v>1.2999999999999998</v>
      </c>
      <c r="R493">
        <f t="shared" si="131"/>
        <v>-5.3</v>
      </c>
      <c r="S493">
        <f t="shared" si="132"/>
        <v>0.10000000000000053</v>
      </c>
      <c r="T493">
        <f t="shared" si="133"/>
        <v>0</v>
      </c>
      <c r="U493">
        <f t="shared" si="134"/>
        <v>0</v>
      </c>
      <c r="V493">
        <f t="shared" si="135"/>
        <v>9.3401099050878622E-2</v>
      </c>
      <c r="W493">
        <f t="shared" si="136"/>
        <v>9.3401099050878622E-2</v>
      </c>
    </row>
    <row r="494" spans="1:23" x14ac:dyDescent="0.45">
      <c r="A494" s="1">
        <v>32509</v>
      </c>
      <c r="B494">
        <v>5.4</v>
      </c>
      <c r="C494" s="2">
        <f t="shared" si="123"/>
        <v>5.333333333333333</v>
      </c>
      <c r="D494">
        <f t="shared" si="119"/>
        <v>7.2</v>
      </c>
      <c r="E494">
        <f t="shared" si="124"/>
        <v>0.1166666666666667</v>
      </c>
      <c r="F494">
        <f t="shared" si="125"/>
        <v>0.10000000000000053</v>
      </c>
      <c r="G494" s="2">
        <f t="shared" si="126"/>
        <v>0.13333333333333286</v>
      </c>
      <c r="H494" s="2">
        <f t="shared" si="118"/>
        <v>1.8666666666666671</v>
      </c>
      <c r="I494" s="2">
        <f t="shared" si="121"/>
        <v>0.2666666666666675</v>
      </c>
      <c r="K494">
        <f t="shared" si="122"/>
        <v>0.1339278883240736</v>
      </c>
      <c r="L494">
        <f t="shared" si="120"/>
        <v>0.86607211167592646</v>
      </c>
      <c r="M494" s="2">
        <f t="shared" si="127"/>
        <v>0</v>
      </c>
      <c r="N494" s="2">
        <f t="shared" si="128"/>
        <v>0.40000000000000036</v>
      </c>
      <c r="O494">
        <f t="shared" si="129"/>
        <v>5.3571155329629486E-2</v>
      </c>
      <c r="Q494">
        <f t="shared" si="130"/>
        <v>1.1999999999999993</v>
      </c>
      <c r="R494">
        <f t="shared" si="131"/>
        <v>-5.3</v>
      </c>
      <c r="S494">
        <f t="shared" si="132"/>
        <v>0.10000000000000053</v>
      </c>
      <c r="T494">
        <f t="shared" si="133"/>
        <v>0</v>
      </c>
      <c r="U494">
        <f t="shared" si="134"/>
        <v>0</v>
      </c>
      <c r="V494">
        <f t="shared" si="135"/>
        <v>9.3401099050878622E-2</v>
      </c>
      <c r="W494">
        <f t="shared" si="136"/>
        <v>9.3401099050878622E-2</v>
      </c>
    </row>
    <row r="495" spans="1:23" x14ac:dyDescent="0.45">
      <c r="A495" s="1">
        <v>32540</v>
      </c>
      <c r="B495">
        <v>5.2</v>
      </c>
      <c r="C495" s="2">
        <f t="shared" si="123"/>
        <v>5.3</v>
      </c>
      <c r="D495">
        <f t="shared" si="119"/>
        <v>7.2</v>
      </c>
      <c r="E495">
        <f t="shared" si="124"/>
        <v>8.3333333333333925E-2</v>
      </c>
      <c r="F495">
        <f t="shared" si="125"/>
        <v>0.10000000000000053</v>
      </c>
      <c r="G495" s="2">
        <f t="shared" si="126"/>
        <v>6.6666666666667318E-2</v>
      </c>
      <c r="H495" s="2">
        <f t="shared" si="118"/>
        <v>1.9000000000000004</v>
      </c>
      <c r="I495" s="2">
        <f t="shared" si="121"/>
        <v>0.2666666666666675</v>
      </c>
      <c r="K495">
        <f t="shared" si="122"/>
        <v>0.1301084743629978</v>
      </c>
      <c r="L495">
        <f t="shared" si="120"/>
        <v>0.86989152563700223</v>
      </c>
      <c r="M495" s="2">
        <f t="shared" si="127"/>
        <v>0</v>
      </c>
      <c r="N495" s="2">
        <f t="shared" si="128"/>
        <v>0.40000000000000036</v>
      </c>
      <c r="O495">
        <f t="shared" si="129"/>
        <v>5.2043389745199169E-2</v>
      </c>
      <c r="Q495">
        <f t="shared" si="130"/>
        <v>1.3999999999999995</v>
      </c>
      <c r="R495">
        <f t="shared" si="131"/>
        <v>-5.2</v>
      </c>
      <c r="S495">
        <f t="shared" si="132"/>
        <v>0.10000000000000053</v>
      </c>
      <c r="T495">
        <f t="shared" si="133"/>
        <v>0</v>
      </c>
      <c r="U495">
        <f t="shared" si="134"/>
        <v>0</v>
      </c>
      <c r="V495">
        <f t="shared" si="135"/>
        <v>9.3086157965665828E-2</v>
      </c>
      <c r="W495">
        <f t="shared" si="136"/>
        <v>9.3086157965665828E-2</v>
      </c>
    </row>
    <row r="496" spans="1:23" x14ac:dyDescent="0.45">
      <c r="A496" s="1">
        <v>32568</v>
      </c>
      <c r="B496">
        <v>5</v>
      </c>
      <c r="C496" s="2">
        <f t="shared" si="123"/>
        <v>5.2</v>
      </c>
      <c r="D496">
        <f t="shared" si="119"/>
        <v>7.2</v>
      </c>
      <c r="E496">
        <f t="shared" si="124"/>
        <v>0.11666666666666625</v>
      </c>
      <c r="F496">
        <f t="shared" si="125"/>
        <v>9.9999999999999645E-2</v>
      </c>
      <c r="G496" s="2">
        <f t="shared" si="126"/>
        <v>0.13333333333333286</v>
      </c>
      <c r="H496" s="2">
        <f t="shared" si="118"/>
        <v>2</v>
      </c>
      <c r="I496" s="2">
        <f t="shared" si="121"/>
        <v>0.26666666666666572</v>
      </c>
      <c r="K496">
        <f t="shared" si="122"/>
        <v>0.11920292202211755</v>
      </c>
      <c r="L496">
        <f t="shared" si="120"/>
        <v>0.88079707797788243</v>
      </c>
      <c r="M496" s="2">
        <f t="shared" si="127"/>
        <v>0</v>
      </c>
      <c r="N496" s="2">
        <f t="shared" si="128"/>
        <v>0.5</v>
      </c>
      <c r="O496">
        <f t="shared" si="129"/>
        <v>5.9601461011058773E-2</v>
      </c>
      <c r="Q496">
        <f t="shared" si="130"/>
        <v>1.5999999999999996</v>
      </c>
      <c r="R496">
        <f t="shared" si="131"/>
        <v>-5</v>
      </c>
      <c r="S496">
        <f t="shared" si="132"/>
        <v>9.9999999999999645E-2</v>
      </c>
      <c r="T496">
        <f t="shared" si="133"/>
        <v>0</v>
      </c>
      <c r="U496">
        <f t="shared" si="134"/>
        <v>0</v>
      </c>
      <c r="V496">
        <f t="shared" si="135"/>
        <v>9.2414181997875322E-2</v>
      </c>
      <c r="W496">
        <f t="shared" si="136"/>
        <v>9.2414181997875322E-2</v>
      </c>
    </row>
    <row r="497" spans="1:23" x14ac:dyDescent="0.45">
      <c r="A497" s="1">
        <v>32599</v>
      </c>
      <c r="B497">
        <v>5.2</v>
      </c>
      <c r="C497" s="2">
        <f t="shared" si="123"/>
        <v>5.1333333333333329</v>
      </c>
      <c r="D497">
        <f t="shared" si="119"/>
        <v>7.2</v>
      </c>
      <c r="E497">
        <f t="shared" si="124"/>
        <v>0.14999999999999991</v>
      </c>
      <c r="F497">
        <f t="shared" si="125"/>
        <v>9.9999999999999645E-2</v>
      </c>
      <c r="G497" s="2">
        <f t="shared" si="126"/>
        <v>0.20000000000000018</v>
      </c>
      <c r="H497" s="2">
        <f t="shared" si="118"/>
        <v>2.0666666666666673</v>
      </c>
      <c r="I497" s="2">
        <f t="shared" si="121"/>
        <v>0.33333333333333304</v>
      </c>
      <c r="K497">
        <f t="shared" si="122"/>
        <v>0.1123791093413567</v>
      </c>
      <c r="L497">
        <f t="shared" si="120"/>
        <v>0.88762089065864336</v>
      </c>
      <c r="M497" s="2">
        <f t="shared" si="127"/>
        <v>0</v>
      </c>
      <c r="N497" s="2">
        <f t="shared" si="128"/>
        <v>0.46666666666666767</v>
      </c>
      <c r="O497">
        <f t="shared" si="129"/>
        <v>5.2443584359299904E-2</v>
      </c>
      <c r="Q497">
        <f t="shared" si="130"/>
        <v>1.0999999999999996</v>
      </c>
      <c r="R497">
        <f t="shared" si="131"/>
        <v>-5</v>
      </c>
      <c r="S497">
        <f t="shared" si="132"/>
        <v>9.9999999999999645E-2</v>
      </c>
      <c r="T497">
        <f t="shared" si="133"/>
        <v>0</v>
      </c>
      <c r="U497">
        <f t="shared" si="134"/>
        <v>0</v>
      </c>
      <c r="V497">
        <f t="shared" si="135"/>
        <v>9.2414181997875322E-2</v>
      </c>
      <c r="W497">
        <f t="shared" si="136"/>
        <v>9.2414181997875322E-2</v>
      </c>
    </row>
    <row r="498" spans="1:23" x14ac:dyDescent="0.45">
      <c r="A498" s="1">
        <v>32629</v>
      </c>
      <c r="B498">
        <v>5.2</v>
      </c>
      <c r="C498" s="2">
        <f t="shared" si="123"/>
        <v>5.1333333333333329</v>
      </c>
      <c r="D498">
        <f t="shared" si="119"/>
        <v>7.2</v>
      </c>
      <c r="E498">
        <f t="shared" si="124"/>
        <v>0.1333333333333333</v>
      </c>
      <c r="F498">
        <f t="shared" si="125"/>
        <v>9.9999999999999645E-2</v>
      </c>
      <c r="G498" s="2">
        <f t="shared" si="126"/>
        <v>0.16666666666666696</v>
      </c>
      <c r="H498" s="2">
        <f t="shared" si="118"/>
        <v>2.0666666666666673</v>
      </c>
      <c r="I498" s="2">
        <f t="shared" si="121"/>
        <v>0.33333333333333304</v>
      </c>
      <c r="K498">
        <f t="shared" si="122"/>
        <v>0.1123791093413567</v>
      </c>
      <c r="L498">
        <f t="shared" si="120"/>
        <v>0.88762089065864336</v>
      </c>
      <c r="M498" s="2">
        <f t="shared" si="127"/>
        <v>0</v>
      </c>
      <c r="N498" s="2">
        <f t="shared" si="128"/>
        <v>0.43333333333333446</v>
      </c>
      <c r="O498">
        <f t="shared" si="129"/>
        <v>4.8697614047921362E-2</v>
      </c>
      <c r="Q498">
        <f t="shared" si="130"/>
        <v>1.0999999999999996</v>
      </c>
      <c r="R498">
        <f t="shared" si="131"/>
        <v>-5</v>
      </c>
      <c r="S498">
        <f t="shared" si="132"/>
        <v>9.9999999999999645E-2</v>
      </c>
      <c r="T498">
        <f t="shared" si="133"/>
        <v>0</v>
      </c>
      <c r="U498">
        <f t="shared" si="134"/>
        <v>0</v>
      </c>
      <c r="V498">
        <f t="shared" si="135"/>
        <v>9.2414181997875322E-2</v>
      </c>
      <c r="W498">
        <f t="shared" si="136"/>
        <v>9.2414181997875322E-2</v>
      </c>
    </row>
    <row r="499" spans="1:23" x14ac:dyDescent="0.45">
      <c r="A499" s="1">
        <v>32660</v>
      </c>
      <c r="B499">
        <v>5.3</v>
      </c>
      <c r="C499" s="2">
        <f t="shared" si="123"/>
        <v>5.2333333333333334</v>
      </c>
      <c r="D499">
        <f t="shared" si="119"/>
        <v>7.2</v>
      </c>
      <c r="E499">
        <f t="shared" si="124"/>
        <v>-1.6666666666666607E-2</v>
      </c>
      <c r="F499">
        <f t="shared" si="125"/>
        <v>0</v>
      </c>
      <c r="G499" s="2">
        <f t="shared" si="126"/>
        <v>-3.3333333333333215E-2</v>
      </c>
      <c r="H499" s="2">
        <f t="shared" si="118"/>
        <v>1.9666666666666668</v>
      </c>
      <c r="I499" s="2">
        <f t="shared" si="121"/>
        <v>0.2333333333333325</v>
      </c>
      <c r="K499">
        <f t="shared" si="122"/>
        <v>0.12274737053992171</v>
      </c>
      <c r="L499">
        <f t="shared" si="120"/>
        <v>0.87725262946007831</v>
      </c>
      <c r="M499" s="2">
        <f t="shared" si="127"/>
        <v>-0.10000000000000053</v>
      </c>
      <c r="N499" s="2">
        <f t="shared" si="128"/>
        <v>0.2333333333333325</v>
      </c>
      <c r="O499">
        <f t="shared" si="129"/>
        <v>-5.908420982002667E-2</v>
      </c>
      <c r="Q499">
        <f t="shared" si="130"/>
        <v>0.90000000000000036</v>
      </c>
      <c r="R499">
        <f t="shared" si="131"/>
        <v>-5</v>
      </c>
      <c r="S499">
        <f t="shared" si="132"/>
        <v>0</v>
      </c>
      <c r="T499">
        <f t="shared" si="133"/>
        <v>0</v>
      </c>
      <c r="U499">
        <f t="shared" si="134"/>
        <v>0</v>
      </c>
      <c r="V499">
        <f t="shared" si="135"/>
        <v>0</v>
      </c>
      <c r="W499">
        <f t="shared" si="136"/>
        <v>0</v>
      </c>
    </row>
    <row r="500" spans="1:23" x14ac:dyDescent="0.45">
      <c r="A500" s="1">
        <v>32690</v>
      </c>
      <c r="B500">
        <v>5.2</v>
      </c>
      <c r="C500" s="2">
        <f t="shared" si="123"/>
        <v>5.2333333333333334</v>
      </c>
      <c r="D500">
        <f t="shared" si="119"/>
        <v>7.2</v>
      </c>
      <c r="E500">
        <f t="shared" si="124"/>
        <v>-5.0000000000000266E-2</v>
      </c>
      <c r="F500">
        <f t="shared" si="125"/>
        <v>0</v>
      </c>
      <c r="G500" s="2">
        <f t="shared" si="126"/>
        <v>-0.10000000000000053</v>
      </c>
      <c r="H500" s="2">
        <f t="shared" si="118"/>
        <v>1.9666666666666668</v>
      </c>
      <c r="I500" s="2">
        <f t="shared" si="121"/>
        <v>0.2333333333333325</v>
      </c>
      <c r="K500">
        <f t="shared" si="122"/>
        <v>0.12274737053992171</v>
      </c>
      <c r="L500">
        <f t="shared" si="120"/>
        <v>0.87725262946007831</v>
      </c>
      <c r="M500" s="2">
        <f t="shared" si="127"/>
        <v>-0.10000000000000053</v>
      </c>
      <c r="N500" s="2">
        <f t="shared" si="128"/>
        <v>0.2333333333333325</v>
      </c>
      <c r="O500">
        <f t="shared" si="129"/>
        <v>-5.908420982002667E-2</v>
      </c>
      <c r="Q500">
        <f t="shared" si="130"/>
        <v>0.89999999999999947</v>
      </c>
      <c r="R500">
        <f t="shared" si="131"/>
        <v>-5</v>
      </c>
      <c r="S500">
        <f t="shared" si="132"/>
        <v>0</v>
      </c>
      <c r="T500">
        <f t="shared" si="133"/>
        <v>0</v>
      </c>
      <c r="U500">
        <f t="shared" si="134"/>
        <v>0</v>
      </c>
      <c r="V500">
        <f t="shared" si="135"/>
        <v>0</v>
      </c>
      <c r="W500">
        <f t="shared" si="136"/>
        <v>0</v>
      </c>
    </row>
    <row r="501" spans="1:23" x14ac:dyDescent="0.45">
      <c r="A501" s="1">
        <v>32721</v>
      </c>
      <c r="B501">
        <v>5.2</v>
      </c>
      <c r="C501" s="2">
        <f t="shared" si="123"/>
        <v>5.2333333333333334</v>
      </c>
      <c r="D501">
        <f t="shared" si="119"/>
        <v>7.2</v>
      </c>
      <c r="E501">
        <f t="shared" si="124"/>
        <v>-5.0000000000000266E-2</v>
      </c>
      <c r="F501">
        <f t="shared" si="125"/>
        <v>0</v>
      </c>
      <c r="G501" s="2">
        <f t="shared" si="126"/>
        <v>-0.10000000000000053</v>
      </c>
      <c r="H501" s="2">
        <f t="shared" si="118"/>
        <v>1.9666666666666668</v>
      </c>
      <c r="I501" s="2">
        <f t="shared" si="121"/>
        <v>0.13333333333333375</v>
      </c>
      <c r="K501">
        <f t="shared" si="122"/>
        <v>0.12274737053992171</v>
      </c>
      <c r="L501">
        <f t="shared" si="120"/>
        <v>0.87725262946007831</v>
      </c>
      <c r="M501" s="2">
        <f t="shared" si="127"/>
        <v>-0.10000000000000053</v>
      </c>
      <c r="N501" s="2">
        <f t="shared" si="128"/>
        <v>0.2333333333333325</v>
      </c>
      <c r="O501">
        <f t="shared" si="129"/>
        <v>-5.908420982002667E-2</v>
      </c>
      <c r="Q501">
        <f t="shared" si="130"/>
        <v>0.79999999999999982</v>
      </c>
      <c r="R501">
        <f t="shared" si="131"/>
        <v>-5</v>
      </c>
      <c r="S501">
        <f t="shared" si="132"/>
        <v>0</v>
      </c>
      <c r="T501">
        <f t="shared" si="133"/>
        <v>0</v>
      </c>
      <c r="U501">
        <f t="shared" si="134"/>
        <v>0</v>
      </c>
      <c r="V501">
        <f t="shared" si="135"/>
        <v>0</v>
      </c>
      <c r="W501">
        <f t="shared" si="136"/>
        <v>0</v>
      </c>
    </row>
    <row r="502" spans="1:23" x14ac:dyDescent="0.45">
      <c r="A502" s="1">
        <v>32752</v>
      </c>
      <c r="B502">
        <v>5.3</v>
      </c>
      <c r="C502" s="2">
        <f t="shared" si="123"/>
        <v>5.2333333333333334</v>
      </c>
      <c r="D502">
        <f t="shared" si="119"/>
        <v>7.2</v>
      </c>
      <c r="E502">
        <f t="shared" si="124"/>
        <v>0</v>
      </c>
      <c r="F502">
        <f t="shared" si="125"/>
        <v>0</v>
      </c>
      <c r="G502" s="2">
        <f t="shared" si="126"/>
        <v>0</v>
      </c>
      <c r="H502" s="2">
        <f t="shared" si="118"/>
        <v>1.9666666666666668</v>
      </c>
      <c r="I502" s="2">
        <f t="shared" si="121"/>
        <v>9.9999999999999645E-2</v>
      </c>
      <c r="K502">
        <f t="shared" si="122"/>
        <v>0.12274737053992171</v>
      </c>
      <c r="L502">
        <f t="shared" si="120"/>
        <v>0.87725262946007831</v>
      </c>
      <c r="M502" s="2">
        <f t="shared" si="127"/>
        <v>-0.10000000000000053</v>
      </c>
      <c r="N502" s="2">
        <f t="shared" si="128"/>
        <v>0.2333333333333325</v>
      </c>
      <c r="O502">
        <f t="shared" si="129"/>
        <v>-5.908420982002667E-2</v>
      </c>
      <c r="Q502">
        <f t="shared" si="130"/>
        <v>0.70000000000000018</v>
      </c>
      <c r="R502">
        <f t="shared" si="131"/>
        <v>-5</v>
      </c>
      <c r="S502">
        <f t="shared" si="132"/>
        <v>0</v>
      </c>
      <c r="T502">
        <f t="shared" si="133"/>
        <v>0</v>
      </c>
      <c r="U502">
        <f t="shared" si="134"/>
        <v>0</v>
      </c>
      <c r="V502">
        <f t="shared" si="135"/>
        <v>0</v>
      </c>
      <c r="W502">
        <f t="shared" si="136"/>
        <v>0</v>
      </c>
    </row>
    <row r="503" spans="1:23" x14ac:dyDescent="0.45">
      <c r="A503" s="1">
        <v>32782</v>
      </c>
      <c r="B503">
        <v>5.3</v>
      </c>
      <c r="C503" s="2">
        <f t="shared" si="123"/>
        <v>5.2666666666666666</v>
      </c>
      <c r="D503">
        <f t="shared" si="119"/>
        <v>7.2</v>
      </c>
      <c r="E503">
        <f t="shared" si="124"/>
        <v>-6.666666666666643E-2</v>
      </c>
      <c r="F503">
        <f t="shared" si="125"/>
        <v>-9.9999999999999645E-2</v>
      </c>
      <c r="G503" s="2">
        <f t="shared" si="126"/>
        <v>-3.3333333333333215E-2</v>
      </c>
      <c r="H503" s="2">
        <f t="shared" si="118"/>
        <v>1.9333333333333336</v>
      </c>
      <c r="I503" s="2">
        <f t="shared" si="121"/>
        <v>6.666666666666643E-2</v>
      </c>
      <c r="K503">
        <f t="shared" si="122"/>
        <v>0.12638208935801284</v>
      </c>
      <c r="L503">
        <f t="shared" si="120"/>
        <v>0.87361791064198713</v>
      </c>
      <c r="M503" s="2">
        <f t="shared" si="127"/>
        <v>-0.13333333333333375</v>
      </c>
      <c r="N503" s="2">
        <f t="shared" si="128"/>
        <v>0.19999999999999929</v>
      </c>
      <c r="O503">
        <f t="shared" si="129"/>
        <v>-9.1205970213996165E-2</v>
      </c>
      <c r="Q503">
        <f t="shared" si="130"/>
        <v>0.70000000000000018</v>
      </c>
      <c r="R503">
        <f t="shared" si="131"/>
        <v>-5</v>
      </c>
      <c r="S503">
        <f t="shared" si="132"/>
        <v>0</v>
      </c>
      <c r="T503">
        <f t="shared" si="133"/>
        <v>-9.9999999999999645E-2</v>
      </c>
      <c r="U503">
        <f t="shared" si="134"/>
        <v>-5.8661757891732801E-2</v>
      </c>
      <c r="V503">
        <f t="shared" si="135"/>
        <v>0</v>
      </c>
      <c r="W503">
        <f t="shared" si="136"/>
        <v>-5.8661757891732801E-2</v>
      </c>
    </row>
    <row r="504" spans="1:23" x14ac:dyDescent="0.45">
      <c r="A504" s="1">
        <v>32813</v>
      </c>
      <c r="B504">
        <v>5.4</v>
      </c>
      <c r="C504" s="2">
        <f t="shared" si="123"/>
        <v>5.333333333333333</v>
      </c>
      <c r="D504">
        <f t="shared" si="119"/>
        <v>7.2</v>
      </c>
      <c r="E504">
        <f t="shared" si="124"/>
        <v>-9.9999999999999645E-2</v>
      </c>
      <c r="F504">
        <f t="shared" si="125"/>
        <v>-9.9999999999999645E-2</v>
      </c>
      <c r="G504" s="2">
        <f t="shared" si="126"/>
        <v>-9.9999999999999645E-2</v>
      </c>
      <c r="H504" s="2">
        <f t="shared" si="118"/>
        <v>1.8666666666666671</v>
      </c>
      <c r="I504" s="2">
        <f t="shared" si="121"/>
        <v>-3.3333333333333215E-2</v>
      </c>
      <c r="K504">
        <f t="shared" si="122"/>
        <v>0.1339278883240736</v>
      </c>
      <c r="L504">
        <f t="shared" si="120"/>
        <v>0.86607211167592646</v>
      </c>
      <c r="M504" s="2">
        <f t="shared" si="127"/>
        <v>-0.20000000000000018</v>
      </c>
      <c r="N504" s="2">
        <f t="shared" si="128"/>
        <v>3.3333333333334103E-2</v>
      </c>
      <c r="O504">
        <f t="shared" si="129"/>
        <v>-0.16875015939104956</v>
      </c>
      <c r="Q504">
        <f t="shared" si="130"/>
        <v>0.39999999999999947</v>
      </c>
      <c r="R504">
        <f t="shared" si="131"/>
        <v>-5</v>
      </c>
      <c r="S504">
        <f t="shared" si="132"/>
        <v>0</v>
      </c>
      <c r="T504">
        <f t="shared" si="133"/>
        <v>-9.9999999999999645E-2</v>
      </c>
      <c r="U504">
        <f t="shared" si="134"/>
        <v>-5.4983399731247586E-2</v>
      </c>
      <c r="V504">
        <f t="shared" si="135"/>
        <v>0</v>
      </c>
      <c r="W504">
        <f t="shared" si="136"/>
        <v>-5.4983399731247586E-2</v>
      </c>
    </row>
    <row r="505" spans="1:23" x14ac:dyDescent="0.45">
      <c r="A505" s="1">
        <v>32843</v>
      </c>
      <c r="B505">
        <v>5.4</v>
      </c>
      <c r="C505" s="2">
        <f t="shared" si="123"/>
        <v>5.3666666666666671</v>
      </c>
      <c r="D505">
        <f t="shared" si="119"/>
        <v>7.2</v>
      </c>
      <c r="E505">
        <f t="shared" si="124"/>
        <v>-0.16666666666666696</v>
      </c>
      <c r="F505">
        <f t="shared" si="125"/>
        <v>-0.20000000000000018</v>
      </c>
      <c r="G505" s="2">
        <f t="shared" si="126"/>
        <v>-0.13333333333333375</v>
      </c>
      <c r="H505" s="2">
        <f t="shared" si="118"/>
        <v>1.833333333333333</v>
      </c>
      <c r="I505" s="2">
        <f t="shared" si="121"/>
        <v>-0.16666666666666696</v>
      </c>
      <c r="K505">
        <f t="shared" si="122"/>
        <v>0.13784165696493575</v>
      </c>
      <c r="L505">
        <f t="shared" si="120"/>
        <v>0.86215834303506422</v>
      </c>
      <c r="M505" s="2">
        <f t="shared" si="127"/>
        <v>-0.23333333333333428</v>
      </c>
      <c r="N505" s="2">
        <f t="shared" si="128"/>
        <v>0</v>
      </c>
      <c r="O505">
        <f t="shared" si="129"/>
        <v>-0.2011702800415158</v>
      </c>
      <c r="Q505">
        <f t="shared" si="130"/>
        <v>0.29999999999999982</v>
      </c>
      <c r="R505">
        <f t="shared" si="131"/>
        <v>-5</v>
      </c>
      <c r="S505">
        <f t="shared" si="132"/>
        <v>0</v>
      </c>
      <c r="T505">
        <f t="shared" si="133"/>
        <v>-0.20000000000000018</v>
      </c>
      <c r="U505">
        <f t="shared" si="134"/>
        <v>-0.10748596906875001</v>
      </c>
      <c r="V505">
        <f t="shared" si="135"/>
        <v>0</v>
      </c>
      <c r="W505">
        <f t="shared" si="136"/>
        <v>-0.10748596906875001</v>
      </c>
    </row>
    <row r="506" spans="1:23" x14ac:dyDescent="0.45">
      <c r="A506" s="1">
        <v>32874</v>
      </c>
      <c r="B506">
        <v>5.4</v>
      </c>
      <c r="C506" s="2">
        <f t="shared" si="123"/>
        <v>5.4000000000000012</v>
      </c>
      <c r="D506">
        <f t="shared" si="119"/>
        <v>7.2</v>
      </c>
      <c r="E506">
        <f t="shared" si="124"/>
        <v>-0.11666666666666758</v>
      </c>
      <c r="F506">
        <f t="shared" si="125"/>
        <v>-0.10000000000000053</v>
      </c>
      <c r="G506" s="2">
        <f t="shared" si="126"/>
        <v>-0.13333333333333464</v>
      </c>
      <c r="H506" s="2">
        <f t="shared" ref="H506:H569" si="137">D506-C506</f>
        <v>1.7999999999999989</v>
      </c>
      <c r="I506" s="2">
        <f t="shared" si="121"/>
        <v>-0.26666666666666838</v>
      </c>
      <c r="K506">
        <f t="shared" si="122"/>
        <v>0.14185106490048793</v>
      </c>
      <c r="L506">
        <f t="shared" si="120"/>
        <v>0.85814893509951207</v>
      </c>
      <c r="M506" s="2">
        <f t="shared" si="127"/>
        <v>-0.26666666666666838</v>
      </c>
      <c r="N506" s="2">
        <f t="shared" si="128"/>
        <v>0</v>
      </c>
      <c r="O506">
        <f t="shared" si="129"/>
        <v>-0.22883971602653802</v>
      </c>
      <c r="Q506">
        <f t="shared" si="130"/>
        <v>0.29999999999999982</v>
      </c>
      <c r="R506">
        <f t="shared" si="131"/>
        <v>-5</v>
      </c>
      <c r="S506">
        <f t="shared" si="132"/>
        <v>0</v>
      </c>
      <c r="T506">
        <f t="shared" si="133"/>
        <v>-0.10000000000000053</v>
      </c>
      <c r="U506">
        <f t="shared" si="134"/>
        <v>-5.3742984534375239E-2</v>
      </c>
      <c r="V506">
        <f t="shared" si="135"/>
        <v>0</v>
      </c>
      <c r="W506">
        <f t="shared" si="136"/>
        <v>-5.3742984534375239E-2</v>
      </c>
    </row>
    <row r="507" spans="1:23" x14ac:dyDescent="0.45">
      <c r="A507" s="1">
        <v>32905</v>
      </c>
      <c r="B507">
        <v>5.3</v>
      </c>
      <c r="C507" s="2">
        <f t="shared" si="123"/>
        <v>5.3666666666666671</v>
      </c>
      <c r="D507">
        <f t="shared" ref="D507:D570" si="138">MEDIAN(B387:B507)</f>
        <v>7.2</v>
      </c>
      <c r="E507">
        <f t="shared" si="124"/>
        <v>-6.6666666666667318E-2</v>
      </c>
      <c r="F507">
        <f t="shared" si="125"/>
        <v>-0.10000000000000053</v>
      </c>
      <c r="G507" s="2">
        <f t="shared" si="126"/>
        <v>-3.3333333333334103E-2</v>
      </c>
      <c r="H507" s="2">
        <f t="shared" si="137"/>
        <v>1.833333333333333</v>
      </c>
      <c r="I507" s="2">
        <f t="shared" si="121"/>
        <v>-0.23333333333333428</v>
      </c>
      <c r="K507">
        <f t="shared" si="122"/>
        <v>0.13784165696493575</v>
      </c>
      <c r="L507">
        <f t="shared" ref="L507:L570" si="139">1-K507</f>
        <v>0.86215834303506422</v>
      </c>
      <c r="M507" s="2">
        <f t="shared" si="127"/>
        <v>-0.23333333333333428</v>
      </c>
      <c r="N507" s="2">
        <f t="shared" si="128"/>
        <v>3.3333333333334103E-2</v>
      </c>
      <c r="O507">
        <f t="shared" si="129"/>
        <v>-0.19657555814268449</v>
      </c>
      <c r="Q507">
        <f t="shared" si="130"/>
        <v>0.40000000000000036</v>
      </c>
      <c r="R507">
        <f t="shared" si="131"/>
        <v>-5</v>
      </c>
      <c r="S507">
        <f t="shared" si="132"/>
        <v>0</v>
      </c>
      <c r="T507">
        <f t="shared" si="133"/>
        <v>-0.10000000000000053</v>
      </c>
      <c r="U507">
        <f t="shared" si="134"/>
        <v>-5.4983399731248085E-2</v>
      </c>
      <c r="V507">
        <f t="shared" si="135"/>
        <v>0</v>
      </c>
      <c r="W507">
        <f t="shared" si="136"/>
        <v>-5.4983399731248085E-2</v>
      </c>
    </row>
    <row r="508" spans="1:23" x14ac:dyDescent="0.45">
      <c r="A508" s="1">
        <v>32933</v>
      </c>
      <c r="B508">
        <v>5.2</v>
      </c>
      <c r="C508" s="2">
        <f t="shared" si="123"/>
        <v>5.3</v>
      </c>
      <c r="D508">
        <f t="shared" si="138"/>
        <v>7.2</v>
      </c>
      <c r="E508">
        <f t="shared" si="124"/>
        <v>8.3333333333333925E-2</v>
      </c>
      <c r="F508">
        <f t="shared" si="125"/>
        <v>0.10000000000000053</v>
      </c>
      <c r="G508" s="2">
        <f t="shared" si="126"/>
        <v>6.6666666666667318E-2</v>
      </c>
      <c r="H508" s="2">
        <f t="shared" si="137"/>
        <v>1.9000000000000004</v>
      </c>
      <c r="I508" s="2">
        <f t="shared" si="121"/>
        <v>-6.666666666666643E-2</v>
      </c>
      <c r="K508">
        <f t="shared" si="122"/>
        <v>0.1301084743629978</v>
      </c>
      <c r="L508">
        <f t="shared" si="139"/>
        <v>0.86989152563700223</v>
      </c>
      <c r="M508" s="2">
        <f t="shared" si="127"/>
        <v>-0.16666666666666696</v>
      </c>
      <c r="N508" s="2">
        <f t="shared" si="128"/>
        <v>0.10000000000000142</v>
      </c>
      <c r="O508">
        <f t="shared" si="129"/>
        <v>-0.13197107350320067</v>
      </c>
      <c r="Q508">
        <f t="shared" si="130"/>
        <v>0.5</v>
      </c>
      <c r="R508">
        <f t="shared" si="131"/>
        <v>-5</v>
      </c>
      <c r="S508">
        <f t="shared" si="132"/>
        <v>0.10000000000000053</v>
      </c>
      <c r="T508">
        <f t="shared" si="133"/>
        <v>0</v>
      </c>
      <c r="U508">
        <f t="shared" si="134"/>
        <v>0</v>
      </c>
      <c r="V508">
        <f t="shared" si="135"/>
        <v>9.2414181997876141E-2</v>
      </c>
      <c r="W508">
        <f t="shared" si="136"/>
        <v>9.2414181997876141E-2</v>
      </c>
    </row>
    <row r="509" spans="1:23" x14ac:dyDescent="0.45">
      <c r="A509" s="1">
        <v>32964</v>
      </c>
      <c r="B509">
        <v>5.4</v>
      </c>
      <c r="C509" s="2">
        <f t="shared" si="123"/>
        <v>5.3</v>
      </c>
      <c r="D509">
        <f t="shared" si="138"/>
        <v>7.2</v>
      </c>
      <c r="E509">
        <f t="shared" si="124"/>
        <v>0.10000000000000098</v>
      </c>
      <c r="F509">
        <f t="shared" si="125"/>
        <v>0.10000000000000053</v>
      </c>
      <c r="G509" s="2">
        <f t="shared" si="126"/>
        <v>0.10000000000000142</v>
      </c>
      <c r="H509" s="2">
        <f t="shared" si="137"/>
        <v>1.9000000000000004</v>
      </c>
      <c r="I509" s="2">
        <f t="shared" si="121"/>
        <v>-6.666666666666643E-2</v>
      </c>
      <c r="K509">
        <f t="shared" si="122"/>
        <v>0.1301084743629978</v>
      </c>
      <c r="L509">
        <f t="shared" si="139"/>
        <v>0.86989152563700223</v>
      </c>
      <c r="M509" s="2">
        <f t="shared" si="127"/>
        <v>-0.16666666666666696</v>
      </c>
      <c r="N509" s="2">
        <f t="shared" si="128"/>
        <v>0.10000000000000142</v>
      </c>
      <c r="O509">
        <f t="shared" si="129"/>
        <v>-0.13197107350320067</v>
      </c>
      <c r="Q509">
        <f t="shared" si="130"/>
        <v>0.19999999999999929</v>
      </c>
      <c r="R509">
        <f t="shared" si="131"/>
        <v>-5</v>
      </c>
      <c r="S509">
        <f t="shared" si="132"/>
        <v>0.10000000000000053</v>
      </c>
      <c r="T509">
        <f t="shared" si="133"/>
        <v>0</v>
      </c>
      <c r="U509">
        <f t="shared" si="134"/>
        <v>0</v>
      </c>
      <c r="V509">
        <f t="shared" si="135"/>
        <v>9.2414181997876141E-2</v>
      </c>
      <c r="W509">
        <f t="shared" si="136"/>
        <v>9.2414181997876141E-2</v>
      </c>
    </row>
    <row r="510" spans="1:23" x14ac:dyDescent="0.45">
      <c r="A510" s="1">
        <v>32994</v>
      </c>
      <c r="B510">
        <v>5.4</v>
      </c>
      <c r="C510" s="2">
        <f t="shared" si="123"/>
        <v>5.333333333333333</v>
      </c>
      <c r="D510">
        <f t="shared" si="138"/>
        <v>7.2</v>
      </c>
      <c r="E510">
        <f t="shared" si="124"/>
        <v>1.6666666666667052E-2</v>
      </c>
      <c r="F510">
        <f t="shared" si="125"/>
        <v>0</v>
      </c>
      <c r="G510" s="2">
        <f t="shared" si="126"/>
        <v>3.3333333333334103E-2</v>
      </c>
      <c r="H510" s="2">
        <f t="shared" si="137"/>
        <v>1.8666666666666671</v>
      </c>
      <c r="I510" s="2">
        <f t="shared" si="121"/>
        <v>-9.9999999999999645E-2</v>
      </c>
      <c r="K510">
        <f t="shared" si="122"/>
        <v>0.1339278883240736</v>
      </c>
      <c r="L510">
        <f t="shared" si="139"/>
        <v>0.86607211167592646</v>
      </c>
      <c r="M510" s="2">
        <f t="shared" si="127"/>
        <v>-0.20000000000000018</v>
      </c>
      <c r="N510" s="2">
        <f t="shared" si="128"/>
        <v>6.6666666666668206E-2</v>
      </c>
      <c r="O510">
        <f t="shared" si="129"/>
        <v>-0.16428589644691366</v>
      </c>
      <c r="Q510">
        <f t="shared" si="130"/>
        <v>0.19999999999999929</v>
      </c>
      <c r="R510">
        <f t="shared" si="131"/>
        <v>-5</v>
      </c>
      <c r="S510">
        <f t="shared" si="132"/>
        <v>0</v>
      </c>
      <c r="T510">
        <f t="shared" si="133"/>
        <v>0</v>
      </c>
      <c r="U510">
        <f t="shared" si="134"/>
        <v>0</v>
      </c>
      <c r="V510">
        <f t="shared" si="135"/>
        <v>0</v>
      </c>
      <c r="W510">
        <f t="shared" si="136"/>
        <v>0</v>
      </c>
    </row>
    <row r="511" spans="1:23" x14ac:dyDescent="0.45">
      <c r="A511" s="1">
        <v>33025</v>
      </c>
      <c r="B511">
        <v>5.2</v>
      </c>
      <c r="C511" s="2">
        <f t="shared" si="123"/>
        <v>5.333333333333333</v>
      </c>
      <c r="D511">
        <f t="shared" si="138"/>
        <v>7.2</v>
      </c>
      <c r="E511">
        <f t="shared" si="124"/>
        <v>-6.6666666666666874E-2</v>
      </c>
      <c r="F511">
        <f t="shared" si="125"/>
        <v>-0.10000000000000053</v>
      </c>
      <c r="G511" s="2">
        <f t="shared" si="126"/>
        <v>-3.3333333333333215E-2</v>
      </c>
      <c r="H511" s="2">
        <f t="shared" si="137"/>
        <v>1.8666666666666671</v>
      </c>
      <c r="I511" s="2">
        <f t="shared" si="121"/>
        <v>-9.9999999999999645E-2</v>
      </c>
      <c r="K511">
        <f t="shared" si="122"/>
        <v>0.1339278883240736</v>
      </c>
      <c r="L511">
        <f t="shared" si="139"/>
        <v>0.86607211167592646</v>
      </c>
      <c r="M511" s="2">
        <f t="shared" si="127"/>
        <v>-9.9999999999999645E-2</v>
      </c>
      <c r="N511" s="2">
        <f t="shared" si="128"/>
        <v>6.6666666666668206E-2</v>
      </c>
      <c r="O511">
        <f t="shared" si="129"/>
        <v>-7.767868527932055E-2</v>
      </c>
      <c r="Q511">
        <f t="shared" si="130"/>
        <v>0.39999999999999947</v>
      </c>
      <c r="R511">
        <f t="shared" si="131"/>
        <v>-5</v>
      </c>
      <c r="S511">
        <f t="shared" si="132"/>
        <v>0</v>
      </c>
      <c r="T511">
        <f t="shared" si="133"/>
        <v>-0.10000000000000053</v>
      </c>
      <c r="U511">
        <f t="shared" si="134"/>
        <v>-5.4983399731248078E-2</v>
      </c>
      <c r="V511">
        <f t="shared" si="135"/>
        <v>0</v>
      </c>
      <c r="W511">
        <f t="shared" si="136"/>
        <v>-5.4983399731248078E-2</v>
      </c>
    </row>
    <row r="512" spans="1:23" x14ac:dyDescent="0.45">
      <c r="A512" s="1">
        <v>33055</v>
      </c>
      <c r="B512">
        <v>5.5</v>
      </c>
      <c r="C512" s="2">
        <f t="shared" si="123"/>
        <v>5.3666666666666671</v>
      </c>
      <c r="D512">
        <f t="shared" si="138"/>
        <v>7.2</v>
      </c>
      <c r="E512">
        <f t="shared" si="124"/>
        <v>-8.3333333333333925E-2</v>
      </c>
      <c r="F512">
        <f t="shared" si="125"/>
        <v>-0.10000000000000053</v>
      </c>
      <c r="G512" s="2">
        <f t="shared" si="126"/>
        <v>-6.6666666666667318E-2</v>
      </c>
      <c r="H512" s="2">
        <f t="shared" si="137"/>
        <v>1.833333333333333</v>
      </c>
      <c r="I512" s="2">
        <f t="shared" si="121"/>
        <v>-0.10000000000000053</v>
      </c>
      <c r="K512">
        <f t="shared" si="122"/>
        <v>0.13784165696493575</v>
      </c>
      <c r="L512">
        <f t="shared" si="139"/>
        <v>0.86215834303506422</v>
      </c>
      <c r="M512" s="2">
        <f t="shared" si="127"/>
        <v>-0.13333333333333375</v>
      </c>
      <c r="N512" s="2">
        <f t="shared" si="128"/>
        <v>3.3333333333334103E-2</v>
      </c>
      <c r="O512">
        <f t="shared" si="129"/>
        <v>-0.11035972383917762</v>
      </c>
      <c r="Q512">
        <f t="shared" si="130"/>
        <v>9.9999999999999645E-2</v>
      </c>
      <c r="R512">
        <f t="shared" si="131"/>
        <v>-5</v>
      </c>
      <c r="S512">
        <f t="shared" si="132"/>
        <v>0</v>
      </c>
      <c r="T512">
        <f t="shared" si="133"/>
        <v>-0.10000000000000053</v>
      </c>
      <c r="U512">
        <f t="shared" si="134"/>
        <v>-5.1249739648421298E-2</v>
      </c>
      <c r="V512">
        <f t="shared" si="135"/>
        <v>0</v>
      </c>
      <c r="W512">
        <f t="shared" si="136"/>
        <v>-5.1249739648421298E-2</v>
      </c>
    </row>
    <row r="513" spans="1:23" x14ac:dyDescent="0.45">
      <c r="A513" s="1">
        <v>33086</v>
      </c>
      <c r="B513">
        <v>5.7</v>
      </c>
      <c r="C513" s="2">
        <f t="shared" si="123"/>
        <v>5.4666666666666659</v>
      </c>
      <c r="D513">
        <f t="shared" si="138"/>
        <v>7.2</v>
      </c>
      <c r="E513">
        <f t="shared" si="124"/>
        <v>-0.11666666666666625</v>
      </c>
      <c r="F513">
        <f t="shared" si="125"/>
        <v>-9.9999999999999645E-2</v>
      </c>
      <c r="G513" s="2">
        <f t="shared" si="126"/>
        <v>-0.13333333333333286</v>
      </c>
      <c r="H513" s="2">
        <f t="shared" si="137"/>
        <v>1.7333333333333343</v>
      </c>
      <c r="I513" s="2">
        <f t="shared" si="121"/>
        <v>-0.13333333333333286</v>
      </c>
      <c r="K513">
        <f t="shared" si="122"/>
        <v>0.15016170628984718</v>
      </c>
      <c r="L513">
        <f t="shared" si="139"/>
        <v>0.84983829371015285</v>
      </c>
      <c r="M513" s="2">
        <f t="shared" si="127"/>
        <v>-0.2333333333333325</v>
      </c>
      <c r="N513" s="2">
        <f t="shared" si="128"/>
        <v>0</v>
      </c>
      <c r="O513">
        <f t="shared" si="129"/>
        <v>-0.19829560186570164</v>
      </c>
      <c r="Q513">
        <f t="shared" si="130"/>
        <v>0</v>
      </c>
      <c r="R513">
        <f t="shared" si="131"/>
        <v>-5</v>
      </c>
      <c r="S513">
        <f t="shared" si="132"/>
        <v>0</v>
      </c>
      <c r="T513">
        <f t="shared" si="133"/>
        <v>-9.9999999999999645E-2</v>
      </c>
      <c r="U513">
        <f t="shared" si="134"/>
        <v>-4.9999999999999822E-2</v>
      </c>
      <c r="V513">
        <f t="shared" si="135"/>
        <v>0</v>
      </c>
      <c r="W513">
        <f t="shared" si="136"/>
        <v>-4.9999999999999822E-2</v>
      </c>
    </row>
    <row r="514" spans="1:23" x14ac:dyDescent="0.45">
      <c r="A514" s="1">
        <v>33117</v>
      </c>
      <c r="B514">
        <v>5.9</v>
      </c>
      <c r="C514" s="2">
        <f t="shared" si="123"/>
        <v>5.7</v>
      </c>
      <c r="D514">
        <f t="shared" si="138"/>
        <v>7.2</v>
      </c>
      <c r="E514">
        <f t="shared" si="124"/>
        <v>-0.33333333333333348</v>
      </c>
      <c r="F514">
        <f t="shared" si="125"/>
        <v>-0.29999999999999982</v>
      </c>
      <c r="G514" s="2">
        <f t="shared" si="126"/>
        <v>-0.36666666666666714</v>
      </c>
      <c r="H514" s="2">
        <f t="shared" si="137"/>
        <v>1.5</v>
      </c>
      <c r="I514" s="2">
        <f t="shared" si="121"/>
        <v>-0.33333333333333304</v>
      </c>
      <c r="K514">
        <f t="shared" si="122"/>
        <v>0.18242552380635635</v>
      </c>
      <c r="L514">
        <f t="shared" si="139"/>
        <v>0.81757447619364365</v>
      </c>
      <c r="M514" s="2">
        <f t="shared" si="127"/>
        <v>-0.46666666666666679</v>
      </c>
      <c r="N514" s="2">
        <f t="shared" si="128"/>
        <v>0</v>
      </c>
      <c r="O514">
        <f t="shared" si="129"/>
        <v>-0.38153475555703381</v>
      </c>
      <c r="Q514">
        <f t="shared" si="130"/>
        <v>0</v>
      </c>
      <c r="R514">
        <f t="shared" si="131"/>
        <v>-5</v>
      </c>
      <c r="S514">
        <f t="shared" si="132"/>
        <v>0</v>
      </c>
      <c r="T514">
        <f t="shared" si="133"/>
        <v>-0.29999999999999982</v>
      </c>
      <c r="U514">
        <f t="shared" si="134"/>
        <v>-0.14999999999999991</v>
      </c>
      <c r="V514">
        <f t="shared" si="135"/>
        <v>0</v>
      </c>
      <c r="W514">
        <f t="shared" si="136"/>
        <v>-0.14999999999999991</v>
      </c>
    </row>
    <row r="515" spans="1:23" x14ac:dyDescent="0.45">
      <c r="A515" s="1">
        <v>33147</v>
      </c>
      <c r="B515">
        <v>5.9</v>
      </c>
      <c r="C515" s="2">
        <f t="shared" si="123"/>
        <v>5.833333333333333</v>
      </c>
      <c r="D515">
        <f t="shared" si="138"/>
        <v>7.2</v>
      </c>
      <c r="E515">
        <f t="shared" si="124"/>
        <v>-0.48333333333333295</v>
      </c>
      <c r="F515">
        <f t="shared" si="125"/>
        <v>-0.5</v>
      </c>
      <c r="G515" s="2">
        <f t="shared" si="126"/>
        <v>-0.4666666666666659</v>
      </c>
      <c r="H515" s="2">
        <f t="shared" si="137"/>
        <v>1.3666666666666671</v>
      </c>
      <c r="I515" s="2">
        <f t="shared" si="121"/>
        <v>-0.43333333333333179</v>
      </c>
      <c r="K515">
        <f t="shared" si="122"/>
        <v>0.20315893045582326</v>
      </c>
      <c r="L515">
        <f t="shared" si="139"/>
        <v>0.79684106954417677</v>
      </c>
      <c r="M515" s="2">
        <f t="shared" si="127"/>
        <v>-0.56666666666666643</v>
      </c>
      <c r="N515" s="2">
        <f t="shared" si="128"/>
        <v>0</v>
      </c>
      <c r="O515">
        <f t="shared" si="129"/>
        <v>-0.45154327274169997</v>
      </c>
      <c r="Q515">
        <f t="shared" si="130"/>
        <v>0</v>
      </c>
      <c r="R515">
        <f t="shared" si="131"/>
        <v>-5</v>
      </c>
      <c r="S515">
        <f t="shared" si="132"/>
        <v>0</v>
      </c>
      <c r="T515">
        <f t="shared" si="133"/>
        <v>-0.5</v>
      </c>
      <c r="U515">
        <f t="shared" si="134"/>
        <v>-0.25</v>
      </c>
      <c r="V515">
        <f t="shared" si="135"/>
        <v>0</v>
      </c>
      <c r="W515">
        <f t="shared" si="136"/>
        <v>-0.25</v>
      </c>
    </row>
    <row r="516" spans="1:23" x14ac:dyDescent="0.45">
      <c r="A516" s="1">
        <v>33178</v>
      </c>
      <c r="B516">
        <v>6.2</v>
      </c>
      <c r="C516" s="2">
        <f t="shared" si="123"/>
        <v>6</v>
      </c>
      <c r="D516">
        <f t="shared" si="138"/>
        <v>7.2</v>
      </c>
      <c r="E516">
        <f t="shared" si="124"/>
        <v>-0.46666666666666723</v>
      </c>
      <c r="F516">
        <f t="shared" si="125"/>
        <v>-0.40000000000000036</v>
      </c>
      <c r="G516" s="2">
        <f t="shared" si="126"/>
        <v>-0.5333333333333341</v>
      </c>
      <c r="H516" s="2">
        <f t="shared" si="137"/>
        <v>1.2000000000000002</v>
      </c>
      <c r="I516" s="2">
        <f t="shared" ref="I516:I579" si="140">H516-H507</f>
        <v>-0.63333333333333286</v>
      </c>
      <c r="K516">
        <f t="shared" ref="K516:K579" si="141">1/(1+EXP(H516*K$2))</f>
        <v>0.23147521650098232</v>
      </c>
      <c r="L516">
        <f t="shared" si="139"/>
        <v>0.76852478349901765</v>
      </c>
      <c r="M516" s="2">
        <f t="shared" si="127"/>
        <v>-0.70000000000000018</v>
      </c>
      <c r="N516" s="2">
        <f t="shared" si="128"/>
        <v>0</v>
      </c>
      <c r="O516">
        <f t="shared" si="129"/>
        <v>-0.53796734844931249</v>
      </c>
      <c r="Q516">
        <f t="shared" si="130"/>
        <v>0</v>
      </c>
      <c r="R516">
        <f t="shared" si="131"/>
        <v>-5</v>
      </c>
      <c r="S516">
        <f t="shared" si="132"/>
        <v>0</v>
      </c>
      <c r="T516">
        <f t="shared" si="133"/>
        <v>-0.40000000000000036</v>
      </c>
      <c r="U516">
        <f t="shared" si="134"/>
        <v>-0.20000000000000018</v>
      </c>
      <c r="V516">
        <f t="shared" si="135"/>
        <v>0</v>
      </c>
      <c r="W516">
        <f t="shared" si="136"/>
        <v>-0.20000000000000018</v>
      </c>
    </row>
    <row r="517" spans="1:23" x14ac:dyDescent="0.45">
      <c r="A517" s="1">
        <v>33208</v>
      </c>
      <c r="B517">
        <v>6.3</v>
      </c>
      <c r="C517" s="2">
        <f t="shared" ref="C517:C580" si="142">AVERAGE(B515:B517)</f>
        <v>6.1333333333333337</v>
      </c>
      <c r="D517">
        <f t="shared" si="138"/>
        <v>7.1</v>
      </c>
      <c r="E517">
        <f t="shared" si="124"/>
        <v>-0.46666666666666679</v>
      </c>
      <c r="F517">
        <f t="shared" si="125"/>
        <v>-0.5</v>
      </c>
      <c r="G517" s="2">
        <f t="shared" si="126"/>
        <v>-0.43333333333333357</v>
      </c>
      <c r="H517" s="2">
        <f t="shared" si="137"/>
        <v>0.9666666666666659</v>
      </c>
      <c r="I517" s="2">
        <f t="shared" si="140"/>
        <v>-0.93333333333333446</v>
      </c>
      <c r="K517">
        <f t="shared" si="141"/>
        <v>0.27554540457519805</v>
      </c>
      <c r="L517">
        <f t="shared" si="139"/>
        <v>0.72445459542480195</v>
      </c>
      <c r="M517" s="2">
        <f t="shared" si="127"/>
        <v>-0.83333333333333393</v>
      </c>
      <c r="N517" s="2">
        <f t="shared" si="128"/>
        <v>0</v>
      </c>
      <c r="O517">
        <f t="shared" si="129"/>
        <v>-0.60371216285400209</v>
      </c>
      <c r="Q517">
        <f t="shared" si="130"/>
        <v>0</v>
      </c>
      <c r="R517">
        <f t="shared" si="131"/>
        <v>-5</v>
      </c>
      <c r="S517">
        <f t="shared" si="132"/>
        <v>0</v>
      </c>
      <c r="T517">
        <f t="shared" si="133"/>
        <v>-0.5</v>
      </c>
      <c r="U517">
        <f t="shared" si="134"/>
        <v>-0.25</v>
      </c>
      <c r="V517">
        <f t="shared" si="135"/>
        <v>0</v>
      </c>
      <c r="W517">
        <f t="shared" si="136"/>
        <v>-0.25</v>
      </c>
    </row>
    <row r="518" spans="1:23" x14ac:dyDescent="0.45">
      <c r="A518" s="1">
        <v>33239</v>
      </c>
      <c r="B518">
        <v>6.4</v>
      </c>
      <c r="C518" s="2">
        <f t="shared" si="142"/>
        <v>6.3</v>
      </c>
      <c r="D518">
        <f t="shared" si="138"/>
        <v>7.1</v>
      </c>
      <c r="E518">
        <f t="shared" si="124"/>
        <v>-0.43333333333333313</v>
      </c>
      <c r="F518">
        <f t="shared" si="125"/>
        <v>-0.39999999999999947</v>
      </c>
      <c r="G518" s="2">
        <f t="shared" si="126"/>
        <v>-0.46666666666666679</v>
      </c>
      <c r="H518" s="2">
        <f t="shared" si="137"/>
        <v>0.79999999999999982</v>
      </c>
      <c r="I518" s="2">
        <f t="shared" si="140"/>
        <v>-1.1000000000000005</v>
      </c>
      <c r="K518">
        <f t="shared" si="141"/>
        <v>0.31002551887238755</v>
      </c>
      <c r="L518">
        <f t="shared" si="139"/>
        <v>0.6899744811276125</v>
      </c>
      <c r="M518" s="2">
        <f t="shared" si="127"/>
        <v>-1</v>
      </c>
      <c r="N518" s="2">
        <f t="shared" si="128"/>
        <v>0</v>
      </c>
      <c r="O518">
        <f t="shared" si="129"/>
        <v>-0.6899744811276125</v>
      </c>
      <c r="Q518">
        <f t="shared" si="130"/>
        <v>0</v>
      </c>
      <c r="R518">
        <f t="shared" si="131"/>
        <v>-5</v>
      </c>
      <c r="S518">
        <f t="shared" si="132"/>
        <v>0</v>
      </c>
      <c r="T518">
        <f t="shared" si="133"/>
        <v>-0.39999999999999947</v>
      </c>
      <c r="U518">
        <f t="shared" si="134"/>
        <v>-0.19999999999999973</v>
      </c>
      <c r="V518">
        <f t="shared" si="135"/>
        <v>0</v>
      </c>
      <c r="W518">
        <f t="shared" si="136"/>
        <v>-0.19999999999999973</v>
      </c>
    </row>
    <row r="519" spans="1:23" x14ac:dyDescent="0.45">
      <c r="A519" s="1">
        <v>33270</v>
      </c>
      <c r="B519">
        <v>6.6</v>
      </c>
      <c r="C519" s="2">
        <f t="shared" si="142"/>
        <v>6.4333333333333327</v>
      </c>
      <c r="D519">
        <f t="shared" si="138"/>
        <v>7.1</v>
      </c>
      <c r="E519">
        <f t="shared" si="124"/>
        <v>-0.46666666666666634</v>
      </c>
      <c r="F519">
        <f t="shared" si="125"/>
        <v>-0.5</v>
      </c>
      <c r="G519" s="2">
        <f t="shared" si="126"/>
        <v>-0.43333333333333268</v>
      </c>
      <c r="H519" s="2">
        <f t="shared" si="137"/>
        <v>0.66666666666666696</v>
      </c>
      <c r="I519" s="2">
        <f t="shared" si="140"/>
        <v>-1.2000000000000002</v>
      </c>
      <c r="K519">
        <f t="shared" si="141"/>
        <v>0.33924363123418272</v>
      </c>
      <c r="L519">
        <f t="shared" si="139"/>
        <v>0.66075636876581734</v>
      </c>
      <c r="M519" s="2">
        <f t="shared" si="127"/>
        <v>-1.1333333333333329</v>
      </c>
      <c r="N519" s="2">
        <f t="shared" si="128"/>
        <v>0</v>
      </c>
      <c r="O519">
        <f t="shared" si="129"/>
        <v>-0.7488572179345927</v>
      </c>
      <c r="Q519">
        <f t="shared" si="130"/>
        <v>0</v>
      </c>
      <c r="R519">
        <f t="shared" si="131"/>
        <v>-5</v>
      </c>
      <c r="S519">
        <f t="shared" si="132"/>
        <v>0</v>
      </c>
      <c r="T519">
        <f t="shared" si="133"/>
        <v>-0.5</v>
      </c>
      <c r="U519">
        <f t="shared" si="134"/>
        <v>-0.25</v>
      </c>
      <c r="V519">
        <f t="shared" si="135"/>
        <v>0</v>
      </c>
      <c r="W519">
        <f t="shared" si="136"/>
        <v>-0.25</v>
      </c>
    </row>
    <row r="520" spans="1:23" x14ac:dyDescent="0.45">
      <c r="A520" s="1">
        <v>33298</v>
      </c>
      <c r="B520">
        <v>6.8</v>
      </c>
      <c r="C520" s="2">
        <f t="shared" si="142"/>
        <v>6.6000000000000005</v>
      </c>
      <c r="D520">
        <f t="shared" si="138"/>
        <v>7.1</v>
      </c>
      <c r="E520">
        <f t="shared" ref="E520:E583" si="143">AVERAGE(F520:G520)</f>
        <v>-0.43333333333333313</v>
      </c>
      <c r="F520">
        <f t="shared" ref="F520:F583" si="144">MEDIAN(B515:B517)-MEDIAN(B518:B520)</f>
        <v>-0.39999999999999947</v>
      </c>
      <c r="G520" s="2">
        <f t="shared" ref="G520:G583" si="145">C517-C520</f>
        <v>-0.46666666666666679</v>
      </c>
      <c r="H520" s="2">
        <f t="shared" si="137"/>
        <v>0.49999999999999911</v>
      </c>
      <c r="I520" s="2">
        <f t="shared" si="140"/>
        <v>-1.366666666666668</v>
      </c>
      <c r="K520">
        <f t="shared" si="141"/>
        <v>0.37754066879814568</v>
      </c>
      <c r="L520">
        <f t="shared" si="139"/>
        <v>0.62245933120185426</v>
      </c>
      <c r="M520" s="2">
        <f t="shared" si="127"/>
        <v>-1.3000000000000007</v>
      </c>
      <c r="N520" s="2">
        <f t="shared" si="128"/>
        <v>0</v>
      </c>
      <c r="O520">
        <f t="shared" si="129"/>
        <v>-0.80919713056241094</v>
      </c>
      <c r="Q520">
        <f t="shared" si="130"/>
        <v>0</v>
      </c>
      <c r="R520">
        <f t="shared" si="131"/>
        <v>-5</v>
      </c>
      <c r="S520">
        <f t="shared" si="132"/>
        <v>0</v>
      </c>
      <c r="T520">
        <f t="shared" si="133"/>
        <v>-0.39999999999999947</v>
      </c>
      <c r="U520">
        <f t="shared" si="134"/>
        <v>-0.19999999999999973</v>
      </c>
      <c r="V520">
        <f t="shared" si="135"/>
        <v>0</v>
      </c>
      <c r="W520">
        <f t="shared" si="136"/>
        <v>-0.19999999999999973</v>
      </c>
    </row>
    <row r="521" spans="1:23" x14ac:dyDescent="0.45">
      <c r="A521" s="1">
        <v>33329</v>
      </c>
      <c r="B521">
        <v>6.7</v>
      </c>
      <c r="C521" s="2">
        <f t="shared" si="142"/>
        <v>6.6999999999999993</v>
      </c>
      <c r="D521">
        <f t="shared" si="138"/>
        <v>7</v>
      </c>
      <c r="E521">
        <f t="shared" si="143"/>
        <v>-0.39999999999999991</v>
      </c>
      <c r="F521">
        <f t="shared" si="144"/>
        <v>-0.40000000000000036</v>
      </c>
      <c r="G521" s="2">
        <f t="shared" si="145"/>
        <v>-0.39999999999999947</v>
      </c>
      <c r="H521" s="2">
        <f t="shared" si="137"/>
        <v>0.30000000000000071</v>
      </c>
      <c r="I521" s="2">
        <f t="shared" si="140"/>
        <v>-1.5333333333333323</v>
      </c>
      <c r="K521">
        <f t="shared" si="141"/>
        <v>0.42555748318834086</v>
      </c>
      <c r="L521">
        <f t="shared" si="139"/>
        <v>0.57444251681165914</v>
      </c>
      <c r="M521" s="2">
        <f t="shared" si="127"/>
        <v>-1.3999999999999995</v>
      </c>
      <c r="N521" s="2">
        <f t="shared" si="128"/>
        <v>0</v>
      </c>
      <c r="O521">
        <f t="shared" si="129"/>
        <v>-0.80421952353632253</v>
      </c>
      <c r="Q521">
        <f t="shared" si="130"/>
        <v>9.9999999999999645E-2</v>
      </c>
      <c r="R521">
        <f t="shared" si="131"/>
        <v>-5.2</v>
      </c>
      <c r="S521">
        <f t="shared" si="132"/>
        <v>0</v>
      </c>
      <c r="T521">
        <f t="shared" si="133"/>
        <v>-0.40000000000000036</v>
      </c>
      <c r="U521">
        <f t="shared" si="134"/>
        <v>-0.20499895859368431</v>
      </c>
      <c r="V521">
        <f t="shared" si="135"/>
        <v>0</v>
      </c>
      <c r="W521">
        <f t="shared" si="136"/>
        <v>-0.20499895859368431</v>
      </c>
    </row>
    <row r="522" spans="1:23" x14ac:dyDescent="0.45">
      <c r="A522" s="1">
        <v>33359</v>
      </c>
      <c r="B522">
        <v>6.9</v>
      </c>
      <c r="C522" s="2">
        <f t="shared" si="142"/>
        <v>6.8</v>
      </c>
      <c r="D522">
        <f t="shared" si="138"/>
        <v>7</v>
      </c>
      <c r="E522">
        <f t="shared" si="143"/>
        <v>-0.3833333333333333</v>
      </c>
      <c r="F522">
        <f t="shared" si="144"/>
        <v>-0.39999999999999947</v>
      </c>
      <c r="G522" s="2">
        <f t="shared" si="145"/>
        <v>-0.36666666666666714</v>
      </c>
      <c r="H522" s="2">
        <f t="shared" si="137"/>
        <v>0.20000000000000018</v>
      </c>
      <c r="I522" s="2">
        <f t="shared" si="140"/>
        <v>-1.5333333333333341</v>
      </c>
      <c r="K522">
        <f t="shared" si="141"/>
        <v>0.45016600268752205</v>
      </c>
      <c r="L522">
        <f t="shared" si="139"/>
        <v>0.54983399731247795</v>
      </c>
      <c r="M522" s="2">
        <f t="shared" si="127"/>
        <v>-1.4666666666666668</v>
      </c>
      <c r="N522" s="2">
        <f t="shared" si="128"/>
        <v>0</v>
      </c>
      <c r="O522">
        <f t="shared" si="129"/>
        <v>-0.80642319605830104</v>
      </c>
      <c r="Q522">
        <f t="shared" si="130"/>
        <v>0</v>
      </c>
      <c r="R522">
        <f t="shared" si="131"/>
        <v>-5.2</v>
      </c>
      <c r="S522">
        <f t="shared" si="132"/>
        <v>0</v>
      </c>
      <c r="T522">
        <f t="shared" si="133"/>
        <v>-0.39999999999999947</v>
      </c>
      <c r="U522">
        <f t="shared" si="134"/>
        <v>-0.19999999999999973</v>
      </c>
      <c r="V522">
        <f t="shared" si="135"/>
        <v>0</v>
      </c>
      <c r="W522">
        <f t="shared" si="136"/>
        <v>-0.19999999999999973</v>
      </c>
    </row>
    <row r="523" spans="1:23" x14ac:dyDescent="0.45">
      <c r="A523" s="1">
        <v>33390</v>
      </c>
      <c r="B523">
        <v>6.9</v>
      </c>
      <c r="C523" s="2">
        <f t="shared" si="142"/>
        <v>6.833333333333333</v>
      </c>
      <c r="D523">
        <f t="shared" si="138"/>
        <v>7</v>
      </c>
      <c r="E523">
        <f t="shared" si="143"/>
        <v>-0.26666666666666661</v>
      </c>
      <c r="F523">
        <f t="shared" si="144"/>
        <v>-0.30000000000000071</v>
      </c>
      <c r="G523" s="2">
        <f t="shared" si="145"/>
        <v>-0.2333333333333325</v>
      </c>
      <c r="H523" s="2">
        <f t="shared" si="137"/>
        <v>0.16666666666666696</v>
      </c>
      <c r="I523" s="2">
        <f t="shared" si="140"/>
        <v>-1.333333333333333</v>
      </c>
      <c r="K523">
        <f t="shared" si="141"/>
        <v>0.45842951678320004</v>
      </c>
      <c r="L523">
        <f t="shared" si="139"/>
        <v>0.54157048321680001</v>
      </c>
      <c r="M523" s="2">
        <f t="shared" si="127"/>
        <v>-1.5</v>
      </c>
      <c r="N523" s="2">
        <f t="shared" si="128"/>
        <v>0</v>
      </c>
      <c r="O523">
        <f t="shared" si="129"/>
        <v>-0.81235572482520002</v>
      </c>
      <c r="Q523">
        <f t="shared" si="130"/>
        <v>0</v>
      </c>
      <c r="R523">
        <f t="shared" si="131"/>
        <v>-5.2</v>
      </c>
      <c r="S523">
        <f t="shared" si="132"/>
        <v>0</v>
      </c>
      <c r="T523">
        <f t="shared" si="133"/>
        <v>-0.30000000000000071</v>
      </c>
      <c r="U523">
        <f t="shared" si="134"/>
        <v>-0.15000000000000036</v>
      </c>
      <c r="V523">
        <f t="shared" si="135"/>
        <v>0</v>
      </c>
      <c r="W523">
        <f t="shared" si="136"/>
        <v>-0.15000000000000036</v>
      </c>
    </row>
    <row r="524" spans="1:23" x14ac:dyDescent="0.45">
      <c r="A524" s="1">
        <v>33420</v>
      </c>
      <c r="B524">
        <v>6.8</v>
      </c>
      <c r="C524" s="2">
        <f t="shared" si="142"/>
        <v>6.8666666666666671</v>
      </c>
      <c r="D524">
        <f t="shared" si="138"/>
        <v>7</v>
      </c>
      <c r="E524">
        <f t="shared" si="143"/>
        <v>-0.18333333333333401</v>
      </c>
      <c r="F524">
        <f t="shared" si="144"/>
        <v>-0.20000000000000018</v>
      </c>
      <c r="G524" s="2">
        <f t="shared" si="145"/>
        <v>-0.16666666666666785</v>
      </c>
      <c r="H524" s="2">
        <f t="shared" si="137"/>
        <v>0.13333333333333286</v>
      </c>
      <c r="I524" s="2">
        <f t="shared" si="140"/>
        <v>-1.2333333333333343</v>
      </c>
      <c r="K524">
        <f t="shared" si="141"/>
        <v>0.46671596174886887</v>
      </c>
      <c r="L524">
        <f t="shared" si="139"/>
        <v>0.53328403825113113</v>
      </c>
      <c r="M524" s="2">
        <f t="shared" ref="M524:M587" si="146">MIN(C512:C524)-C524</f>
        <v>-1.5</v>
      </c>
      <c r="N524" s="2">
        <f t="shared" ref="N524:N587" si="147">MAX(C512:C524)-C524</f>
        <v>0</v>
      </c>
      <c r="O524">
        <f t="shared" si="129"/>
        <v>-0.79992605737669664</v>
      </c>
      <c r="Q524">
        <f t="shared" si="130"/>
        <v>0.10000000000000053</v>
      </c>
      <c r="R524">
        <f t="shared" si="131"/>
        <v>-5.2</v>
      </c>
      <c r="S524">
        <f t="shared" si="132"/>
        <v>0</v>
      </c>
      <c r="T524">
        <f t="shared" si="133"/>
        <v>-0.20000000000000018</v>
      </c>
      <c r="U524">
        <f t="shared" si="134"/>
        <v>-0.10249947929684217</v>
      </c>
      <c r="V524">
        <f t="shared" si="135"/>
        <v>0</v>
      </c>
      <c r="W524">
        <f t="shared" si="136"/>
        <v>-0.10249947929684217</v>
      </c>
    </row>
    <row r="525" spans="1:23" x14ac:dyDescent="0.45">
      <c r="A525" s="1">
        <v>33451</v>
      </c>
      <c r="B525">
        <v>6.9</v>
      </c>
      <c r="C525" s="2">
        <f t="shared" si="142"/>
        <v>6.8666666666666671</v>
      </c>
      <c r="D525">
        <f t="shared" si="138"/>
        <v>7</v>
      </c>
      <c r="E525">
        <f t="shared" si="143"/>
        <v>-8.3333333333333925E-2</v>
      </c>
      <c r="F525">
        <f t="shared" si="144"/>
        <v>-0.10000000000000053</v>
      </c>
      <c r="G525" s="2">
        <f t="shared" si="145"/>
        <v>-6.6666666666667318E-2</v>
      </c>
      <c r="H525" s="2">
        <f t="shared" si="137"/>
        <v>0.13333333333333286</v>
      </c>
      <c r="I525" s="2">
        <f t="shared" si="140"/>
        <v>-1.0666666666666673</v>
      </c>
      <c r="K525">
        <f t="shared" si="141"/>
        <v>0.46671596174886887</v>
      </c>
      <c r="L525">
        <f t="shared" si="139"/>
        <v>0.53328403825113113</v>
      </c>
      <c r="M525" s="2">
        <f t="shared" si="146"/>
        <v>-1.4000000000000012</v>
      </c>
      <c r="N525" s="2">
        <f t="shared" si="147"/>
        <v>0</v>
      </c>
      <c r="O525">
        <f t="shared" ref="O525:O588" si="148">L525*M525+K525*N525</f>
        <v>-0.74659765355158425</v>
      </c>
      <c r="Q525">
        <f t="shared" si="130"/>
        <v>0</v>
      </c>
      <c r="R525">
        <f t="shared" si="131"/>
        <v>-5.2</v>
      </c>
      <c r="S525">
        <f t="shared" si="132"/>
        <v>0</v>
      </c>
      <c r="T525">
        <f t="shared" si="133"/>
        <v>-0.10000000000000053</v>
      </c>
      <c r="U525">
        <f t="shared" si="134"/>
        <v>-5.0000000000000266E-2</v>
      </c>
      <c r="V525">
        <f t="shared" si="135"/>
        <v>0</v>
      </c>
      <c r="W525">
        <f t="shared" si="136"/>
        <v>-5.0000000000000266E-2</v>
      </c>
    </row>
    <row r="526" spans="1:23" x14ac:dyDescent="0.45">
      <c r="A526" s="1">
        <v>33482</v>
      </c>
      <c r="B526">
        <v>6.9</v>
      </c>
      <c r="C526" s="2">
        <f t="shared" si="142"/>
        <v>6.8666666666666671</v>
      </c>
      <c r="D526">
        <f t="shared" si="138"/>
        <v>6.9</v>
      </c>
      <c r="E526">
        <f t="shared" si="143"/>
        <v>-1.6666666666667052E-2</v>
      </c>
      <c r="F526">
        <f t="shared" si="144"/>
        <v>0</v>
      </c>
      <c r="G526" s="2">
        <f t="shared" si="145"/>
        <v>-3.3333333333334103E-2</v>
      </c>
      <c r="H526" s="2">
        <f t="shared" si="137"/>
        <v>3.3333333333333215E-2</v>
      </c>
      <c r="I526" s="2">
        <f t="shared" si="140"/>
        <v>-0.93333333333333268</v>
      </c>
      <c r="K526">
        <f t="shared" si="141"/>
        <v>0.49166743818588077</v>
      </c>
      <c r="L526">
        <f t="shared" si="139"/>
        <v>0.50833256181411923</v>
      </c>
      <c r="M526" s="2">
        <f t="shared" si="146"/>
        <v>-1.166666666666667</v>
      </c>
      <c r="N526" s="2">
        <f t="shared" si="147"/>
        <v>0</v>
      </c>
      <c r="O526">
        <f t="shared" si="148"/>
        <v>-0.59305465544980596</v>
      </c>
      <c r="Q526">
        <f t="shared" si="130"/>
        <v>0</v>
      </c>
      <c r="R526">
        <f t="shared" si="131"/>
        <v>-5.2</v>
      </c>
      <c r="S526">
        <f t="shared" si="132"/>
        <v>0</v>
      </c>
      <c r="T526">
        <f t="shared" si="133"/>
        <v>0</v>
      </c>
      <c r="U526">
        <f t="shared" si="134"/>
        <v>0</v>
      </c>
      <c r="V526">
        <f t="shared" si="135"/>
        <v>0</v>
      </c>
      <c r="W526">
        <f t="shared" si="136"/>
        <v>0</v>
      </c>
    </row>
    <row r="527" spans="1:23" x14ac:dyDescent="0.45">
      <c r="A527" s="1">
        <v>33512</v>
      </c>
      <c r="B527">
        <v>7</v>
      </c>
      <c r="C527" s="2">
        <f t="shared" si="142"/>
        <v>6.9333333333333336</v>
      </c>
      <c r="D527">
        <f t="shared" si="138"/>
        <v>6.9</v>
      </c>
      <c r="E527">
        <f t="shared" si="143"/>
        <v>-3.3333333333333215E-2</v>
      </c>
      <c r="F527">
        <f t="shared" si="144"/>
        <v>0</v>
      </c>
      <c r="G527" s="2">
        <f t="shared" si="145"/>
        <v>-6.666666666666643E-2</v>
      </c>
      <c r="H527" s="2">
        <f t="shared" si="137"/>
        <v>-3.3333333333333215E-2</v>
      </c>
      <c r="I527" s="2">
        <f t="shared" si="140"/>
        <v>-0.83333333333333304</v>
      </c>
      <c r="K527">
        <f t="shared" si="141"/>
        <v>0.50833256181411934</v>
      </c>
      <c r="L527">
        <f t="shared" si="139"/>
        <v>0.49166743818588066</v>
      </c>
      <c r="M527" s="2">
        <f t="shared" si="146"/>
        <v>-1.1000000000000005</v>
      </c>
      <c r="N527" s="2">
        <f t="shared" si="147"/>
        <v>0</v>
      </c>
      <c r="O527">
        <f t="shared" si="148"/>
        <v>-0.54083418200446898</v>
      </c>
      <c r="Q527">
        <f t="shared" si="130"/>
        <v>0</v>
      </c>
      <c r="R527">
        <f t="shared" si="131"/>
        <v>-5.2</v>
      </c>
      <c r="S527">
        <f t="shared" si="132"/>
        <v>0</v>
      </c>
      <c r="T527">
        <f t="shared" si="133"/>
        <v>0</v>
      </c>
      <c r="U527">
        <f t="shared" si="134"/>
        <v>0</v>
      </c>
      <c r="V527">
        <f t="shared" si="135"/>
        <v>0</v>
      </c>
      <c r="W527">
        <f t="shared" si="136"/>
        <v>0</v>
      </c>
    </row>
    <row r="528" spans="1:23" x14ac:dyDescent="0.45">
      <c r="A528" s="1">
        <v>33543</v>
      </c>
      <c r="B528">
        <v>7</v>
      </c>
      <c r="C528" s="2">
        <f t="shared" si="142"/>
        <v>6.9666666666666659</v>
      </c>
      <c r="D528">
        <f t="shared" si="138"/>
        <v>6.9</v>
      </c>
      <c r="E528">
        <f t="shared" si="143"/>
        <v>-9.9999999999999201E-2</v>
      </c>
      <c r="F528">
        <f t="shared" si="144"/>
        <v>-9.9999999999999645E-2</v>
      </c>
      <c r="G528" s="2">
        <f t="shared" si="145"/>
        <v>-9.9999999999998757E-2</v>
      </c>
      <c r="H528" s="2">
        <f t="shared" si="137"/>
        <v>-6.6666666666665542E-2</v>
      </c>
      <c r="I528" s="2">
        <f t="shared" si="140"/>
        <v>-0.7333333333333325</v>
      </c>
      <c r="K528">
        <f t="shared" si="141"/>
        <v>0.51666049656941115</v>
      </c>
      <c r="L528">
        <f t="shared" si="139"/>
        <v>0.48333950343058885</v>
      </c>
      <c r="M528" s="2">
        <f t="shared" si="146"/>
        <v>-0.9666666666666659</v>
      </c>
      <c r="N528" s="2">
        <f t="shared" si="147"/>
        <v>0</v>
      </c>
      <c r="O528">
        <f t="shared" si="148"/>
        <v>-0.46722818664956883</v>
      </c>
      <c r="Q528">
        <f t="shared" si="130"/>
        <v>0</v>
      </c>
      <c r="R528">
        <f t="shared" si="131"/>
        <v>-5.2</v>
      </c>
      <c r="S528">
        <f t="shared" si="132"/>
        <v>0</v>
      </c>
      <c r="T528">
        <f t="shared" si="133"/>
        <v>-9.9999999999999645E-2</v>
      </c>
      <c r="U528">
        <f t="shared" si="134"/>
        <v>-4.9999999999999822E-2</v>
      </c>
      <c r="V528">
        <f t="shared" si="135"/>
        <v>0</v>
      </c>
      <c r="W528">
        <f t="shared" si="136"/>
        <v>-4.9999999999999822E-2</v>
      </c>
    </row>
    <row r="529" spans="1:23" x14ac:dyDescent="0.45">
      <c r="A529" s="1">
        <v>33573</v>
      </c>
      <c r="B529">
        <v>7.3</v>
      </c>
      <c r="C529" s="2">
        <f t="shared" si="142"/>
        <v>7.1000000000000005</v>
      </c>
      <c r="D529">
        <f t="shared" si="138"/>
        <v>6.9</v>
      </c>
      <c r="E529">
        <f t="shared" si="143"/>
        <v>-0.16666666666666652</v>
      </c>
      <c r="F529">
        <f t="shared" si="144"/>
        <v>-9.9999999999999645E-2</v>
      </c>
      <c r="G529" s="2">
        <f t="shared" si="145"/>
        <v>-0.23333333333333339</v>
      </c>
      <c r="H529" s="2">
        <f t="shared" si="137"/>
        <v>-0.20000000000000018</v>
      </c>
      <c r="I529" s="2">
        <f t="shared" si="140"/>
        <v>-0.69999999999999929</v>
      </c>
      <c r="K529">
        <f t="shared" si="141"/>
        <v>0.54983399731247795</v>
      </c>
      <c r="L529">
        <f t="shared" si="139"/>
        <v>0.45016600268752205</v>
      </c>
      <c r="M529" s="2">
        <f t="shared" si="146"/>
        <v>-0.96666666666666679</v>
      </c>
      <c r="N529" s="2">
        <f t="shared" si="147"/>
        <v>0</v>
      </c>
      <c r="O529">
        <f t="shared" si="148"/>
        <v>-0.43516046926460472</v>
      </c>
      <c r="Q529">
        <f t="shared" si="130"/>
        <v>0</v>
      </c>
      <c r="R529">
        <f t="shared" si="131"/>
        <v>-5.2</v>
      </c>
      <c r="S529">
        <f t="shared" si="132"/>
        <v>0</v>
      </c>
      <c r="T529">
        <f t="shared" si="133"/>
        <v>-9.9999999999999645E-2</v>
      </c>
      <c r="U529">
        <f t="shared" si="134"/>
        <v>-4.9999999999999822E-2</v>
      </c>
      <c r="V529">
        <f t="shared" si="135"/>
        <v>0</v>
      </c>
      <c r="W529">
        <f t="shared" si="136"/>
        <v>-4.9999999999999822E-2</v>
      </c>
    </row>
    <row r="530" spans="1:23" x14ac:dyDescent="0.45">
      <c r="A530" s="1">
        <v>33604</v>
      </c>
      <c r="B530">
        <v>7.3</v>
      </c>
      <c r="C530" s="2">
        <f t="shared" si="142"/>
        <v>7.2</v>
      </c>
      <c r="D530">
        <f t="shared" si="138"/>
        <v>6.9</v>
      </c>
      <c r="E530">
        <f t="shared" si="143"/>
        <v>-0.33333333333333304</v>
      </c>
      <c r="F530">
        <f t="shared" si="144"/>
        <v>-0.39999999999999947</v>
      </c>
      <c r="G530" s="2">
        <f t="shared" si="145"/>
        <v>-0.26666666666666661</v>
      </c>
      <c r="H530" s="2">
        <f t="shared" si="137"/>
        <v>-0.29999999999999982</v>
      </c>
      <c r="I530" s="2">
        <f t="shared" si="140"/>
        <v>-0.60000000000000053</v>
      </c>
      <c r="K530">
        <f t="shared" si="141"/>
        <v>0.57444251681165892</v>
      </c>
      <c r="L530">
        <f t="shared" si="139"/>
        <v>0.42555748318834108</v>
      </c>
      <c r="M530" s="2">
        <f t="shared" si="146"/>
        <v>-0.90000000000000036</v>
      </c>
      <c r="N530" s="2">
        <f t="shared" si="147"/>
        <v>0</v>
      </c>
      <c r="O530">
        <f t="shared" si="148"/>
        <v>-0.38300173486950712</v>
      </c>
      <c r="Q530">
        <f t="shared" si="130"/>
        <v>0</v>
      </c>
      <c r="R530">
        <f t="shared" si="131"/>
        <v>-5.2</v>
      </c>
      <c r="S530">
        <f t="shared" si="132"/>
        <v>0</v>
      </c>
      <c r="T530">
        <f t="shared" si="133"/>
        <v>-0.39999999999999947</v>
      </c>
      <c r="U530">
        <f t="shared" si="134"/>
        <v>-0.19999999999999973</v>
      </c>
      <c r="V530">
        <f t="shared" si="135"/>
        <v>0</v>
      </c>
      <c r="W530">
        <f t="shared" si="136"/>
        <v>-0.19999999999999973</v>
      </c>
    </row>
    <row r="531" spans="1:23" x14ac:dyDescent="0.45">
      <c r="A531" s="1">
        <v>33635</v>
      </c>
      <c r="B531">
        <v>7.4</v>
      </c>
      <c r="C531" s="2">
        <f t="shared" si="142"/>
        <v>7.333333333333333</v>
      </c>
      <c r="D531">
        <f t="shared" si="138"/>
        <v>6.9</v>
      </c>
      <c r="E531">
        <f t="shared" si="143"/>
        <v>-0.33333333333333348</v>
      </c>
      <c r="F531">
        <f t="shared" si="144"/>
        <v>-0.29999999999999982</v>
      </c>
      <c r="G531" s="2">
        <f t="shared" si="145"/>
        <v>-0.36666666666666714</v>
      </c>
      <c r="H531" s="2">
        <f t="shared" si="137"/>
        <v>-0.43333333333333268</v>
      </c>
      <c r="I531" s="2">
        <f t="shared" si="140"/>
        <v>-0.63333333333333286</v>
      </c>
      <c r="K531">
        <f t="shared" si="141"/>
        <v>0.60666935610821127</v>
      </c>
      <c r="L531">
        <f t="shared" si="139"/>
        <v>0.39333064389178873</v>
      </c>
      <c r="M531" s="2">
        <f t="shared" si="146"/>
        <v>-0.90000000000000036</v>
      </c>
      <c r="N531" s="2">
        <f t="shared" si="147"/>
        <v>0</v>
      </c>
      <c r="O531">
        <f t="shared" si="148"/>
        <v>-0.35399757950261002</v>
      </c>
      <c r="Q531">
        <f t="shared" si="130"/>
        <v>0</v>
      </c>
      <c r="R531">
        <f t="shared" si="131"/>
        <v>-5.2</v>
      </c>
      <c r="S531">
        <f t="shared" si="132"/>
        <v>0</v>
      </c>
      <c r="T531">
        <f t="shared" si="133"/>
        <v>-0.29999999999999982</v>
      </c>
      <c r="U531">
        <f t="shared" si="134"/>
        <v>-0.14999999999999991</v>
      </c>
      <c r="V531">
        <f t="shared" si="135"/>
        <v>0</v>
      </c>
      <c r="W531">
        <f t="shared" si="136"/>
        <v>-0.14999999999999991</v>
      </c>
    </row>
    <row r="532" spans="1:23" x14ac:dyDescent="0.45">
      <c r="A532" s="1">
        <v>33664</v>
      </c>
      <c r="B532">
        <v>7.4</v>
      </c>
      <c r="C532" s="2">
        <f t="shared" si="142"/>
        <v>7.3666666666666671</v>
      </c>
      <c r="D532">
        <f t="shared" si="138"/>
        <v>6.9</v>
      </c>
      <c r="E532">
        <f t="shared" si="143"/>
        <v>-0.33333333333333348</v>
      </c>
      <c r="F532">
        <f t="shared" si="144"/>
        <v>-0.40000000000000036</v>
      </c>
      <c r="G532" s="2">
        <f t="shared" si="145"/>
        <v>-0.26666666666666661</v>
      </c>
      <c r="H532" s="2">
        <f t="shared" si="137"/>
        <v>-0.46666666666666679</v>
      </c>
      <c r="I532" s="2">
        <f t="shared" si="140"/>
        <v>-0.63333333333333375</v>
      </c>
      <c r="K532">
        <f t="shared" si="141"/>
        <v>0.61459449826754953</v>
      </c>
      <c r="L532">
        <f t="shared" si="139"/>
        <v>0.38540550173245047</v>
      </c>
      <c r="M532" s="2">
        <f t="shared" si="146"/>
        <v>-0.76666666666666661</v>
      </c>
      <c r="N532" s="2">
        <f t="shared" si="147"/>
        <v>0</v>
      </c>
      <c r="O532">
        <f t="shared" si="148"/>
        <v>-0.29547755132821202</v>
      </c>
      <c r="Q532">
        <f t="shared" si="130"/>
        <v>0</v>
      </c>
      <c r="R532">
        <f t="shared" si="131"/>
        <v>-5.2</v>
      </c>
      <c r="S532">
        <f t="shared" si="132"/>
        <v>0</v>
      </c>
      <c r="T532">
        <f t="shared" si="133"/>
        <v>-0.40000000000000036</v>
      </c>
      <c r="U532">
        <f t="shared" si="134"/>
        <v>-0.20000000000000018</v>
      </c>
      <c r="V532">
        <f t="shared" si="135"/>
        <v>0</v>
      </c>
      <c r="W532">
        <f t="shared" si="136"/>
        <v>-0.20000000000000018</v>
      </c>
    </row>
    <row r="533" spans="1:23" x14ac:dyDescent="0.45">
      <c r="A533" s="1">
        <v>33695</v>
      </c>
      <c r="B533">
        <v>7.4</v>
      </c>
      <c r="C533" s="2">
        <f t="shared" si="142"/>
        <v>7.4000000000000012</v>
      </c>
      <c r="D533">
        <f t="shared" si="138"/>
        <v>6.9</v>
      </c>
      <c r="E533">
        <f t="shared" si="143"/>
        <v>-0.1500000000000008</v>
      </c>
      <c r="F533">
        <f t="shared" si="144"/>
        <v>-0.10000000000000053</v>
      </c>
      <c r="G533" s="2">
        <f t="shared" si="145"/>
        <v>-0.20000000000000107</v>
      </c>
      <c r="H533" s="2">
        <f t="shared" si="137"/>
        <v>-0.50000000000000089</v>
      </c>
      <c r="I533" s="2">
        <f t="shared" si="140"/>
        <v>-0.63333333333333375</v>
      </c>
      <c r="K533">
        <f t="shared" si="141"/>
        <v>0.62245933120185482</v>
      </c>
      <c r="L533">
        <f t="shared" si="139"/>
        <v>0.37754066879814518</v>
      </c>
      <c r="M533" s="2">
        <f t="shared" si="146"/>
        <v>-0.70000000000000195</v>
      </c>
      <c r="N533" s="2">
        <f t="shared" si="147"/>
        <v>0</v>
      </c>
      <c r="O533">
        <f t="shared" si="148"/>
        <v>-0.26427846815870237</v>
      </c>
      <c r="Q533">
        <f t="shared" si="130"/>
        <v>0</v>
      </c>
      <c r="R533">
        <f t="shared" si="131"/>
        <v>-5.2</v>
      </c>
      <c r="S533">
        <f t="shared" si="132"/>
        <v>0</v>
      </c>
      <c r="T533">
        <f t="shared" si="133"/>
        <v>-0.10000000000000053</v>
      </c>
      <c r="U533">
        <f t="shared" si="134"/>
        <v>-5.0000000000000266E-2</v>
      </c>
      <c r="V533">
        <f t="shared" si="135"/>
        <v>0</v>
      </c>
      <c r="W533">
        <f t="shared" si="136"/>
        <v>-5.0000000000000266E-2</v>
      </c>
    </row>
    <row r="534" spans="1:23" x14ac:dyDescent="0.45">
      <c r="A534" s="1">
        <v>33725</v>
      </c>
      <c r="B534">
        <v>7.6</v>
      </c>
      <c r="C534" s="2">
        <f t="shared" si="142"/>
        <v>7.4666666666666659</v>
      </c>
      <c r="D534">
        <f t="shared" si="138"/>
        <v>6.9</v>
      </c>
      <c r="E534">
        <f t="shared" si="143"/>
        <v>-0.1166666666666667</v>
      </c>
      <c r="F534">
        <f t="shared" si="144"/>
        <v>-0.10000000000000053</v>
      </c>
      <c r="G534" s="2">
        <f t="shared" si="145"/>
        <v>-0.13333333333333286</v>
      </c>
      <c r="H534" s="2">
        <f t="shared" si="137"/>
        <v>-0.56666666666666554</v>
      </c>
      <c r="I534" s="2">
        <f t="shared" si="140"/>
        <v>-0.6999999999999984</v>
      </c>
      <c r="K534">
        <f t="shared" si="141"/>
        <v>0.63799367066098356</v>
      </c>
      <c r="L534">
        <f t="shared" si="139"/>
        <v>0.36200632933901644</v>
      </c>
      <c r="M534" s="2">
        <f t="shared" si="146"/>
        <v>-0.66666666666666607</v>
      </c>
      <c r="N534" s="2">
        <f t="shared" si="147"/>
        <v>0</v>
      </c>
      <c r="O534">
        <f t="shared" si="148"/>
        <v>-0.24133755289267741</v>
      </c>
      <c r="Q534">
        <f t="shared" si="130"/>
        <v>0</v>
      </c>
      <c r="R534">
        <f t="shared" si="131"/>
        <v>-5.2</v>
      </c>
      <c r="S534">
        <f t="shared" si="132"/>
        <v>0</v>
      </c>
      <c r="T534">
        <f t="shared" si="133"/>
        <v>-0.10000000000000053</v>
      </c>
      <c r="U534">
        <f t="shared" si="134"/>
        <v>-5.0000000000000266E-2</v>
      </c>
      <c r="V534">
        <f t="shared" si="135"/>
        <v>0</v>
      </c>
      <c r="W534">
        <f t="shared" si="136"/>
        <v>-5.0000000000000266E-2</v>
      </c>
    </row>
    <row r="535" spans="1:23" x14ac:dyDescent="0.45">
      <c r="A535" s="1">
        <v>33756</v>
      </c>
      <c r="B535">
        <v>7.8</v>
      </c>
      <c r="C535" s="2">
        <f t="shared" si="142"/>
        <v>7.6000000000000005</v>
      </c>
      <c r="D535">
        <f t="shared" si="138"/>
        <v>6.9</v>
      </c>
      <c r="E535">
        <f t="shared" si="143"/>
        <v>-0.21666666666666634</v>
      </c>
      <c r="F535">
        <f t="shared" si="144"/>
        <v>-0.19999999999999929</v>
      </c>
      <c r="G535" s="2">
        <f t="shared" si="145"/>
        <v>-0.23333333333333339</v>
      </c>
      <c r="H535" s="2">
        <f t="shared" si="137"/>
        <v>-0.70000000000000018</v>
      </c>
      <c r="I535" s="2">
        <f t="shared" si="140"/>
        <v>-0.73333333333333339</v>
      </c>
      <c r="K535">
        <f t="shared" si="141"/>
        <v>0.66818777216816616</v>
      </c>
      <c r="L535">
        <f t="shared" si="139"/>
        <v>0.33181222783183384</v>
      </c>
      <c r="M535" s="2">
        <f t="shared" si="146"/>
        <v>-0.7666666666666675</v>
      </c>
      <c r="N535" s="2">
        <f t="shared" si="147"/>
        <v>0</v>
      </c>
      <c r="O535">
        <f t="shared" si="148"/>
        <v>-0.25438937467107287</v>
      </c>
      <c r="Q535">
        <f t="shared" si="130"/>
        <v>0</v>
      </c>
      <c r="R535">
        <f t="shared" si="131"/>
        <v>-5.2</v>
      </c>
      <c r="S535">
        <f t="shared" si="132"/>
        <v>0</v>
      </c>
      <c r="T535">
        <f t="shared" si="133"/>
        <v>-0.19999999999999929</v>
      </c>
      <c r="U535">
        <f t="shared" si="134"/>
        <v>-9.9999999999999645E-2</v>
      </c>
      <c r="V535">
        <f t="shared" si="135"/>
        <v>0</v>
      </c>
      <c r="W535">
        <f t="shared" si="136"/>
        <v>-9.9999999999999645E-2</v>
      </c>
    </row>
    <row r="536" spans="1:23" x14ac:dyDescent="0.45">
      <c r="A536" s="1">
        <v>33786</v>
      </c>
      <c r="B536">
        <v>7.7</v>
      </c>
      <c r="C536" s="2">
        <f t="shared" si="142"/>
        <v>7.6999999999999993</v>
      </c>
      <c r="D536">
        <f t="shared" si="138"/>
        <v>6.9</v>
      </c>
      <c r="E536">
        <f t="shared" si="143"/>
        <v>-0.29999999999999893</v>
      </c>
      <c r="F536">
        <f t="shared" si="144"/>
        <v>-0.29999999999999982</v>
      </c>
      <c r="G536" s="2">
        <f t="shared" si="145"/>
        <v>-0.29999999999999805</v>
      </c>
      <c r="H536" s="2">
        <f t="shared" si="137"/>
        <v>-0.79999999999999893</v>
      </c>
      <c r="I536" s="2">
        <f t="shared" si="140"/>
        <v>-0.76666666666666572</v>
      </c>
      <c r="K536">
        <f t="shared" si="141"/>
        <v>0.68997448112761228</v>
      </c>
      <c r="L536">
        <f t="shared" si="139"/>
        <v>0.31002551887238772</v>
      </c>
      <c r="M536" s="2">
        <f t="shared" si="146"/>
        <v>-0.83333333333333215</v>
      </c>
      <c r="N536" s="2">
        <f t="shared" si="147"/>
        <v>0</v>
      </c>
      <c r="O536">
        <f t="shared" si="148"/>
        <v>-0.25835459906032271</v>
      </c>
      <c r="Q536">
        <f t="shared" si="130"/>
        <v>9.9999999999999645E-2</v>
      </c>
      <c r="R536">
        <f t="shared" si="131"/>
        <v>-5.5</v>
      </c>
      <c r="S536">
        <f t="shared" si="132"/>
        <v>0</v>
      </c>
      <c r="T536">
        <f t="shared" si="133"/>
        <v>-0.29999999999999982</v>
      </c>
      <c r="U536">
        <f t="shared" si="134"/>
        <v>-0.153749218945263</v>
      </c>
      <c r="V536">
        <f t="shared" si="135"/>
        <v>0</v>
      </c>
      <c r="W536">
        <f t="shared" si="136"/>
        <v>-0.153749218945263</v>
      </c>
    </row>
    <row r="537" spans="1:23" x14ac:dyDescent="0.45">
      <c r="A537" s="1">
        <v>33817</v>
      </c>
      <c r="B537">
        <v>7.6</v>
      </c>
      <c r="C537" s="2">
        <f t="shared" si="142"/>
        <v>7.7</v>
      </c>
      <c r="D537">
        <f t="shared" si="138"/>
        <v>6.9</v>
      </c>
      <c r="E537">
        <f t="shared" si="143"/>
        <v>-0.26666666666666705</v>
      </c>
      <c r="F537">
        <f t="shared" si="144"/>
        <v>-0.29999999999999982</v>
      </c>
      <c r="G537" s="2">
        <f t="shared" si="145"/>
        <v>-0.23333333333333428</v>
      </c>
      <c r="H537" s="2">
        <f t="shared" si="137"/>
        <v>-0.79999999999999982</v>
      </c>
      <c r="I537" s="2">
        <f t="shared" si="140"/>
        <v>-0.73333333333333428</v>
      </c>
      <c r="K537">
        <f t="shared" si="141"/>
        <v>0.6899744811276125</v>
      </c>
      <c r="L537">
        <f t="shared" si="139"/>
        <v>0.3100255188723875</v>
      </c>
      <c r="M537" s="2">
        <f t="shared" si="146"/>
        <v>-0.83333333333333304</v>
      </c>
      <c r="N537" s="2">
        <f t="shared" si="147"/>
        <v>0</v>
      </c>
      <c r="O537">
        <f t="shared" si="148"/>
        <v>-0.25835459906032282</v>
      </c>
      <c r="Q537">
        <f t="shared" si="130"/>
        <v>0.20000000000000018</v>
      </c>
      <c r="R537">
        <f t="shared" si="131"/>
        <v>-5.7</v>
      </c>
      <c r="S537">
        <f t="shared" si="132"/>
        <v>0</v>
      </c>
      <c r="T537">
        <f t="shared" si="133"/>
        <v>-0.29999999999999982</v>
      </c>
      <c r="U537">
        <f t="shared" si="134"/>
        <v>-0.15749375624368192</v>
      </c>
      <c r="V537">
        <f t="shared" si="135"/>
        <v>0</v>
      </c>
      <c r="W537">
        <f t="shared" si="136"/>
        <v>-0.15749375624368192</v>
      </c>
    </row>
    <row r="538" spans="1:23" x14ac:dyDescent="0.45">
      <c r="A538" s="1">
        <v>33848</v>
      </c>
      <c r="B538">
        <v>7.6</v>
      </c>
      <c r="C538" s="2">
        <f t="shared" si="142"/>
        <v>7.6333333333333329</v>
      </c>
      <c r="D538">
        <f t="shared" si="138"/>
        <v>6.9</v>
      </c>
      <c r="E538">
        <f t="shared" si="143"/>
        <v>-1.6666666666666163E-2</v>
      </c>
      <c r="F538">
        <f t="shared" si="144"/>
        <v>0</v>
      </c>
      <c r="G538" s="2">
        <f t="shared" si="145"/>
        <v>-3.3333333333332327E-2</v>
      </c>
      <c r="H538" s="2">
        <f t="shared" si="137"/>
        <v>-0.7333333333333325</v>
      </c>
      <c r="I538" s="2">
        <f t="shared" si="140"/>
        <v>-0.53333333333333233</v>
      </c>
      <c r="K538">
        <f t="shared" si="141"/>
        <v>0.6755363229894541</v>
      </c>
      <c r="L538">
        <f t="shared" si="139"/>
        <v>0.3244636770105459</v>
      </c>
      <c r="M538" s="2">
        <f t="shared" si="146"/>
        <v>-0.76666666666666572</v>
      </c>
      <c r="N538" s="2">
        <f t="shared" si="147"/>
        <v>6.6666666666667318E-2</v>
      </c>
      <c r="O538">
        <f t="shared" si="148"/>
        <v>-0.20371973084212086</v>
      </c>
      <c r="Q538">
        <f t="shared" si="130"/>
        <v>0.20000000000000018</v>
      </c>
      <c r="R538">
        <f t="shared" si="131"/>
        <v>-5.9</v>
      </c>
      <c r="S538">
        <f t="shared" si="132"/>
        <v>0</v>
      </c>
      <c r="T538">
        <f t="shared" si="133"/>
        <v>0</v>
      </c>
      <c r="U538">
        <f t="shared" si="134"/>
        <v>0</v>
      </c>
      <c r="V538">
        <f t="shared" si="135"/>
        <v>0</v>
      </c>
      <c r="W538">
        <f t="shared" si="136"/>
        <v>0</v>
      </c>
    </row>
    <row r="539" spans="1:23" x14ac:dyDescent="0.45">
      <c r="A539" s="1">
        <v>33878</v>
      </c>
      <c r="B539">
        <v>7.3</v>
      </c>
      <c r="C539" s="2">
        <f t="shared" si="142"/>
        <v>7.5</v>
      </c>
      <c r="D539">
        <f t="shared" si="138"/>
        <v>6.9</v>
      </c>
      <c r="E539">
        <f t="shared" si="143"/>
        <v>0.14999999999999991</v>
      </c>
      <c r="F539">
        <f t="shared" si="144"/>
        <v>0.10000000000000053</v>
      </c>
      <c r="G539" s="2">
        <f t="shared" si="145"/>
        <v>0.19999999999999929</v>
      </c>
      <c r="H539" s="2">
        <f t="shared" si="137"/>
        <v>-0.59999999999999964</v>
      </c>
      <c r="I539" s="2">
        <f t="shared" si="140"/>
        <v>-0.29999999999999982</v>
      </c>
      <c r="K539">
        <f t="shared" si="141"/>
        <v>0.6456563062257954</v>
      </c>
      <c r="L539">
        <f t="shared" si="139"/>
        <v>0.3543436937742046</v>
      </c>
      <c r="M539" s="2">
        <f t="shared" si="146"/>
        <v>-0.56666666666666643</v>
      </c>
      <c r="N539" s="2">
        <f t="shared" si="147"/>
        <v>0.20000000000000018</v>
      </c>
      <c r="O539">
        <f t="shared" si="148"/>
        <v>-7.1663498560223332E-2</v>
      </c>
      <c r="Q539">
        <f t="shared" ref="Q539:Q602" si="149">MAX(B515:B539)-B539</f>
        <v>0.5</v>
      </c>
      <c r="R539">
        <f t="shared" ref="R539:R602" si="150">B539-MIN(B515:B539)-B539</f>
        <v>-5.9</v>
      </c>
      <c r="S539">
        <f t="shared" ref="S539:S602" si="151">MAX(F539,0)</f>
        <v>0.10000000000000053</v>
      </c>
      <c r="T539">
        <f t="shared" ref="T539:T602" si="152">MIN(F539,0)</f>
        <v>0</v>
      </c>
      <c r="U539">
        <f t="shared" ref="U539:U602" si="153">T539/(1+EXP(-Q539*Q$21))</f>
        <v>0</v>
      </c>
      <c r="V539">
        <f t="shared" ref="V539:V602" si="154">S539/(1+EXP(R539*Q$21))</f>
        <v>9.5026348844144848E-2</v>
      </c>
      <c r="W539">
        <f t="shared" ref="W539:W602" si="155">V539+U539</f>
        <v>9.5026348844144848E-2</v>
      </c>
    </row>
    <row r="540" spans="1:23" x14ac:dyDescent="0.45">
      <c r="A540" s="1">
        <v>33909</v>
      </c>
      <c r="B540">
        <v>7.4</v>
      </c>
      <c r="C540" s="2">
        <f t="shared" si="142"/>
        <v>7.4333333333333327</v>
      </c>
      <c r="D540">
        <f t="shared" si="138"/>
        <v>6.9</v>
      </c>
      <c r="E540">
        <f t="shared" si="143"/>
        <v>0.28333333333333366</v>
      </c>
      <c r="F540">
        <f t="shared" si="144"/>
        <v>0.29999999999999982</v>
      </c>
      <c r="G540" s="2">
        <f t="shared" si="145"/>
        <v>0.2666666666666675</v>
      </c>
      <c r="H540" s="2">
        <f t="shared" si="137"/>
        <v>-0.53333333333333233</v>
      </c>
      <c r="I540" s="2">
        <f t="shared" si="140"/>
        <v>-9.9999999999999645E-2</v>
      </c>
      <c r="K540">
        <f t="shared" si="141"/>
        <v>0.63026022291775108</v>
      </c>
      <c r="L540">
        <f t="shared" si="139"/>
        <v>0.36973977708224892</v>
      </c>
      <c r="M540" s="2">
        <f t="shared" si="146"/>
        <v>-0.46666666666666679</v>
      </c>
      <c r="N540" s="2">
        <f t="shared" si="147"/>
        <v>0.2666666666666675</v>
      </c>
      <c r="O540">
        <f t="shared" si="148"/>
        <v>-4.4758365269820521E-3</v>
      </c>
      <c r="Q540">
        <f t="shared" si="149"/>
        <v>0.39999999999999947</v>
      </c>
      <c r="R540">
        <f t="shared" si="150"/>
        <v>-6.2</v>
      </c>
      <c r="S540">
        <f t="shared" si="151"/>
        <v>0.29999999999999982</v>
      </c>
      <c r="T540">
        <f t="shared" si="152"/>
        <v>0</v>
      </c>
      <c r="U540">
        <f t="shared" si="153"/>
        <v>0</v>
      </c>
      <c r="V540">
        <f t="shared" si="154"/>
        <v>0.28706782351767401</v>
      </c>
      <c r="W540">
        <f t="shared" si="155"/>
        <v>0.28706782351767401</v>
      </c>
    </row>
    <row r="541" spans="1:23" x14ac:dyDescent="0.45">
      <c r="A541" s="1">
        <v>33939</v>
      </c>
      <c r="B541">
        <v>7.4</v>
      </c>
      <c r="C541" s="2">
        <f t="shared" si="142"/>
        <v>7.3666666666666671</v>
      </c>
      <c r="D541">
        <f t="shared" si="138"/>
        <v>6.9</v>
      </c>
      <c r="E541">
        <f t="shared" si="143"/>
        <v>0.2333333333333325</v>
      </c>
      <c r="F541">
        <f t="shared" si="144"/>
        <v>0.19999999999999929</v>
      </c>
      <c r="G541" s="2">
        <f t="shared" si="145"/>
        <v>0.26666666666666572</v>
      </c>
      <c r="H541" s="2">
        <f t="shared" si="137"/>
        <v>-0.46666666666666679</v>
      </c>
      <c r="I541" s="2">
        <f t="shared" si="140"/>
        <v>0</v>
      </c>
      <c r="K541">
        <f t="shared" si="141"/>
        <v>0.61459449826754953</v>
      </c>
      <c r="L541">
        <f t="shared" si="139"/>
        <v>0.38540550173245047</v>
      </c>
      <c r="M541" s="2">
        <f t="shared" si="146"/>
        <v>-0.26666666666666661</v>
      </c>
      <c r="N541" s="2">
        <f t="shared" si="147"/>
        <v>0.33333333333333304</v>
      </c>
      <c r="O541">
        <f t="shared" si="148"/>
        <v>0.10209003229386289</v>
      </c>
      <c r="Q541">
        <f t="shared" si="149"/>
        <v>0.39999999999999947</v>
      </c>
      <c r="R541">
        <f t="shared" si="150"/>
        <v>-6.3</v>
      </c>
      <c r="S541">
        <f t="shared" si="151"/>
        <v>0.19999999999999929</v>
      </c>
      <c r="T541">
        <f t="shared" si="152"/>
        <v>0</v>
      </c>
      <c r="U541">
        <f t="shared" si="153"/>
        <v>0</v>
      </c>
      <c r="V541">
        <f t="shared" si="154"/>
        <v>0.19178174435990633</v>
      </c>
      <c r="W541">
        <f t="shared" si="155"/>
        <v>0.19178174435990633</v>
      </c>
    </row>
    <row r="542" spans="1:23" x14ac:dyDescent="0.45">
      <c r="A542" s="1">
        <v>33970</v>
      </c>
      <c r="B542">
        <v>7.3</v>
      </c>
      <c r="C542" s="2">
        <f t="shared" si="142"/>
        <v>7.3666666666666671</v>
      </c>
      <c r="D542">
        <f t="shared" si="138"/>
        <v>6.9</v>
      </c>
      <c r="E542">
        <f t="shared" si="143"/>
        <v>0.16666666666666607</v>
      </c>
      <c r="F542">
        <f t="shared" si="144"/>
        <v>0.19999999999999929</v>
      </c>
      <c r="G542" s="2">
        <f t="shared" si="145"/>
        <v>0.13333333333333286</v>
      </c>
      <c r="H542" s="2">
        <f t="shared" si="137"/>
        <v>-0.46666666666666679</v>
      </c>
      <c r="I542" s="2">
        <f t="shared" si="140"/>
        <v>3.3333333333334103E-2</v>
      </c>
      <c r="K542">
        <f t="shared" si="141"/>
        <v>0.61459449826754953</v>
      </c>
      <c r="L542">
        <f t="shared" si="139"/>
        <v>0.38540550173245047</v>
      </c>
      <c r="M542" s="2">
        <f t="shared" si="146"/>
        <v>-0.16666666666666696</v>
      </c>
      <c r="N542" s="2">
        <f t="shared" si="147"/>
        <v>0.33333333333333304</v>
      </c>
      <c r="O542">
        <f t="shared" si="148"/>
        <v>0.1406305824671078</v>
      </c>
      <c r="Q542">
        <f t="shared" si="149"/>
        <v>0.5</v>
      </c>
      <c r="R542">
        <f t="shared" si="150"/>
        <v>-6.4</v>
      </c>
      <c r="S542">
        <f t="shared" si="151"/>
        <v>0.19999999999999929</v>
      </c>
      <c r="T542">
        <f t="shared" si="152"/>
        <v>0</v>
      </c>
      <c r="U542">
        <f t="shared" si="153"/>
        <v>0</v>
      </c>
      <c r="V542">
        <f t="shared" si="154"/>
        <v>0.19216685544064646</v>
      </c>
      <c r="W542">
        <f t="shared" si="155"/>
        <v>0.19216685544064646</v>
      </c>
    </row>
    <row r="543" spans="1:23" x14ac:dyDescent="0.45">
      <c r="A543" s="1">
        <v>34001</v>
      </c>
      <c r="B543">
        <v>7.1</v>
      </c>
      <c r="C543" s="2">
        <f t="shared" si="142"/>
        <v>7.2666666666666657</v>
      </c>
      <c r="D543">
        <f t="shared" si="138"/>
        <v>6.9</v>
      </c>
      <c r="E543">
        <f t="shared" si="143"/>
        <v>0.13333333333333375</v>
      </c>
      <c r="F543">
        <f t="shared" si="144"/>
        <v>0.10000000000000053</v>
      </c>
      <c r="G543" s="2">
        <f t="shared" si="145"/>
        <v>0.16666666666666696</v>
      </c>
      <c r="H543" s="2">
        <f t="shared" si="137"/>
        <v>-0.36666666666666536</v>
      </c>
      <c r="I543" s="2">
        <f t="shared" si="140"/>
        <v>0.20000000000000018</v>
      </c>
      <c r="K543">
        <f t="shared" si="141"/>
        <v>0.59065328270088546</v>
      </c>
      <c r="L543">
        <f t="shared" si="139"/>
        <v>0.40934671729911454</v>
      </c>
      <c r="M543" s="2">
        <f t="shared" si="146"/>
        <v>0</v>
      </c>
      <c r="N543" s="2">
        <f t="shared" si="147"/>
        <v>0.43333333333333446</v>
      </c>
      <c r="O543">
        <f t="shared" si="148"/>
        <v>0.25594975583705104</v>
      </c>
      <c r="Q543">
        <f t="shared" si="149"/>
        <v>0.70000000000000018</v>
      </c>
      <c r="R543">
        <f t="shared" si="150"/>
        <v>-6.6</v>
      </c>
      <c r="S543">
        <f t="shared" si="151"/>
        <v>0.10000000000000053</v>
      </c>
      <c r="T543">
        <f t="shared" si="152"/>
        <v>0</v>
      </c>
      <c r="U543">
        <f t="shared" si="153"/>
        <v>0</v>
      </c>
      <c r="V543">
        <f t="shared" si="154"/>
        <v>9.6442881072736894E-2</v>
      </c>
      <c r="W543">
        <f t="shared" si="155"/>
        <v>9.6442881072736894E-2</v>
      </c>
    </row>
    <row r="544" spans="1:23" x14ac:dyDescent="0.45">
      <c r="A544" s="1">
        <v>34029</v>
      </c>
      <c r="B544">
        <v>7</v>
      </c>
      <c r="C544" s="2">
        <f t="shared" si="142"/>
        <v>7.1333333333333329</v>
      </c>
      <c r="D544">
        <f t="shared" si="138"/>
        <v>6.9</v>
      </c>
      <c r="E544">
        <f t="shared" si="143"/>
        <v>0.2666666666666675</v>
      </c>
      <c r="F544">
        <f t="shared" si="144"/>
        <v>0.30000000000000071</v>
      </c>
      <c r="G544" s="2">
        <f t="shared" si="145"/>
        <v>0.23333333333333428</v>
      </c>
      <c r="H544" s="2">
        <f t="shared" si="137"/>
        <v>-0.2333333333333325</v>
      </c>
      <c r="I544" s="2">
        <f t="shared" si="140"/>
        <v>0.46666666666666767</v>
      </c>
      <c r="K544">
        <f t="shared" si="141"/>
        <v>0.55807010587395312</v>
      </c>
      <c r="L544">
        <f t="shared" si="139"/>
        <v>0.44192989412604688</v>
      </c>
      <c r="M544" s="2">
        <f t="shared" si="146"/>
        <v>0</v>
      </c>
      <c r="N544" s="2">
        <f t="shared" si="147"/>
        <v>0.56666666666666732</v>
      </c>
      <c r="O544">
        <f t="shared" si="148"/>
        <v>0.31623972666190714</v>
      </c>
      <c r="Q544">
        <f t="shared" si="149"/>
        <v>0.79999999999999982</v>
      </c>
      <c r="R544">
        <f t="shared" si="150"/>
        <v>-6.7</v>
      </c>
      <c r="S544">
        <f t="shared" si="151"/>
        <v>0.30000000000000071</v>
      </c>
      <c r="T544">
        <f t="shared" si="152"/>
        <v>0</v>
      </c>
      <c r="U544">
        <f t="shared" si="153"/>
        <v>0</v>
      </c>
      <c r="V544">
        <f t="shared" si="154"/>
        <v>0.28983145075224725</v>
      </c>
      <c r="W544">
        <f t="shared" si="155"/>
        <v>0.28983145075224725</v>
      </c>
    </row>
    <row r="545" spans="1:23" x14ac:dyDescent="0.45">
      <c r="A545" s="1">
        <v>34060</v>
      </c>
      <c r="B545">
        <v>7.1</v>
      </c>
      <c r="C545" s="2">
        <f t="shared" si="142"/>
        <v>7.0666666666666664</v>
      </c>
      <c r="D545">
        <f t="shared" si="138"/>
        <v>6.9</v>
      </c>
      <c r="E545">
        <f t="shared" si="143"/>
        <v>0.30000000000000071</v>
      </c>
      <c r="F545">
        <f t="shared" si="144"/>
        <v>0.30000000000000071</v>
      </c>
      <c r="G545" s="2">
        <f t="shared" si="145"/>
        <v>0.30000000000000071</v>
      </c>
      <c r="H545" s="2">
        <f t="shared" si="137"/>
        <v>-0.16666666666666607</v>
      </c>
      <c r="I545" s="2">
        <f t="shared" si="140"/>
        <v>0.63333333333333286</v>
      </c>
      <c r="K545">
        <f t="shared" si="141"/>
        <v>0.54157048321679979</v>
      </c>
      <c r="L545">
        <f t="shared" si="139"/>
        <v>0.45842951678320021</v>
      </c>
      <c r="M545" s="2">
        <f t="shared" si="146"/>
        <v>0</v>
      </c>
      <c r="N545" s="2">
        <f t="shared" si="147"/>
        <v>0.63333333333333375</v>
      </c>
      <c r="O545">
        <f t="shared" si="148"/>
        <v>0.34299463937064012</v>
      </c>
      <c r="Q545">
        <f t="shared" si="149"/>
        <v>0.70000000000000018</v>
      </c>
      <c r="R545">
        <f t="shared" si="150"/>
        <v>-6.7</v>
      </c>
      <c r="S545">
        <f t="shared" si="151"/>
        <v>0.30000000000000071</v>
      </c>
      <c r="T545">
        <f t="shared" si="152"/>
        <v>0</v>
      </c>
      <c r="U545">
        <f t="shared" si="153"/>
        <v>0</v>
      </c>
      <c r="V545">
        <f t="shared" si="154"/>
        <v>0.28983145075224725</v>
      </c>
      <c r="W545">
        <f t="shared" si="155"/>
        <v>0.28983145075224725</v>
      </c>
    </row>
    <row r="546" spans="1:23" x14ac:dyDescent="0.45">
      <c r="A546" s="1">
        <v>34090</v>
      </c>
      <c r="B546">
        <v>7.1</v>
      </c>
      <c r="C546" s="2">
        <f t="shared" si="142"/>
        <v>7.0666666666666664</v>
      </c>
      <c r="D546">
        <f t="shared" si="138"/>
        <v>6.9</v>
      </c>
      <c r="E546">
        <f t="shared" si="143"/>
        <v>0.19999999999999973</v>
      </c>
      <c r="F546">
        <f t="shared" si="144"/>
        <v>0.20000000000000018</v>
      </c>
      <c r="G546" s="2">
        <f t="shared" si="145"/>
        <v>0.19999999999999929</v>
      </c>
      <c r="H546" s="2">
        <f t="shared" si="137"/>
        <v>-0.16666666666666607</v>
      </c>
      <c r="I546" s="2">
        <f t="shared" si="140"/>
        <v>0.63333333333333375</v>
      </c>
      <c r="K546">
        <f t="shared" si="141"/>
        <v>0.54157048321679979</v>
      </c>
      <c r="L546">
        <f t="shared" si="139"/>
        <v>0.45842951678320021</v>
      </c>
      <c r="M546" s="2">
        <f t="shared" si="146"/>
        <v>0</v>
      </c>
      <c r="N546" s="2">
        <f t="shared" si="147"/>
        <v>0.63333333333333375</v>
      </c>
      <c r="O546">
        <f t="shared" si="148"/>
        <v>0.34299463937064012</v>
      </c>
      <c r="Q546">
        <f t="shared" si="149"/>
        <v>0.70000000000000018</v>
      </c>
      <c r="R546">
        <f t="shared" si="150"/>
        <v>-6.8</v>
      </c>
      <c r="S546">
        <f t="shared" si="151"/>
        <v>0.20000000000000018</v>
      </c>
      <c r="T546">
        <f t="shared" si="152"/>
        <v>0</v>
      </c>
      <c r="U546">
        <f t="shared" si="153"/>
        <v>0</v>
      </c>
      <c r="V546">
        <f t="shared" si="154"/>
        <v>0.19354090706031005</v>
      </c>
      <c r="W546">
        <f t="shared" si="155"/>
        <v>0.19354090706031005</v>
      </c>
    </row>
    <row r="547" spans="1:23" x14ac:dyDescent="0.45">
      <c r="A547" s="1">
        <v>34121</v>
      </c>
      <c r="B547">
        <v>7</v>
      </c>
      <c r="C547" s="2">
        <f t="shared" si="142"/>
        <v>7.0666666666666664</v>
      </c>
      <c r="D547">
        <f t="shared" si="138"/>
        <v>6.9</v>
      </c>
      <c r="E547">
        <f t="shared" si="143"/>
        <v>3.3333333333333215E-2</v>
      </c>
      <c r="F547">
        <f t="shared" si="144"/>
        <v>0</v>
      </c>
      <c r="G547" s="2">
        <f t="shared" si="145"/>
        <v>6.666666666666643E-2</v>
      </c>
      <c r="H547" s="2">
        <f t="shared" si="137"/>
        <v>-0.16666666666666607</v>
      </c>
      <c r="I547" s="2">
        <f t="shared" si="140"/>
        <v>0.56666666666666643</v>
      </c>
      <c r="K547">
        <f t="shared" si="141"/>
        <v>0.54157048321679979</v>
      </c>
      <c r="L547">
        <f t="shared" si="139"/>
        <v>0.45842951678320021</v>
      </c>
      <c r="M547" s="2">
        <f t="shared" si="146"/>
        <v>0</v>
      </c>
      <c r="N547" s="2">
        <f t="shared" si="147"/>
        <v>0.63333333333333375</v>
      </c>
      <c r="O547">
        <f t="shared" si="148"/>
        <v>0.34299463937064012</v>
      </c>
      <c r="Q547">
        <f t="shared" si="149"/>
        <v>0.79999999999999982</v>
      </c>
      <c r="R547">
        <f t="shared" si="150"/>
        <v>-6.8</v>
      </c>
      <c r="S547">
        <f t="shared" si="151"/>
        <v>0</v>
      </c>
      <c r="T547">
        <f t="shared" si="152"/>
        <v>0</v>
      </c>
      <c r="U547">
        <f t="shared" si="153"/>
        <v>0</v>
      </c>
      <c r="V547">
        <f t="shared" si="154"/>
        <v>0</v>
      </c>
      <c r="W547">
        <f t="shared" si="155"/>
        <v>0</v>
      </c>
    </row>
    <row r="548" spans="1:23" x14ac:dyDescent="0.45">
      <c r="A548" s="1">
        <v>34151</v>
      </c>
      <c r="B548">
        <v>6.9</v>
      </c>
      <c r="C548" s="2">
        <f t="shared" si="142"/>
        <v>7</v>
      </c>
      <c r="D548">
        <f t="shared" si="138"/>
        <v>6.9</v>
      </c>
      <c r="E548">
        <f t="shared" si="143"/>
        <v>8.3333333333333037E-2</v>
      </c>
      <c r="F548">
        <f t="shared" si="144"/>
        <v>9.9999999999999645E-2</v>
      </c>
      <c r="G548" s="2">
        <f t="shared" si="145"/>
        <v>6.666666666666643E-2</v>
      </c>
      <c r="H548" s="2">
        <f t="shared" si="137"/>
        <v>-9.9999999999999645E-2</v>
      </c>
      <c r="I548" s="2">
        <f t="shared" si="140"/>
        <v>0.5</v>
      </c>
      <c r="K548">
        <f t="shared" si="141"/>
        <v>0.5249791874789399</v>
      </c>
      <c r="L548">
        <f t="shared" si="139"/>
        <v>0.4750208125210601</v>
      </c>
      <c r="M548" s="2">
        <f t="shared" si="146"/>
        <v>0</v>
      </c>
      <c r="N548" s="2">
        <f t="shared" si="147"/>
        <v>0.70000000000000018</v>
      </c>
      <c r="O548">
        <f t="shared" si="148"/>
        <v>0.36748543123525801</v>
      </c>
      <c r="Q548">
        <f t="shared" si="149"/>
        <v>0.89999999999999947</v>
      </c>
      <c r="R548">
        <f t="shared" si="150"/>
        <v>-6.8</v>
      </c>
      <c r="S548">
        <f t="shared" si="151"/>
        <v>9.9999999999999645E-2</v>
      </c>
      <c r="T548">
        <f t="shared" si="152"/>
        <v>0</v>
      </c>
      <c r="U548">
        <f t="shared" si="153"/>
        <v>0</v>
      </c>
      <c r="V548">
        <f t="shared" si="154"/>
        <v>9.6770453530154593E-2</v>
      </c>
      <c r="W548">
        <f t="shared" si="155"/>
        <v>9.6770453530154593E-2</v>
      </c>
    </row>
    <row r="549" spans="1:23" x14ac:dyDescent="0.45">
      <c r="A549" s="1">
        <v>34182</v>
      </c>
      <c r="B549">
        <v>6.8</v>
      </c>
      <c r="C549" s="2">
        <f t="shared" si="142"/>
        <v>6.8999999999999995</v>
      </c>
      <c r="D549">
        <f t="shared" si="138"/>
        <v>6.9</v>
      </c>
      <c r="E549">
        <f t="shared" si="143"/>
        <v>0.18333333333333313</v>
      </c>
      <c r="F549">
        <f t="shared" si="144"/>
        <v>0.19999999999999929</v>
      </c>
      <c r="G549" s="2">
        <f t="shared" si="145"/>
        <v>0.16666666666666696</v>
      </c>
      <c r="H549" s="2">
        <f t="shared" si="137"/>
        <v>0</v>
      </c>
      <c r="I549" s="2">
        <f t="shared" si="140"/>
        <v>0.53333333333333233</v>
      </c>
      <c r="K549">
        <f t="shared" si="141"/>
        <v>0.5</v>
      </c>
      <c r="L549">
        <f t="shared" si="139"/>
        <v>0.5</v>
      </c>
      <c r="M549" s="2">
        <f t="shared" si="146"/>
        <v>0</v>
      </c>
      <c r="N549" s="2">
        <f t="shared" si="147"/>
        <v>0.80000000000000071</v>
      </c>
      <c r="O549">
        <f t="shared" si="148"/>
        <v>0.40000000000000036</v>
      </c>
      <c r="Q549">
        <f t="shared" si="149"/>
        <v>1</v>
      </c>
      <c r="R549">
        <f t="shared" si="150"/>
        <v>-6.8</v>
      </c>
      <c r="S549">
        <f t="shared" si="151"/>
        <v>0.19999999999999929</v>
      </c>
      <c r="T549">
        <f t="shared" si="152"/>
        <v>0</v>
      </c>
      <c r="U549">
        <f t="shared" si="153"/>
        <v>0</v>
      </c>
      <c r="V549">
        <f t="shared" si="154"/>
        <v>0.19354090706030919</v>
      </c>
      <c r="W549">
        <f t="shared" si="155"/>
        <v>0.19354090706030919</v>
      </c>
    </row>
    <row r="550" spans="1:23" x14ac:dyDescent="0.45">
      <c r="A550" s="1">
        <v>34213</v>
      </c>
      <c r="B550">
        <v>6.7</v>
      </c>
      <c r="C550" s="2">
        <f t="shared" si="142"/>
        <v>6.8</v>
      </c>
      <c r="D550">
        <f t="shared" si="138"/>
        <v>6.9</v>
      </c>
      <c r="E550">
        <f t="shared" si="143"/>
        <v>0.28333333333333321</v>
      </c>
      <c r="F550">
        <f t="shared" si="144"/>
        <v>0.29999999999999982</v>
      </c>
      <c r="G550" s="2">
        <f t="shared" si="145"/>
        <v>0.26666666666666661</v>
      </c>
      <c r="H550" s="2">
        <f t="shared" si="137"/>
        <v>0.10000000000000053</v>
      </c>
      <c r="I550" s="2">
        <f t="shared" si="140"/>
        <v>0.56666666666666732</v>
      </c>
      <c r="K550">
        <f t="shared" si="141"/>
        <v>0.47502081252105988</v>
      </c>
      <c r="L550">
        <f t="shared" si="139"/>
        <v>0.52497918747894012</v>
      </c>
      <c r="M550" s="2">
        <f t="shared" si="146"/>
        <v>0</v>
      </c>
      <c r="N550" s="2">
        <f t="shared" si="147"/>
        <v>0.83333333333333304</v>
      </c>
      <c r="O550">
        <f t="shared" si="148"/>
        <v>0.39585067710088306</v>
      </c>
      <c r="Q550">
        <f t="shared" si="149"/>
        <v>1.0999999999999996</v>
      </c>
      <c r="R550">
        <f t="shared" si="150"/>
        <v>-6.7</v>
      </c>
      <c r="S550">
        <f t="shared" si="151"/>
        <v>0.29999999999999982</v>
      </c>
      <c r="T550">
        <f t="shared" si="152"/>
        <v>0</v>
      </c>
      <c r="U550">
        <f t="shared" si="153"/>
        <v>0</v>
      </c>
      <c r="V550">
        <f t="shared" si="154"/>
        <v>0.28983145075224642</v>
      </c>
      <c r="W550">
        <f t="shared" si="155"/>
        <v>0.28983145075224642</v>
      </c>
    </row>
    <row r="551" spans="1:23" x14ac:dyDescent="0.45">
      <c r="A551" s="1">
        <v>34243</v>
      </c>
      <c r="B551">
        <v>6.8</v>
      </c>
      <c r="C551" s="2">
        <f t="shared" si="142"/>
        <v>6.7666666666666666</v>
      </c>
      <c r="D551">
        <f t="shared" si="138"/>
        <v>6.9</v>
      </c>
      <c r="E551">
        <f t="shared" si="143"/>
        <v>0.21666666666666679</v>
      </c>
      <c r="F551">
        <f t="shared" si="144"/>
        <v>0.20000000000000018</v>
      </c>
      <c r="G551" s="2">
        <f t="shared" si="145"/>
        <v>0.23333333333333339</v>
      </c>
      <c r="H551" s="2">
        <f t="shared" si="137"/>
        <v>0.13333333333333375</v>
      </c>
      <c r="I551" s="2">
        <f t="shared" si="140"/>
        <v>0.60000000000000053</v>
      </c>
      <c r="K551">
        <f t="shared" si="141"/>
        <v>0.46671596174886859</v>
      </c>
      <c r="L551">
        <f t="shared" si="139"/>
        <v>0.53328403825113146</v>
      </c>
      <c r="M551" s="2">
        <f t="shared" si="146"/>
        <v>0</v>
      </c>
      <c r="N551" s="2">
        <f t="shared" si="147"/>
        <v>0.73333333333333339</v>
      </c>
      <c r="O551">
        <f t="shared" si="148"/>
        <v>0.3422583719491703</v>
      </c>
      <c r="Q551">
        <f t="shared" si="149"/>
        <v>1</v>
      </c>
      <c r="R551">
        <f t="shared" si="150"/>
        <v>-6.7</v>
      </c>
      <c r="S551">
        <f t="shared" si="151"/>
        <v>0.20000000000000018</v>
      </c>
      <c r="T551">
        <f t="shared" si="152"/>
        <v>0</v>
      </c>
      <c r="U551">
        <f t="shared" si="153"/>
        <v>0</v>
      </c>
      <c r="V551">
        <f t="shared" si="154"/>
        <v>0.19322096716816456</v>
      </c>
      <c r="W551">
        <f t="shared" si="155"/>
        <v>0.19322096716816456</v>
      </c>
    </row>
    <row r="552" spans="1:23" x14ac:dyDescent="0.45">
      <c r="A552" s="1">
        <v>34274</v>
      </c>
      <c r="B552">
        <v>6.6</v>
      </c>
      <c r="C552" s="2">
        <f t="shared" si="142"/>
        <v>6.7</v>
      </c>
      <c r="D552">
        <f t="shared" si="138"/>
        <v>6.9</v>
      </c>
      <c r="E552">
        <f t="shared" si="143"/>
        <v>0.19999999999999973</v>
      </c>
      <c r="F552">
        <f t="shared" si="144"/>
        <v>0.20000000000000018</v>
      </c>
      <c r="G552" s="2">
        <f t="shared" si="145"/>
        <v>0.19999999999999929</v>
      </c>
      <c r="H552" s="2">
        <f t="shared" si="137"/>
        <v>0.20000000000000018</v>
      </c>
      <c r="I552" s="2">
        <f t="shared" si="140"/>
        <v>0.56666666666666554</v>
      </c>
      <c r="K552">
        <f t="shared" si="141"/>
        <v>0.45016600268752205</v>
      </c>
      <c r="L552">
        <f t="shared" si="139"/>
        <v>0.54983399731247795</v>
      </c>
      <c r="M552" s="2">
        <f t="shared" si="146"/>
        <v>0</v>
      </c>
      <c r="N552" s="2">
        <f t="shared" si="147"/>
        <v>0.7333333333333325</v>
      </c>
      <c r="O552">
        <f t="shared" si="148"/>
        <v>0.33012173530418248</v>
      </c>
      <c r="Q552">
        <f t="shared" si="149"/>
        <v>1.2000000000000002</v>
      </c>
      <c r="R552">
        <f t="shared" si="150"/>
        <v>-6.6</v>
      </c>
      <c r="S552">
        <f t="shared" si="151"/>
        <v>0.20000000000000018</v>
      </c>
      <c r="T552">
        <f t="shared" si="152"/>
        <v>0</v>
      </c>
      <c r="U552">
        <f t="shared" si="153"/>
        <v>0</v>
      </c>
      <c r="V552">
        <f t="shared" si="154"/>
        <v>0.19288576214547293</v>
      </c>
      <c r="W552">
        <f t="shared" si="155"/>
        <v>0.19288576214547293</v>
      </c>
    </row>
    <row r="553" spans="1:23" x14ac:dyDescent="0.45">
      <c r="A553" s="1">
        <v>34304</v>
      </c>
      <c r="B553">
        <v>6.5</v>
      </c>
      <c r="C553" s="2">
        <f t="shared" si="142"/>
        <v>6.6333333333333329</v>
      </c>
      <c r="D553">
        <f t="shared" si="138"/>
        <v>6.9</v>
      </c>
      <c r="E553">
        <f t="shared" si="143"/>
        <v>0.18333333333333357</v>
      </c>
      <c r="F553">
        <f t="shared" si="144"/>
        <v>0.20000000000000018</v>
      </c>
      <c r="G553" s="2">
        <f t="shared" si="145"/>
        <v>0.16666666666666696</v>
      </c>
      <c r="H553" s="2">
        <f t="shared" si="137"/>
        <v>0.2666666666666675</v>
      </c>
      <c r="I553" s="2">
        <f t="shared" si="140"/>
        <v>0.5</v>
      </c>
      <c r="K553">
        <f t="shared" si="141"/>
        <v>0.4337256058045606</v>
      </c>
      <c r="L553">
        <f t="shared" si="139"/>
        <v>0.56627439419543935</v>
      </c>
      <c r="M553" s="2">
        <f t="shared" si="146"/>
        <v>0</v>
      </c>
      <c r="N553" s="2">
        <f t="shared" si="147"/>
        <v>0.73333333333333428</v>
      </c>
      <c r="O553">
        <f t="shared" si="148"/>
        <v>0.31806544425667821</v>
      </c>
      <c r="Q553">
        <f t="shared" si="149"/>
        <v>1.2999999999999998</v>
      </c>
      <c r="R553">
        <f t="shared" si="150"/>
        <v>-6.5</v>
      </c>
      <c r="S553">
        <f t="shared" si="151"/>
        <v>0.20000000000000018</v>
      </c>
      <c r="T553">
        <f t="shared" si="152"/>
        <v>0</v>
      </c>
      <c r="U553">
        <f t="shared" si="153"/>
        <v>0</v>
      </c>
      <c r="V553">
        <f t="shared" si="154"/>
        <v>0.19253462253117429</v>
      </c>
      <c r="W553">
        <f t="shared" si="155"/>
        <v>0.19253462253117429</v>
      </c>
    </row>
    <row r="554" spans="1:23" x14ac:dyDescent="0.45">
      <c r="A554" s="1">
        <v>34335</v>
      </c>
      <c r="B554">
        <v>6.6</v>
      </c>
      <c r="C554" s="2">
        <f t="shared" si="142"/>
        <v>6.5666666666666664</v>
      </c>
      <c r="D554">
        <f t="shared" si="138"/>
        <v>6.8</v>
      </c>
      <c r="E554">
        <f t="shared" si="143"/>
        <v>0.20000000000000018</v>
      </c>
      <c r="F554">
        <f t="shared" si="144"/>
        <v>0.20000000000000018</v>
      </c>
      <c r="G554" s="2">
        <f t="shared" si="145"/>
        <v>0.20000000000000018</v>
      </c>
      <c r="H554" s="2">
        <f t="shared" si="137"/>
        <v>0.23333333333333339</v>
      </c>
      <c r="I554" s="2">
        <f t="shared" si="140"/>
        <v>0.39999999999999947</v>
      </c>
      <c r="K554">
        <f t="shared" si="141"/>
        <v>0.44192989412604672</v>
      </c>
      <c r="L554">
        <f t="shared" si="139"/>
        <v>0.55807010587395323</v>
      </c>
      <c r="M554" s="2">
        <f t="shared" si="146"/>
        <v>0</v>
      </c>
      <c r="N554" s="2">
        <f t="shared" si="147"/>
        <v>0.80000000000000071</v>
      </c>
      <c r="O554">
        <f t="shared" si="148"/>
        <v>0.35354391530083767</v>
      </c>
      <c r="Q554">
        <f t="shared" si="149"/>
        <v>1.2000000000000002</v>
      </c>
      <c r="R554">
        <f t="shared" si="150"/>
        <v>-6.5</v>
      </c>
      <c r="S554">
        <f t="shared" si="151"/>
        <v>0.20000000000000018</v>
      </c>
      <c r="T554">
        <f t="shared" si="152"/>
        <v>0</v>
      </c>
      <c r="U554">
        <f t="shared" si="153"/>
        <v>0</v>
      </c>
      <c r="V554">
        <f t="shared" si="154"/>
        <v>0.19253462253117429</v>
      </c>
      <c r="W554">
        <f t="shared" si="155"/>
        <v>0.19253462253117429</v>
      </c>
    </row>
    <row r="555" spans="1:23" x14ac:dyDescent="0.45">
      <c r="A555" s="1">
        <v>34366</v>
      </c>
      <c r="B555">
        <v>6.6</v>
      </c>
      <c r="C555" s="2">
        <f t="shared" si="142"/>
        <v>6.5666666666666664</v>
      </c>
      <c r="D555">
        <f t="shared" si="138"/>
        <v>6.8</v>
      </c>
      <c r="E555">
        <f t="shared" si="143"/>
        <v>0.11666666666666714</v>
      </c>
      <c r="F555">
        <f t="shared" si="144"/>
        <v>0.10000000000000053</v>
      </c>
      <c r="G555" s="2">
        <f t="shared" si="145"/>
        <v>0.13333333333333375</v>
      </c>
      <c r="H555" s="2">
        <f t="shared" si="137"/>
        <v>0.23333333333333339</v>
      </c>
      <c r="I555" s="2">
        <f t="shared" si="140"/>
        <v>0.39999999999999947</v>
      </c>
      <c r="K555">
        <f t="shared" si="141"/>
        <v>0.44192989412604672</v>
      </c>
      <c r="L555">
        <f t="shared" si="139"/>
        <v>0.55807010587395323</v>
      </c>
      <c r="M555" s="2">
        <f t="shared" si="146"/>
        <v>0</v>
      </c>
      <c r="N555" s="2">
        <f t="shared" si="147"/>
        <v>0.69999999999999929</v>
      </c>
      <c r="O555">
        <f t="shared" si="148"/>
        <v>0.30935092588823238</v>
      </c>
      <c r="Q555">
        <f t="shared" si="149"/>
        <v>1.2000000000000002</v>
      </c>
      <c r="R555">
        <f t="shared" si="150"/>
        <v>-6.5</v>
      </c>
      <c r="S555">
        <f t="shared" si="151"/>
        <v>0.10000000000000053</v>
      </c>
      <c r="T555">
        <f t="shared" si="152"/>
        <v>0</v>
      </c>
      <c r="U555">
        <f t="shared" si="153"/>
        <v>0</v>
      </c>
      <c r="V555">
        <f t="shared" si="154"/>
        <v>9.6267311265587574E-2</v>
      </c>
      <c r="W555">
        <f t="shared" si="155"/>
        <v>9.6267311265587574E-2</v>
      </c>
    </row>
    <row r="556" spans="1:23" x14ac:dyDescent="0.45">
      <c r="A556" s="1">
        <v>34394</v>
      </c>
      <c r="B556">
        <v>6.5</v>
      </c>
      <c r="C556" s="2">
        <f t="shared" si="142"/>
        <v>6.5666666666666664</v>
      </c>
      <c r="D556">
        <f t="shared" si="138"/>
        <v>6.8</v>
      </c>
      <c r="E556">
        <f t="shared" si="143"/>
        <v>3.3333333333333215E-2</v>
      </c>
      <c r="F556">
        <f t="shared" si="144"/>
        <v>0</v>
      </c>
      <c r="G556" s="2">
        <f t="shared" si="145"/>
        <v>6.666666666666643E-2</v>
      </c>
      <c r="H556" s="2">
        <f t="shared" si="137"/>
        <v>0.23333333333333339</v>
      </c>
      <c r="I556" s="2">
        <f t="shared" si="140"/>
        <v>0.39999999999999947</v>
      </c>
      <c r="K556">
        <f t="shared" si="141"/>
        <v>0.44192989412604672</v>
      </c>
      <c r="L556">
        <f t="shared" si="139"/>
        <v>0.55807010587395323</v>
      </c>
      <c r="M556" s="2">
        <f t="shared" si="146"/>
        <v>0</v>
      </c>
      <c r="N556" s="2">
        <f t="shared" si="147"/>
        <v>0.56666666666666643</v>
      </c>
      <c r="O556">
        <f t="shared" si="148"/>
        <v>0.25042694000475968</v>
      </c>
      <c r="Q556">
        <f t="shared" si="149"/>
        <v>1.2999999999999998</v>
      </c>
      <c r="R556">
        <f t="shared" si="150"/>
        <v>-6.5</v>
      </c>
      <c r="S556">
        <f t="shared" si="151"/>
        <v>0</v>
      </c>
      <c r="T556">
        <f t="shared" si="152"/>
        <v>0</v>
      </c>
      <c r="U556">
        <f t="shared" si="153"/>
        <v>0</v>
      </c>
      <c r="V556">
        <f t="shared" si="154"/>
        <v>0</v>
      </c>
      <c r="W556">
        <f t="shared" si="155"/>
        <v>0</v>
      </c>
    </row>
    <row r="557" spans="1:23" x14ac:dyDescent="0.45">
      <c r="A557" s="1">
        <v>34425</v>
      </c>
      <c r="B557">
        <v>6.4</v>
      </c>
      <c r="C557" s="2">
        <f t="shared" si="142"/>
        <v>6.5</v>
      </c>
      <c r="D557">
        <f t="shared" si="138"/>
        <v>6.8</v>
      </c>
      <c r="E557">
        <f t="shared" si="143"/>
        <v>8.3333333333333037E-2</v>
      </c>
      <c r="F557">
        <f t="shared" si="144"/>
        <v>9.9999999999999645E-2</v>
      </c>
      <c r="G557" s="2">
        <f t="shared" si="145"/>
        <v>6.666666666666643E-2</v>
      </c>
      <c r="H557" s="2">
        <f t="shared" si="137"/>
        <v>0.29999999999999982</v>
      </c>
      <c r="I557" s="2">
        <f t="shared" si="140"/>
        <v>0.39999999999999947</v>
      </c>
      <c r="K557">
        <f t="shared" si="141"/>
        <v>0.42555748318834108</v>
      </c>
      <c r="L557">
        <f t="shared" si="139"/>
        <v>0.57444251681165892</v>
      </c>
      <c r="M557" s="2">
        <f t="shared" si="146"/>
        <v>0</v>
      </c>
      <c r="N557" s="2">
        <f t="shared" si="147"/>
        <v>0.56666666666666643</v>
      </c>
      <c r="O557">
        <f t="shared" si="148"/>
        <v>0.24114924047339317</v>
      </c>
      <c r="Q557">
        <f t="shared" si="149"/>
        <v>1.3999999999999995</v>
      </c>
      <c r="R557">
        <f t="shared" si="150"/>
        <v>-6.4</v>
      </c>
      <c r="S557">
        <f t="shared" si="151"/>
        <v>9.9999999999999645E-2</v>
      </c>
      <c r="T557">
        <f t="shared" si="152"/>
        <v>0</v>
      </c>
      <c r="U557">
        <f t="shared" si="153"/>
        <v>0</v>
      </c>
      <c r="V557">
        <f t="shared" si="154"/>
        <v>9.6083427720323231E-2</v>
      </c>
      <c r="W557">
        <f t="shared" si="155"/>
        <v>9.6083427720323231E-2</v>
      </c>
    </row>
    <row r="558" spans="1:23" x14ac:dyDescent="0.45">
      <c r="A558" s="1">
        <v>34455</v>
      </c>
      <c r="B558">
        <v>6.1</v>
      </c>
      <c r="C558" s="2">
        <f t="shared" si="142"/>
        <v>6.333333333333333</v>
      </c>
      <c r="D558">
        <f t="shared" si="138"/>
        <v>6.7</v>
      </c>
      <c r="E558">
        <f t="shared" si="143"/>
        <v>0.21666666666666634</v>
      </c>
      <c r="F558">
        <f t="shared" si="144"/>
        <v>0.19999999999999929</v>
      </c>
      <c r="G558" s="2">
        <f t="shared" si="145"/>
        <v>0.23333333333333339</v>
      </c>
      <c r="H558" s="2">
        <f t="shared" si="137"/>
        <v>0.36666666666666714</v>
      </c>
      <c r="I558" s="2">
        <f t="shared" si="140"/>
        <v>0.36666666666666714</v>
      </c>
      <c r="K558">
        <f t="shared" si="141"/>
        <v>0.40934671729911404</v>
      </c>
      <c r="L558">
        <f t="shared" si="139"/>
        <v>0.59065328270088591</v>
      </c>
      <c r="M558" s="2">
        <f t="shared" si="146"/>
        <v>0</v>
      </c>
      <c r="N558" s="2">
        <f t="shared" si="147"/>
        <v>0.73333333333333339</v>
      </c>
      <c r="O558">
        <f t="shared" si="148"/>
        <v>0.30018759268601697</v>
      </c>
      <c r="Q558">
        <f t="shared" si="149"/>
        <v>1.7000000000000002</v>
      </c>
      <c r="R558">
        <f t="shared" si="150"/>
        <v>-6.1</v>
      </c>
      <c r="S558">
        <f t="shared" si="151"/>
        <v>0.19999999999999929</v>
      </c>
      <c r="T558">
        <f t="shared" si="152"/>
        <v>0</v>
      </c>
      <c r="U558">
        <f t="shared" si="153"/>
        <v>0</v>
      </c>
      <c r="V558">
        <f t="shared" si="154"/>
        <v>0.19095650530334182</v>
      </c>
      <c r="W558">
        <f t="shared" si="155"/>
        <v>0.19095650530334182</v>
      </c>
    </row>
    <row r="559" spans="1:23" x14ac:dyDescent="0.45">
      <c r="A559" s="1">
        <v>34486</v>
      </c>
      <c r="B559">
        <v>6.1</v>
      </c>
      <c r="C559" s="2">
        <f t="shared" si="142"/>
        <v>6.2</v>
      </c>
      <c r="D559">
        <f t="shared" si="138"/>
        <v>6.7</v>
      </c>
      <c r="E559">
        <f t="shared" si="143"/>
        <v>0.43333333333333313</v>
      </c>
      <c r="F559">
        <f t="shared" si="144"/>
        <v>0.5</v>
      </c>
      <c r="G559" s="2">
        <f t="shared" si="145"/>
        <v>0.36666666666666625</v>
      </c>
      <c r="H559" s="2">
        <f t="shared" si="137"/>
        <v>0.5</v>
      </c>
      <c r="I559" s="2">
        <f t="shared" si="140"/>
        <v>0.39999999999999947</v>
      </c>
      <c r="K559">
        <f t="shared" si="141"/>
        <v>0.37754066879814541</v>
      </c>
      <c r="L559">
        <f t="shared" si="139"/>
        <v>0.62245933120185459</v>
      </c>
      <c r="M559" s="2">
        <f t="shared" si="146"/>
        <v>0</v>
      </c>
      <c r="N559" s="2">
        <f t="shared" si="147"/>
        <v>0.86666666666666625</v>
      </c>
      <c r="O559">
        <f t="shared" si="148"/>
        <v>0.32720191295839252</v>
      </c>
      <c r="Q559">
        <f t="shared" si="149"/>
        <v>1.7000000000000002</v>
      </c>
      <c r="R559">
        <f t="shared" si="150"/>
        <v>-6.1</v>
      </c>
      <c r="S559">
        <f t="shared" si="151"/>
        <v>0.5</v>
      </c>
      <c r="T559">
        <f t="shared" si="152"/>
        <v>0</v>
      </c>
      <c r="U559">
        <f t="shared" si="153"/>
        <v>0</v>
      </c>
      <c r="V559">
        <f t="shared" si="154"/>
        <v>0.47739126325835624</v>
      </c>
      <c r="W559">
        <f t="shared" si="155"/>
        <v>0.47739126325835624</v>
      </c>
    </row>
    <row r="560" spans="1:23" x14ac:dyDescent="0.45">
      <c r="A560" s="1">
        <v>34516</v>
      </c>
      <c r="B560">
        <v>6.1</v>
      </c>
      <c r="C560" s="2">
        <f t="shared" si="142"/>
        <v>6.0999999999999988</v>
      </c>
      <c r="D560">
        <f t="shared" si="138"/>
        <v>6.7</v>
      </c>
      <c r="E560">
        <f t="shared" si="143"/>
        <v>0.4000000000000008</v>
      </c>
      <c r="F560">
        <f t="shared" si="144"/>
        <v>0.40000000000000036</v>
      </c>
      <c r="G560" s="2">
        <f t="shared" si="145"/>
        <v>0.40000000000000124</v>
      </c>
      <c r="H560" s="2">
        <f t="shared" si="137"/>
        <v>0.60000000000000142</v>
      </c>
      <c r="I560" s="2">
        <f t="shared" si="140"/>
        <v>0.46666666666666767</v>
      </c>
      <c r="K560">
        <f t="shared" si="141"/>
        <v>0.35434369377420422</v>
      </c>
      <c r="L560">
        <f t="shared" si="139"/>
        <v>0.64565630622579584</v>
      </c>
      <c r="M560" s="2">
        <f t="shared" si="146"/>
        <v>0</v>
      </c>
      <c r="N560" s="2">
        <f t="shared" si="147"/>
        <v>0.90000000000000124</v>
      </c>
      <c r="O560">
        <f t="shared" si="148"/>
        <v>0.31890932439678421</v>
      </c>
      <c r="Q560">
        <f t="shared" si="149"/>
        <v>1.6000000000000005</v>
      </c>
      <c r="R560">
        <f t="shared" si="150"/>
        <v>-6.1</v>
      </c>
      <c r="S560">
        <f t="shared" si="151"/>
        <v>0.40000000000000036</v>
      </c>
      <c r="T560">
        <f t="shared" si="152"/>
        <v>0</v>
      </c>
      <c r="U560">
        <f t="shared" si="153"/>
        <v>0</v>
      </c>
      <c r="V560">
        <f t="shared" si="154"/>
        <v>0.38191301060668531</v>
      </c>
      <c r="W560">
        <f t="shared" si="155"/>
        <v>0.38191301060668531</v>
      </c>
    </row>
    <row r="561" spans="1:23" x14ac:dyDescent="0.45">
      <c r="A561" s="1">
        <v>34547</v>
      </c>
      <c r="B561">
        <v>6</v>
      </c>
      <c r="C561" s="2">
        <f t="shared" si="142"/>
        <v>6.0666666666666664</v>
      </c>
      <c r="D561">
        <f t="shared" si="138"/>
        <v>6.6</v>
      </c>
      <c r="E561">
        <f t="shared" si="143"/>
        <v>0.28333333333333366</v>
      </c>
      <c r="F561">
        <f t="shared" si="144"/>
        <v>0.30000000000000071</v>
      </c>
      <c r="G561" s="2">
        <f t="shared" si="145"/>
        <v>0.26666666666666661</v>
      </c>
      <c r="H561" s="2">
        <f t="shared" si="137"/>
        <v>0.53333333333333321</v>
      </c>
      <c r="I561" s="2">
        <f t="shared" si="140"/>
        <v>0.33333333333333304</v>
      </c>
      <c r="K561">
        <f t="shared" si="141"/>
        <v>0.36973977708224876</v>
      </c>
      <c r="L561">
        <f t="shared" si="139"/>
        <v>0.63026022291775119</v>
      </c>
      <c r="M561" s="2">
        <f t="shared" si="146"/>
        <v>0</v>
      </c>
      <c r="N561" s="2">
        <f t="shared" si="147"/>
        <v>0.83333333333333304</v>
      </c>
      <c r="O561">
        <f t="shared" si="148"/>
        <v>0.30811648090187388</v>
      </c>
      <c r="Q561">
        <f t="shared" si="149"/>
        <v>1.5999999999999996</v>
      </c>
      <c r="R561">
        <f t="shared" si="150"/>
        <v>-6</v>
      </c>
      <c r="S561">
        <f t="shared" si="151"/>
        <v>0.30000000000000071</v>
      </c>
      <c r="T561">
        <f t="shared" si="152"/>
        <v>0</v>
      </c>
      <c r="U561">
        <f t="shared" si="153"/>
        <v>0</v>
      </c>
      <c r="V561">
        <f t="shared" si="154"/>
        <v>0.28577223804673069</v>
      </c>
      <c r="W561">
        <f t="shared" si="155"/>
        <v>0.28577223804673069</v>
      </c>
    </row>
    <row r="562" spans="1:23" x14ac:dyDescent="0.45">
      <c r="A562" s="1">
        <v>34578</v>
      </c>
      <c r="B562">
        <v>5.9</v>
      </c>
      <c r="C562" s="2">
        <f t="shared" si="142"/>
        <v>6</v>
      </c>
      <c r="D562">
        <f t="shared" si="138"/>
        <v>6.6</v>
      </c>
      <c r="E562">
        <f t="shared" si="143"/>
        <v>0.14999999999999991</v>
      </c>
      <c r="F562">
        <f t="shared" si="144"/>
        <v>9.9999999999999645E-2</v>
      </c>
      <c r="G562" s="2">
        <f t="shared" si="145"/>
        <v>0.20000000000000018</v>
      </c>
      <c r="H562" s="2">
        <f t="shared" si="137"/>
        <v>0.59999999999999964</v>
      </c>
      <c r="I562" s="2">
        <f t="shared" si="140"/>
        <v>0.33333333333333215</v>
      </c>
      <c r="K562">
        <f t="shared" si="141"/>
        <v>0.35434369377420466</v>
      </c>
      <c r="L562">
        <f t="shared" si="139"/>
        <v>0.6456563062257954</v>
      </c>
      <c r="M562" s="2">
        <f t="shared" si="146"/>
        <v>0</v>
      </c>
      <c r="N562" s="2">
        <f t="shared" si="147"/>
        <v>0.79999999999999982</v>
      </c>
      <c r="O562">
        <f t="shared" si="148"/>
        <v>0.28347495501936365</v>
      </c>
      <c r="Q562">
        <f t="shared" si="149"/>
        <v>1.6999999999999993</v>
      </c>
      <c r="R562">
        <f t="shared" si="150"/>
        <v>-5.9</v>
      </c>
      <c r="S562">
        <f t="shared" si="151"/>
        <v>9.9999999999999645E-2</v>
      </c>
      <c r="T562">
        <f t="shared" si="152"/>
        <v>0</v>
      </c>
      <c r="U562">
        <f t="shared" si="153"/>
        <v>0</v>
      </c>
      <c r="V562">
        <f t="shared" si="154"/>
        <v>9.5026348844144001E-2</v>
      </c>
      <c r="W562">
        <f t="shared" si="155"/>
        <v>9.5026348844144001E-2</v>
      </c>
    </row>
    <row r="563" spans="1:23" x14ac:dyDescent="0.45">
      <c r="A563" s="1">
        <v>34608</v>
      </c>
      <c r="B563">
        <v>5.8</v>
      </c>
      <c r="C563" s="2">
        <f t="shared" si="142"/>
        <v>5.8999999999999995</v>
      </c>
      <c r="D563">
        <f t="shared" si="138"/>
        <v>6.6</v>
      </c>
      <c r="E563">
        <f t="shared" si="143"/>
        <v>0.19999999999999929</v>
      </c>
      <c r="F563">
        <f t="shared" si="144"/>
        <v>0.19999999999999929</v>
      </c>
      <c r="G563" s="2">
        <f t="shared" si="145"/>
        <v>0.19999999999999929</v>
      </c>
      <c r="H563" s="2">
        <f t="shared" si="137"/>
        <v>0.70000000000000018</v>
      </c>
      <c r="I563" s="2">
        <f t="shared" si="140"/>
        <v>0.46666666666666679</v>
      </c>
      <c r="K563">
        <f t="shared" si="141"/>
        <v>0.33181222783183384</v>
      </c>
      <c r="L563">
        <f t="shared" si="139"/>
        <v>0.66818777216816616</v>
      </c>
      <c r="M563" s="2">
        <f t="shared" si="146"/>
        <v>0</v>
      </c>
      <c r="N563" s="2">
        <f t="shared" si="147"/>
        <v>0.86666666666666714</v>
      </c>
      <c r="O563">
        <f t="shared" si="148"/>
        <v>0.28757059745425617</v>
      </c>
      <c r="Q563">
        <f t="shared" si="149"/>
        <v>1.6000000000000005</v>
      </c>
      <c r="R563">
        <f t="shared" si="150"/>
        <v>-5.8</v>
      </c>
      <c r="S563">
        <f t="shared" si="151"/>
        <v>0.19999999999999929</v>
      </c>
      <c r="T563">
        <f t="shared" si="152"/>
        <v>0</v>
      </c>
      <c r="U563">
        <f t="shared" si="153"/>
        <v>0</v>
      </c>
      <c r="V563">
        <f t="shared" si="154"/>
        <v>0.1895692873843158</v>
      </c>
      <c r="W563">
        <f t="shared" si="155"/>
        <v>0.1895692873843158</v>
      </c>
    </row>
    <row r="564" spans="1:23" x14ac:dyDescent="0.45">
      <c r="A564" s="1">
        <v>34639</v>
      </c>
      <c r="B564">
        <v>5.6</v>
      </c>
      <c r="C564" s="2">
        <f t="shared" si="142"/>
        <v>5.7666666666666657</v>
      </c>
      <c r="D564">
        <f t="shared" si="138"/>
        <v>6.6</v>
      </c>
      <c r="E564">
        <f t="shared" si="143"/>
        <v>0.30000000000000027</v>
      </c>
      <c r="F564">
        <f t="shared" si="144"/>
        <v>0.29999999999999982</v>
      </c>
      <c r="G564" s="2">
        <f t="shared" si="145"/>
        <v>0.30000000000000071</v>
      </c>
      <c r="H564" s="2">
        <f t="shared" si="137"/>
        <v>0.83333333333333393</v>
      </c>
      <c r="I564" s="2">
        <f t="shared" si="140"/>
        <v>0.60000000000000053</v>
      </c>
      <c r="K564">
        <f t="shared" si="141"/>
        <v>0.30294071603459261</v>
      </c>
      <c r="L564">
        <f t="shared" si="139"/>
        <v>0.69705928396540739</v>
      </c>
      <c r="M564" s="2">
        <f t="shared" si="146"/>
        <v>0</v>
      </c>
      <c r="N564" s="2">
        <f t="shared" si="147"/>
        <v>0.93333333333333446</v>
      </c>
      <c r="O564">
        <f t="shared" si="148"/>
        <v>0.28274466829895345</v>
      </c>
      <c r="Q564">
        <f t="shared" si="149"/>
        <v>1.8000000000000007</v>
      </c>
      <c r="R564">
        <f t="shared" si="150"/>
        <v>-5.6</v>
      </c>
      <c r="S564">
        <f t="shared" si="151"/>
        <v>0.29999999999999982</v>
      </c>
      <c r="T564">
        <f t="shared" si="152"/>
        <v>0</v>
      </c>
      <c r="U564">
        <f t="shared" si="153"/>
        <v>0</v>
      </c>
      <c r="V564">
        <f t="shared" si="154"/>
        <v>0.28280274723033921</v>
      </c>
      <c r="W564">
        <f t="shared" si="155"/>
        <v>0.28280274723033921</v>
      </c>
    </row>
    <row r="565" spans="1:23" x14ac:dyDescent="0.45">
      <c r="A565" s="1">
        <v>34669</v>
      </c>
      <c r="B565">
        <v>5.5</v>
      </c>
      <c r="C565" s="2">
        <f t="shared" si="142"/>
        <v>5.6333333333333329</v>
      </c>
      <c r="D565">
        <f t="shared" si="138"/>
        <v>6.6</v>
      </c>
      <c r="E565">
        <f t="shared" si="143"/>
        <v>0.38333333333333375</v>
      </c>
      <c r="F565">
        <f t="shared" si="144"/>
        <v>0.40000000000000036</v>
      </c>
      <c r="G565" s="2">
        <f t="shared" si="145"/>
        <v>0.36666666666666714</v>
      </c>
      <c r="H565" s="2">
        <f t="shared" si="137"/>
        <v>0.96666666666666679</v>
      </c>
      <c r="I565" s="2">
        <f t="shared" si="140"/>
        <v>0.73333333333333339</v>
      </c>
      <c r="K565">
        <f t="shared" si="141"/>
        <v>0.27554540457519783</v>
      </c>
      <c r="L565">
        <f t="shared" si="139"/>
        <v>0.72445459542480217</v>
      </c>
      <c r="M565" s="2">
        <f t="shared" si="146"/>
        <v>0</v>
      </c>
      <c r="N565" s="2">
        <f t="shared" si="147"/>
        <v>1</v>
      </c>
      <c r="O565">
        <f t="shared" si="148"/>
        <v>0.27554540457519783</v>
      </c>
      <c r="Q565">
        <f t="shared" si="149"/>
        <v>1.9000000000000004</v>
      </c>
      <c r="R565">
        <f t="shared" si="150"/>
        <v>-5.5</v>
      </c>
      <c r="S565">
        <f t="shared" si="151"/>
        <v>0.40000000000000036</v>
      </c>
      <c r="T565">
        <f t="shared" si="152"/>
        <v>0</v>
      </c>
      <c r="U565">
        <f t="shared" si="153"/>
        <v>0</v>
      </c>
      <c r="V565">
        <f t="shared" si="154"/>
        <v>0.37596533993039727</v>
      </c>
      <c r="W565">
        <f t="shared" si="155"/>
        <v>0.37596533993039727</v>
      </c>
    </row>
    <row r="566" spans="1:23" x14ac:dyDescent="0.45">
      <c r="A566" s="1">
        <v>34700</v>
      </c>
      <c r="B566">
        <v>5.6</v>
      </c>
      <c r="C566" s="2">
        <f t="shared" si="142"/>
        <v>5.5666666666666664</v>
      </c>
      <c r="D566">
        <f t="shared" si="138"/>
        <v>6.6</v>
      </c>
      <c r="E566">
        <f t="shared" si="143"/>
        <v>0.31666666666666687</v>
      </c>
      <c r="F566">
        <f t="shared" si="144"/>
        <v>0.30000000000000071</v>
      </c>
      <c r="G566" s="2">
        <f t="shared" si="145"/>
        <v>0.33333333333333304</v>
      </c>
      <c r="H566" s="2">
        <f t="shared" si="137"/>
        <v>1.0333333333333332</v>
      </c>
      <c r="I566" s="2">
        <f t="shared" si="140"/>
        <v>0.73333333333333339</v>
      </c>
      <c r="K566">
        <f t="shared" si="141"/>
        <v>0.26243837851237506</v>
      </c>
      <c r="L566">
        <f t="shared" si="139"/>
        <v>0.73756162148762494</v>
      </c>
      <c r="M566" s="2">
        <f t="shared" si="146"/>
        <v>0</v>
      </c>
      <c r="N566" s="2">
        <f t="shared" si="147"/>
        <v>1</v>
      </c>
      <c r="O566">
        <f t="shared" si="148"/>
        <v>0.26243837851237506</v>
      </c>
      <c r="Q566">
        <f t="shared" si="149"/>
        <v>1.7000000000000002</v>
      </c>
      <c r="R566">
        <f t="shared" si="150"/>
        <v>-5.5</v>
      </c>
      <c r="S566">
        <f t="shared" si="151"/>
        <v>0.30000000000000071</v>
      </c>
      <c r="T566">
        <f t="shared" si="152"/>
        <v>0</v>
      </c>
      <c r="U566">
        <f t="shared" si="153"/>
        <v>0</v>
      </c>
      <c r="V566">
        <f t="shared" si="154"/>
        <v>0.2819740049477984</v>
      </c>
      <c r="W566">
        <f t="shared" si="155"/>
        <v>0.2819740049477984</v>
      </c>
    </row>
    <row r="567" spans="1:23" x14ac:dyDescent="0.45">
      <c r="A567" s="1">
        <v>34731</v>
      </c>
      <c r="B567">
        <v>5.4</v>
      </c>
      <c r="C567" s="2">
        <f t="shared" si="142"/>
        <v>5.5</v>
      </c>
      <c r="D567">
        <f t="shared" si="138"/>
        <v>6.6</v>
      </c>
      <c r="E567">
        <f t="shared" si="143"/>
        <v>0.28333333333333277</v>
      </c>
      <c r="F567">
        <f t="shared" si="144"/>
        <v>0.29999999999999982</v>
      </c>
      <c r="G567" s="2">
        <f t="shared" si="145"/>
        <v>0.26666666666666572</v>
      </c>
      <c r="H567" s="2">
        <f t="shared" si="137"/>
        <v>1.0999999999999996</v>
      </c>
      <c r="I567" s="2">
        <f t="shared" si="140"/>
        <v>0.7333333333333325</v>
      </c>
      <c r="K567">
        <f t="shared" si="141"/>
        <v>0.24973989440488245</v>
      </c>
      <c r="L567">
        <f t="shared" si="139"/>
        <v>0.75026010559511758</v>
      </c>
      <c r="M567" s="2">
        <f t="shared" si="146"/>
        <v>0</v>
      </c>
      <c r="N567" s="2">
        <f t="shared" si="147"/>
        <v>1.0666666666666664</v>
      </c>
      <c r="O567">
        <f t="shared" si="148"/>
        <v>0.26638922069854121</v>
      </c>
      <c r="Q567">
        <f t="shared" si="149"/>
        <v>1.6999999999999993</v>
      </c>
      <c r="R567">
        <f t="shared" si="150"/>
        <v>-5.4</v>
      </c>
      <c r="S567">
        <f t="shared" si="151"/>
        <v>0.29999999999999982</v>
      </c>
      <c r="T567">
        <f t="shared" si="152"/>
        <v>0</v>
      </c>
      <c r="U567">
        <f t="shared" si="153"/>
        <v>0</v>
      </c>
      <c r="V567">
        <f t="shared" si="154"/>
        <v>0.28110799318290092</v>
      </c>
      <c r="W567">
        <f t="shared" si="155"/>
        <v>0.28110799318290092</v>
      </c>
    </row>
    <row r="568" spans="1:23" x14ac:dyDescent="0.45">
      <c r="A568" s="1">
        <v>34759</v>
      </c>
      <c r="B568">
        <v>5.4</v>
      </c>
      <c r="C568" s="2">
        <f t="shared" si="142"/>
        <v>5.4666666666666659</v>
      </c>
      <c r="D568">
        <f t="shared" si="138"/>
        <v>6.6</v>
      </c>
      <c r="E568">
        <f t="shared" si="143"/>
        <v>0.18333333333333313</v>
      </c>
      <c r="F568">
        <f t="shared" si="144"/>
        <v>0.19999999999999929</v>
      </c>
      <c r="G568" s="2">
        <f t="shared" si="145"/>
        <v>0.16666666666666696</v>
      </c>
      <c r="H568" s="2">
        <f t="shared" si="137"/>
        <v>1.1333333333333337</v>
      </c>
      <c r="I568" s="2">
        <f t="shared" si="140"/>
        <v>0.63333333333333375</v>
      </c>
      <c r="K568">
        <f t="shared" si="141"/>
        <v>0.24354647076959568</v>
      </c>
      <c r="L568">
        <f t="shared" si="139"/>
        <v>0.75645352923040432</v>
      </c>
      <c r="M568" s="2">
        <f t="shared" si="146"/>
        <v>0</v>
      </c>
      <c r="N568" s="2">
        <f t="shared" si="147"/>
        <v>1.1000000000000005</v>
      </c>
      <c r="O568">
        <f t="shared" si="148"/>
        <v>0.2679011178465554</v>
      </c>
      <c r="Q568">
        <f t="shared" si="149"/>
        <v>1.6999999999999993</v>
      </c>
      <c r="R568">
        <f t="shared" si="150"/>
        <v>-5.4</v>
      </c>
      <c r="S568">
        <f t="shared" si="151"/>
        <v>0.19999999999999929</v>
      </c>
      <c r="T568">
        <f t="shared" si="152"/>
        <v>0</v>
      </c>
      <c r="U568">
        <f t="shared" si="153"/>
        <v>0</v>
      </c>
      <c r="V568">
        <f t="shared" si="154"/>
        <v>0.18740532878860006</v>
      </c>
      <c r="W568">
        <f t="shared" si="155"/>
        <v>0.18740532878860006</v>
      </c>
    </row>
    <row r="569" spans="1:23" x14ac:dyDescent="0.45">
      <c r="A569" s="1">
        <v>34790</v>
      </c>
      <c r="B569">
        <v>5.8</v>
      </c>
      <c r="C569" s="2">
        <f t="shared" si="142"/>
        <v>5.5333333333333341</v>
      </c>
      <c r="D569">
        <f t="shared" si="138"/>
        <v>6.5</v>
      </c>
      <c r="E569">
        <f t="shared" si="143"/>
        <v>0.11666666666666581</v>
      </c>
      <c r="F569">
        <f t="shared" si="144"/>
        <v>0.19999999999999929</v>
      </c>
      <c r="G569" s="2">
        <f t="shared" si="145"/>
        <v>3.3333333333332327E-2</v>
      </c>
      <c r="H569" s="2">
        <f t="shared" si="137"/>
        <v>0.9666666666666659</v>
      </c>
      <c r="I569" s="2">
        <f t="shared" si="140"/>
        <v>0.36666666666666448</v>
      </c>
      <c r="K569">
        <f t="shared" si="141"/>
        <v>0.27554540457519805</v>
      </c>
      <c r="L569">
        <f t="shared" si="139"/>
        <v>0.72445459542480195</v>
      </c>
      <c r="M569" s="2">
        <f t="shared" si="146"/>
        <v>-6.6666666666668206E-2</v>
      </c>
      <c r="N569" s="2">
        <f t="shared" si="147"/>
        <v>0.9666666666666659</v>
      </c>
      <c r="O569">
        <f t="shared" si="148"/>
        <v>0.21806358472770332</v>
      </c>
      <c r="Q569">
        <f t="shared" si="149"/>
        <v>1.2999999999999998</v>
      </c>
      <c r="R569">
        <f t="shared" si="150"/>
        <v>-5.4</v>
      </c>
      <c r="S569">
        <f t="shared" si="151"/>
        <v>0.19999999999999929</v>
      </c>
      <c r="T569">
        <f t="shared" si="152"/>
        <v>0</v>
      </c>
      <c r="U569">
        <f t="shared" si="153"/>
        <v>0</v>
      </c>
      <c r="V569">
        <f t="shared" si="154"/>
        <v>0.18740532878860006</v>
      </c>
      <c r="W569">
        <f t="shared" si="155"/>
        <v>0.18740532878860006</v>
      </c>
    </row>
    <row r="570" spans="1:23" x14ac:dyDescent="0.45">
      <c r="A570" s="1">
        <v>34820</v>
      </c>
      <c r="B570">
        <v>5.6</v>
      </c>
      <c r="C570" s="2">
        <f t="shared" si="142"/>
        <v>5.5999999999999988</v>
      </c>
      <c r="D570">
        <f t="shared" si="138"/>
        <v>6.5</v>
      </c>
      <c r="E570">
        <f t="shared" si="143"/>
        <v>-9.9999999999999201E-2</v>
      </c>
      <c r="F570">
        <f t="shared" si="144"/>
        <v>-9.9999999999999645E-2</v>
      </c>
      <c r="G570" s="2">
        <f t="shared" si="145"/>
        <v>-9.9999999999998757E-2</v>
      </c>
      <c r="H570" s="2">
        <f t="shared" ref="H570:H633" si="156">D570-C570</f>
        <v>0.90000000000000124</v>
      </c>
      <c r="I570" s="2">
        <f t="shared" si="140"/>
        <v>0.36666666666666803</v>
      </c>
      <c r="K570">
        <f t="shared" si="141"/>
        <v>0.28905049737499577</v>
      </c>
      <c r="L570">
        <f t="shared" si="139"/>
        <v>0.71094950262500423</v>
      </c>
      <c r="M570" s="2">
        <f t="shared" si="146"/>
        <v>-0.13333333333333286</v>
      </c>
      <c r="N570" s="2">
        <f t="shared" si="147"/>
        <v>0.73333333333333428</v>
      </c>
      <c r="O570">
        <f t="shared" si="148"/>
        <v>0.11717709772499695</v>
      </c>
      <c r="Q570">
        <f t="shared" si="149"/>
        <v>1.5</v>
      </c>
      <c r="R570">
        <f t="shared" si="150"/>
        <v>-5.4</v>
      </c>
      <c r="S570">
        <f t="shared" si="151"/>
        <v>0</v>
      </c>
      <c r="T570">
        <f t="shared" si="152"/>
        <v>-9.9999999999999645E-2</v>
      </c>
      <c r="U570">
        <f t="shared" si="153"/>
        <v>-6.791786991753905E-2</v>
      </c>
      <c r="V570">
        <f t="shared" si="154"/>
        <v>0</v>
      </c>
      <c r="W570">
        <f t="shared" si="155"/>
        <v>-6.791786991753905E-2</v>
      </c>
    </row>
    <row r="571" spans="1:23" x14ac:dyDescent="0.45">
      <c r="A571" s="1">
        <v>34851</v>
      </c>
      <c r="B571">
        <v>5.6</v>
      </c>
      <c r="C571" s="2">
        <f t="shared" si="142"/>
        <v>5.666666666666667</v>
      </c>
      <c r="D571">
        <f t="shared" ref="D571:D634" si="157">MEDIAN(B451:B571)</f>
        <v>6.4</v>
      </c>
      <c r="E571">
        <f t="shared" si="143"/>
        <v>-0.20000000000000018</v>
      </c>
      <c r="F571">
        <f t="shared" si="144"/>
        <v>-0.19999999999999929</v>
      </c>
      <c r="G571" s="2">
        <f t="shared" si="145"/>
        <v>-0.20000000000000107</v>
      </c>
      <c r="H571" s="2">
        <f t="shared" si="156"/>
        <v>0.73333333333333339</v>
      </c>
      <c r="I571" s="2">
        <f t="shared" si="140"/>
        <v>0.13333333333333375</v>
      </c>
      <c r="K571">
        <f t="shared" si="141"/>
        <v>0.32446367701054579</v>
      </c>
      <c r="L571">
        <f t="shared" ref="L571:L634" si="158">1-K571</f>
        <v>0.67553632298945421</v>
      </c>
      <c r="M571" s="2">
        <f t="shared" si="146"/>
        <v>-0.20000000000000107</v>
      </c>
      <c r="N571" s="2">
        <f t="shared" si="147"/>
        <v>0.53333333333333321</v>
      </c>
      <c r="O571">
        <f t="shared" si="148"/>
        <v>3.7940029807732811E-2</v>
      </c>
      <c r="Q571">
        <f t="shared" si="149"/>
        <v>1.4000000000000004</v>
      </c>
      <c r="R571">
        <f t="shared" si="150"/>
        <v>-5.4</v>
      </c>
      <c r="S571">
        <f t="shared" si="151"/>
        <v>0</v>
      </c>
      <c r="T571">
        <f t="shared" si="152"/>
        <v>-0.19999999999999929</v>
      </c>
      <c r="U571">
        <f t="shared" si="153"/>
        <v>-0.13363755443363276</v>
      </c>
      <c r="V571">
        <f t="shared" si="154"/>
        <v>0</v>
      </c>
      <c r="W571">
        <f t="shared" si="155"/>
        <v>-0.13363755443363276</v>
      </c>
    </row>
    <row r="572" spans="1:23" x14ac:dyDescent="0.45">
      <c r="A572" s="1">
        <v>34881</v>
      </c>
      <c r="B572">
        <v>5.7</v>
      </c>
      <c r="C572" s="2">
        <f t="shared" si="142"/>
        <v>5.6333333333333329</v>
      </c>
      <c r="D572">
        <f t="shared" si="157"/>
        <v>6.4</v>
      </c>
      <c r="E572">
        <f t="shared" si="143"/>
        <v>-0.14999999999999902</v>
      </c>
      <c r="F572">
        <f t="shared" si="144"/>
        <v>-0.19999999999999929</v>
      </c>
      <c r="G572" s="2">
        <f t="shared" si="145"/>
        <v>-9.9999999999998757E-2</v>
      </c>
      <c r="H572" s="2">
        <f t="shared" si="156"/>
        <v>0.7666666666666675</v>
      </c>
      <c r="I572" s="2">
        <f t="shared" si="140"/>
        <v>6.6666666666667318E-2</v>
      </c>
      <c r="K572">
        <f t="shared" si="141"/>
        <v>0.31720061390658727</v>
      </c>
      <c r="L572">
        <f t="shared" si="158"/>
        <v>0.68279938609341273</v>
      </c>
      <c r="M572" s="2">
        <f t="shared" si="146"/>
        <v>-0.16666666666666696</v>
      </c>
      <c r="N572" s="2">
        <f t="shared" si="147"/>
        <v>0.4666666666666659</v>
      </c>
      <c r="O572">
        <f t="shared" si="148"/>
        <v>3.42270554741715E-2</v>
      </c>
      <c r="Q572">
        <f t="shared" si="149"/>
        <v>1.2000000000000002</v>
      </c>
      <c r="R572">
        <f t="shared" si="150"/>
        <v>-5.4</v>
      </c>
      <c r="S572">
        <f t="shared" si="151"/>
        <v>0</v>
      </c>
      <c r="T572">
        <f t="shared" si="152"/>
        <v>-0.19999999999999929</v>
      </c>
      <c r="U572">
        <f t="shared" si="153"/>
        <v>-0.12913126124515861</v>
      </c>
      <c r="V572">
        <f t="shared" si="154"/>
        <v>0</v>
      </c>
      <c r="W572">
        <f t="shared" si="155"/>
        <v>-0.12913126124515861</v>
      </c>
    </row>
    <row r="573" spans="1:23" x14ac:dyDescent="0.45">
      <c r="A573" s="1">
        <v>34912</v>
      </c>
      <c r="B573">
        <v>5.7</v>
      </c>
      <c r="C573" s="2">
        <f t="shared" si="142"/>
        <v>5.666666666666667</v>
      </c>
      <c r="D573">
        <f t="shared" si="157"/>
        <v>6.3</v>
      </c>
      <c r="E573">
        <f t="shared" si="143"/>
        <v>-8.333333333333437E-2</v>
      </c>
      <c r="F573">
        <f t="shared" si="144"/>
        <v>-0.10000000000000053</v>
      </c>
      <c r="G573" s="2">
        <f t="shared" si="145"/>
        <v>-6.6666666666668206E-2</v>
      </c>
      <c r="H573" s="2">
        <f t="shared" si="156"/>
        <v>0.63333333333333286</v>
      </c>
      <c r="I573" s="2">
        <f t="shared" si="140"/>
        <v>-0.20000000000000107</v>
      </c>
      <c r="K573">
        <f t="shared" si="141"/>
        <v>0.34675509928171666</v>
      </c>
      <c r="L573">
        <f t="shared" si="158"/>
        <v>0.65324490071828334</v>
      </c>
      <c r="M573" s="2">
        <f t="shared" si="146"/>
        <v>-0.20000000000000107</v>
      </c>
      <c r="N573" s="2">
        <f t="shared" si="147"/>
        <v>0.39999999999999947</v>
      </c>
      <c r="O573">
        <f t="shared" si="148"/>
        <v>8.0530595690291307E-3</v>
      </c>
      <c r="Q573">
        <f t="shared" si="149"/>
        <v>1.0999999999999996</v>
      </c>
      <c r="R573">
        <f t="shared" si="150"/>
        <v>-5.4</v>
      </c>
      <c r="S573">
        <f t="shared" si="151"/>
        <v>0</v>
      </c>
      <c r="T573">
        <f t="shared" si="152"/>
        <v>-0.10000000000000053</v>
      </c>
      <c r="U573">
        <f t="shared" si="153"/>
        <v>-6.3413559101080402E-2</v>
      </c>
      <c r="V573">
        <f t="shared" si="154"/>
        <v>0</v>
      </c>
      <c r="W573">
        <f t="shared" si="155"/>
        <v>-6.3413559101080402E-2</v>
      </c>
    </row>
    <row r="574" spans="1:23" x14ac:dyDescent="0.45">
      <c r="A574" s="1">
        <v>34943</v>
      </c>
      <c r="B574">
        <v>5.6</v>
      </c>
      <c r="C574" s="2">
        <f t="shared" si="142"/>
        <v>5.666666666666667</v>
      </c>
      <c r="D574">
        <f t="shared" si="157"/>
        <v>6.3</v>
      </c>
      <c r="E574">
        <f t="shared" si="143"/>
        <v>-5.0000000000000266E-2</v>
      </c>
      <c r="F574">
        <f t="shared" si="144"/>
        <v>-0.10000000000000053</v>
      </c>
      <c r="G574" s="2">
        <f t="shared" si="145"/>
        <v>0</v>
      </c>
      <c r="H574" s="2">
        <f t="shared" si="156"/>
        <v>0.63333333333333286</v>
      </c>
      <c r="I574" s="2">
        <f t="shared" si="140"/>
        <v>-0.33333333333333393</v>
      </c>
      <c r="K574">
        <f t="shared" si="141"/>
        <v>0.34675509928171666</v>
      </c>
      <c r="L574">
        <f t="shared" si="158"/>
        <v>0.65324490071828334</v>
      </c>
      <c r="M574" s="2">
        <f t="shared" si="146"/>
        <v>-0.20000000000000107</v>
      </c>
      <c r="N574" s="2">
        <f t="shared" si="147"/>
        <v>0.33333333333333304</v>
      </c>
      <c r="O574">
        <f t="shared" si="148"/>
        <v>-1.5063947049751905E-2</v>
      </c>
      <c r="Q574">
        <f t="shared" si="149"/>
        <v>1.2000000000000002</v>
      </c>
      <c r="R574">
        <f t="shared" si="150"/>
        <v>-5.4</v>
      </c>
      <c r="S574">
        <f t="shared" si="151"/>
        <v>0</v>
      </c>
      <c r="T574">
        <f t="shared" si="152"/>
        <v>-0.10000000000000053</v>
      </c>
      <c r="U574">
        <f t="shared" si="153"/>
        <v>-6.4565630622579889E-2</v>
      </c>
      <c r="V574">
        <f t="shared" si="154"/>
        <v>0</v>
      </c>
      <c r="W574">
        <f t="shared" si="155"/>
        <v>-6.4565630622579889E-2</v>
      </c>
    </row>
    <row r="575" spans="1:23" x14ac:dyDescent="0.45">
      <c r="A575" s="1">
        <v>34973</v>
      </c>
      <c r="B575">
        <v>5.5</v>
      </c>
      <c r="C575" s="2">
        <f t="shared" si="142"/>
        <v>5.6000000000000005</v>
      </c>
      <c r="D575">
        <f t="shared" si="157"/>
        <v>6.3</v>
      </c>
      <c r="E575">
        <f t="shared" si="143"/>
        <v>1.6666666666666163E-2</v>
      </c>
      <c r="F575">
        <f t="shared" si="144"/>
        <v>0</v>
      </c>
      <c r="G575" s="2">
        <f t="shared" si="145"/>
        <v>3.3333333333332327E-2</v>
      </c>
      <c r="H575" s="2">
        <f t="shared" si="156"/>
        <v>0.69999999999999929</v>
      </c>
      <c r="I575" s="2">
        <f t="shared" si="140"/>
        <v>-0.33333333333333393</v>
      </c>
      <c r="K575">
        <f t="shared" si="141"/>
        <v>0.33181222783183401</v>
      </c>
      <c r="L575">
        <f t="shared" si="158"/>
        <v>0.66818777216816594</v>
      </c>
      <c r="M575" s="2">
        <f t="shared" si="146"/>
        <v>-0.13333333333333464</v>
      </c>
      <c r="N575" s="2">
        <f t="shared" si="147"/>
        <v>0.29999999999999893</v>
      </c>
      <c r="O575">
        <f t="shared" si="148"/>
        <v>1.0451965393793519E-2</v>
      </c>
      <c r="Q575">
        <f t="shared" si="149"/>
        <v>1.2999999999999998</v>
      </c>
      <c r="R575">
        <f t="shared" si="150"/>
        <v>-5.4</v>
      </c>
      <c r="S575">
        <f t="shared" si="151"/>
        <v>0</v>
      </c>
      <c r="T575">
        <f t="shared" si="152"/>
        <v>0</v>
      </c>
      <c r="U575">
        <f t="shared" si="153"/>
        <v>0</v>
      </c>
      <c r="V575">
        <f t="shared" si="154"/>
        <v>0</v>
      </c>
      <c r="W575">
        <f t="shared" si="155"/>
        <v>0</v>
      </c>
    </row>
    <row r="576" spans="1:23" x14ac:dyDescent="0.45">
      <c r="A576" s="1">
        <v>35004</v>
      </c>
      <c r="B576">
        <v>5.6</v>
      </c>
      <c r="C576" s="2">
        <f t="shared" si="142"/>
        <v>5.5666666666666664</v>
      </c>
      <c r="D576">
        <f t="shared" si="157"/>
        <v>6.2</v>
      </c>
      <c r="E576">
        <f t="shared" si="143"/>
        <v>0.10000000000000053</v>
      </c>
      <c r="F576">
        <f t="shared" si="144"/>
        <v>0.10000000000000053</v>
      </c>
      <c r="G576" s="2">
        <f t="shared" si="145"/>
        <v>0.10000000000000053</v>
      </c>
      <c r="H576" s="2">
        <f t="shared" si="156"/>
        <v>0.63333333333333375</v>
      </c>
      <c r="I576" s="2">
        <f t="shared" si="140"/>
        <v>-0.4666666666666659</v>
      </c>
      <c r="K576">
        <f t="shared" si="141"/>
        <v>0.34675509928171644</v>
      </c>
      <c r="L576">
        <f t="shared" si="158"/>
        <v>0.65324490071828356</v>
      </c>
      <c r="M576" s="2">
        <f t="shared" si="146"/>
        <v>-0.10000000000000053</v>
      </c>
      <c r="N576" s="2">
        <f t="shared" si="147"/>
        <v>0.19999999999999929</v>
      </c>
      <c r="O576">
        <f t="shared" si="148"/>
        <v>4.0265297845143294E-3</v>
      </c>
      <c r="Q576">
        <f t="shared" si="149"/>
        <v>1</v>
      </c>
      <c r="R576">
        <f t="shared" si="150"/>
        <v>-5.4</v>
      </c>
      <c r="S576">
        <f t="shared" si="151"/>
        <v>0.10000000000000053</v>
      </c>
      <c r="T576">
        <f t="shared" si="152"/>
        <v>0</v>
      </c>
      <c r="U576">
        <f t="shared" si="153"/>
        <v>0</v>
      </c>
      <c r="V576">
        <f t="shared" si="154"/>
        <v>9.3702664394300847E-2</v>
      </c>
      <c r="W576">
        <f t="shared" si="155"/>
        <v>9.3702664394300847E-2</v>
      </c>
    </row>
    <row r="577" spans="1:23" x14ac:dyDescent="0.45">
      <c r="A577" s="1">
        <v>35034</v>
      </c>
      <c r="B577">
        <v>5.6</v>
      </c>
      <c r="C577" s="2">
        <f t="shared" si="142"/>
        <v>5.5666666666666664</v>
      </c>
      <c r="D577">
        <f t="shared" si="157"/>
        <v>6.2</v>
      </c>
      <c r="E577">
        <f t="shared" si="143"/>
        <v>0.10000000000000053</v>
      </c>
      <c r="F577">
        <f t="shared" si="144"/>
        <v>0.10000000000000053</v>
      </c>
      <c r="G577" s="2">
        <f t="shared" si="145"/>
        <v>0.10000000000000053</v>
      </c>
      <c r="H577" s="2">
        <f t="shared" si="156"/>
        <v>0.63333333333333375</v>
      </c>
      <c r="I577" s="2">
        <f t="shared" si="140"/>
        <v>-0.5</v>
      </c>
      <c r="K577">
        <f t="shared" si="141"/>
        <v>0.34675509928171644</v>
      </c>
      <c r="L577">
        <f t="shared" si="158"/>
        <v>0.65324490071828356</v>
      </c>
      <c r="M577" s="2">
        <f t="shared" si="146"/>
        <v>-0.10000000000000053</v>
      </c>
      <c r="N577" s="2">
        <f t="shared" si="147"/>
        <v>0.10000000000000053</v>
      </c>
      <c r="O577">
        <f t="shared" si="148"/>
        <v>-3.0648980143656877E-2</v>
      </c>
      <c r="Q577">
        <f t="shared" si="149"/>
        <v>1</v>
      </c>
      <c r="R577">
        <f t="shared" si="150"/>
        <v>-5.4</v>
      </c>
      <c r="S577">
        <f t="shared" si="151"/>
        <v>0.10000000000000053</v>
      </c>
      <c r="T577">
        <f t="shared" si="152"/>
        <v>0</v>
      </c>
      <c r="U577">
        <f t="shared" si="153"/>
        <v>0</v>
      </c>
      <c r="V577">
        <f t="shared" si="154"/>
        <v>9.3702664394300847E-2</v>
      </c>
      <c r="W577">
        <f t="shared" si="155"/>
        <v>9.3702664394300847E-2</v>
      </c>
    </row>
    <row r="578" spans="1:23" x14ac:dyDescent="0.45">
      <c r="A578" s="1">
        <v>35065</v>
      </c>
      <c r="B578">
        <v>5.6</v>
      </c>
      <c r="C578" s="2">
        <f t="shared" si="142"/>
        <v>5.5999999999999988</v>
      </c>
      <c r="D578">
        <f t="shared" si="157"/>
        <v>6.1</v>
      </c>
      <c r="E578">
        <f t="shared" si="143"/>
        <v>0</v>
      </c>
      <c r="F578">
        <f t="shared" si="144"/>
        <v>0</v>
      </c>
      <c r="G578" s="2">
        <f t="shared" si="145"/>
        <v>0</v>
      </c>
      <c r="H578" s="2">
        <f t="shared" si="156"/>
        <v>0.50000000000000089</v>
      </c>
      <c r="I578" s="2">
        <f t="shared" si="140"/>
        <v>-0.46666666666666501</v>
      </c>
      <c r="K578">
        <f t="shared" si="141"/>
        <v>0.37754066879814524</v>
      </c>
      <c r="L578">
        <f t="shared" si="158"/>
        <v>0.6224593312018547</v>
      </c>
      <c r="M578" s="2">
        <f t="shared" si="146"/>
        <v>-0.13333333333333286</v>
      </c>
      <c r="N578" s="2">
        <f t="shared" si="147"/>
        <v>6.6666666666668206E-2</v>
      </c>
      <c r="O578">
        <f t="shared" si="148"/>
        <v>-5.7825199573703398E-2</v>
      </c>
      <c r="Q578">
        <f t="shared" si="149"/>
        <v>1</v>
      </c>
      <c r="R578">
        <f t="shared" si="150"/>
        <v>-5.4</v>
      </c>
      <c r="S578">
        <f t="shared" si="151"/>
        <v>0</v>
      </c>
      <c r="T578">
        <f t="shared" si="152"/>
        <v>0</v>
      </c>
      <c r="U578">
        <f t="shared" si="153"/>
        <v>0</v>
      </c>
      <c r="V578">
        <f t="shared" si="154"/>
        <v>0</v>
      </c>
      <c r="W578">
        <f t="shared" si="155"/>
        <v>0</v>
      </c>
    </row>
    <row r="579" spans="1:23" x14ac:dyDescent="0.45">
      <c r="A579" s="1">
        <v>35096</v>
      </c>
      <c r="B579">
        <v>5.5</v>
      </c>
      <c r="C579" s="2">
        <f t="shared" si="142"/>
        <v>5.5666666666666664</v>
      </c>
      <c r="D579">
        <f t="shared" si="157"/>
        <v>6.1</v>
      </c>
      <c r="E579">
        <f t="shared" si="143"/>
        <v>0</v>
      </c>
      <c r="F579">
        <f t="shared" si="144"/>
        <v>0</v>
      </c>
      <c r="G579" s="2">
        <f t="shared" si="145"/>
        <v>0</v>
      </c>
      <c r="H579" s="2">
        <f t="shared" si="156"/>
        <v>0.53333333333333321</v>
      </c>
      <c r="I579" s="2">
        <f t="shared" si="140"/>
        <v>-0.36666666666666803</v>
      </c>
      <c r="K579">
        <f t="shared" si="141"/>
        <v>0.36973977708224876</v>
      </c>
      <c r="L579">
        <f t="shared" si="158"/>
        <v>0.63026022291775119</v>
      </c>
      <c r="M579" s="2">
        <f t="shared" si="146"/>
        <v>-0.10000000000000053</v>
      </c>
      <c r="N579" s="2">
        <f t="shared" si="147"/>
        <v>0.10000000000000053</v>
      </c>
      <c r="O579">
        <f t="shared" si="148"/>
        <v>-2.6052044583550378E-2</v>
      </c>
      <c r="Q579">
        <f t="shared" si="149"/>
        <v>1.0999999999999996</v>
      </c>
      <c r="R579">
        <f t="shared" si="150"/>
        <v>-5.4</v>
      </c>
      <c r="S579">
        <f t="shared" si="151"/>
        <v>0</v>
      </c>
      <c r="T579">
        <f t="shared" si="152"/>
        <v>0</v>
      </c>
      <c r="U579">
        <f t="shared" si="153"/>
        <v>0</v>
      </c>
      <c r="V579">
        <f t="shared" si="154"/>
        <v>0</v>
      </c>
      <c r="W579">
        <f t="shared" si="155"/>
        <v>0</v>
      </c>
    </row>
    <row r="580" spans="1:23" x14ac:dyDescent="0.45">
      <c r="A580" s="1">
        <v>35125</v>
      </c>
      <c r="B580">
        <v>5.5</v>
      </c>
      <c r="C580" s="2">
        <f t="shared" si="142"/>
        <v>5.5333333333333341</v>
      </c>
      <c r="D580">
        <f t="shared" si="157"/>
        <v>6.1</v>
      </c>
      <c r="E580">
        <f t="shared" si="143"/>
        <v>6.6666666666665986E-2</v>
      </c>
      <c r="F580">
        <f t="shared" si="144"/>
        <v>9.9999999999999645E-2</v>
      </c>
      <c r="G580" s="2">
        <f t="shared" si="145"/>
        <v>3.3333333333332327E-2</v>
      </c>
      <c r="H580" s="2">
        <f t="shared" si="156"/>
        <v>0.56666666666666554</v>
      </c>
      <c r="I580" s="2">
        <f t="shared" ref="I580:I643" si="159">H580-H571</f>
        <v>-0.16666666666666785</v>
      </c>
      <c r="K580">
        <f t="shared" ref="K580:K643" si="160">1/(1+EXP(H580*K$2))</f>
        <v>0.36200632933901644</v>
      </c>
      <c r="L580">
        <f t="shared" si="158"/>
        <v>0.63799367066098356</v>
      </c>
      <c r="M580" s="2">
        <f t="shared" si="146"/>
        <v>-6.6666666666668206E-2</v>
      </c>
      <c r="N580" s="2">
        <f t="shared" si="147"/>
        <v>0.13333333333333286</v>
      </c>
      <c r="O580">
        <f t="shared" si="148"/>
        <v>5.7345992011354624E-3</v>
      </c>
      <c r="Q580">
        <f t="shared" si="149"/>
        <v>1</v>
      </c>
      <c r="R580">
        <f t="shared" si="150"/>
        <v>-5.4</v>
      </c>
      <c r="S580">
        <f t="shared" si="151"/>
        <v>9.9999999999999645E-2</v>
      </c>
      <c r="T580">
        <f t="shared" si="152"/>
        <v>0</v>
      </c>
      <c r="U580">
        <f t="shared" si="153"/>
        <v>0</v>
      </c>
      <c r="V580">
        <f t="shared" si="154"/>
        <v>9.3702664394300028E-2</v>
      </c>
      <c r="W580">
        <f t="shared" si="155"/>
        <v>9.3702664394300028E-2</v>
      </c>
    </row>
    <row r="581" spans="1:23" x14ac:dyDescent="0.45">
      <c r="A581" s="1">
        <v>35156</v>
      </c>
      <c r="B581">
        <v>5.6</v>
      </c>
      <c r="C581" s="2">
        <f t="shared" ref="C581:C644" si="161">AVERAGE(B579:B581)</f>
        <v>5.5333333333333341</v>
      </c>
      <c r="D581">
        <f t="shared" si="157"/>
        <v>6.1</v>
      </c>
      <c r="E581">
        <f t="shared" si="143"/>
        <v>8.3333333333332149E-2</v>
      </c>
      <c r="F581">
        <f t="shared" si="144"/>
        <v>9.9999999999999645E-2</v>
      </c>
      <c r="G581" s="2">
        <f t="shared" si="145"/>
        <v>6.6666666666664653E-2</v>
      </c>
      <c r="H581" s="2">
        <f t="shared" si="156"/>
        <v>0.56666666666666554</v>
      </c>
      <c r="I581" s="2">
        <f t="shared" si="159"/>
        <v>-0.20000000000000195</v>
      </c>
      <c r="K581">
        <f t="shared" si="160"/>
        <v>0.36200632933901644</v>
      </c>
      <c r="L581">
        <f t="shared" si="158"/>
        <v>0.63799367066098356</v>
      </c>
      <c r="M581" s="2">
        <f t="shared" si="146"/>
        <v>0</v>
      </c>
      <c r="N581" s="2">
        <f t="shared" si="147"/>
        <v>0.13333333333333286</v>
      </c>
      <c r="O581">
        <f t="shared" si="148"/>
        <v>4.8267510578535351E-2</v>
      </c>
      <c r="Q581">
        <f t="shared" si="149"/>
        <v>0.80000000000000071</v>
      </c>
      <c r="R581">
        <f t="shared" si="150"/>
        <v>-5.4</v>
      </c>
      <c r="S581">
        <f t="shared" si="151"/>
        <v>9.9999999999999645E-2</v>
      </c>
      <c r="T581">
        <f t="shared" si="152"/>
        <v>0</v>
      </c>
      <c r="U581">
        <f t="shared" si="153"/>
        <v>0</v>
      </c>
      <c r="V581">
        <f t="shared" si="154"/>
        <v>9.3702664394300028E-2</v>
      </c>
      <c r="W581">
        <f t="shared" si="155"/>
        <v>9.3702664394300028E-2</v>
      </c>
    </row>
    <row r="582" spans="1:23" x14ac:dyDescent="0.45">
      <c r="A582" s="1">
        <v>35186</v>
      </c>
      <c r="B582">
        <v>5.6</v>
      </c>
      <c r="C582" s="2">
        <f t="shared" si="161"/>
        <v>5.5666666666666664</v>
      </c>
      <c r="D582">
        <f t="shared" si="157"/>
        <v>6</v>
      </c>
      <c r="E582">
        <f t="shared" si="143"/>
        <v>0</v>
      </c>
      <c r="F582">
        <f t="shared" si="144"/>
        <v>0</v>
      </c>
      <c r="G582" s="2">
        <f t="shared" si="145"/>
        <v>0</v>
      </c>
      <c r="H582" s="2">
        <f t="shared" si="156"/>
        <v>0.43333333333333357</v>
      </c>
      <c r="I582" s="2">
        <f t="shared" si="159"/>
        <v>-0.19999999999999929</v>
      </c>
      <c r="K582">
        <f t="shared" si="160"/>
        <v>0.39333064389178851</v>
      </c>
      <c r="L582">
        <f t="shared" si="158"/>
        <v>0.60666935610821149</v>
      </c>
      <c r="M582" s="2">
        <f t="shared" si="146"/>
        <v>-3.3333333333332327E-2</v>
      </c>
      <c r="N582" s="2">
        <f t="shared" si="147"/>
        <v>0.10000000000000053</v>
      </c>
      <c r="O582">
        <f t="shared" si="148"/>
        <v>1.9110752518905951E-2</v>
      </c>
      <c r="Q582">
        <f t="shared" si="149"/>
        <v>0.5</v>
      </c>
      <c r="R582">
        <f t="shared" si="150"/>
        <v>-5.4</v>
      </c>
      <c r="S582">
        <f t="shared" si="151"/>
        <v>0</v>
      </c>
      <c r="T582">
        <f t="shared" si="152"/>
        <v>0</v>
      </c>
      <c r="U582">
        <f t="shared" si="153"/>
        <v>0</v>
      </c>
      <c r="V582">
        <f t="shared" si="154"/>
        <v>0</v>
      </c>
      <c r="W582">
        <f t="shared" si="155"/>
        <v>0</v>
      </c>
    </row>
    <row r="583" spans="1:23" x14ac:dyDescent="0.45">
      <c r="A583" s="1">
        <v>35217</v>
      </c>
      <c r="B583">
        <v>5.3</v>
      </c>
      <c r="C583" s="2">
        <f t="shared" si="161"/>
        <v>5.5</v>
      </c>
      <c r="D583">
        <f t="shared" si="157"/>
        <v>6</v>
      </c>
      <c r="E583">
        <f t="shared" si="143"/>
        <v>-3.3333333333332771E-2</v>
      </c>
      <c r="F583">
        <f t="shared" si="144"/>
        <v>-9.9999999999999645E-2</v>
      </c>
      <c r="G583" s="2">
        <f t="shared" si="145"/>
        <v>3.3333333333334103E-2</v>
      </c>
      <c r="H583" s="2">
        <f t="shared" si="156"/>
        <v>0.5</v>
      </c>
      <c r="I583" s="2">
        <f t="shared" si="159"/>
        <v>-0.13333333333333286</v>
      </c>
      <c r="K583">
        <f t="shared" si="160"/>
        <v>0.37754066879814541</v>
      </c>
      <c r="L583">
        <f t="shared" si="158"/>
        <v>0.62245933120185459</v>
      </c>
      <c r="M583" s="2">
        <f t="shared" si="146"/>
        <v>0</v>
      </c>
      <c r="N583" s="2">
        <f t="shared" si="147"/>
        <v>0.16666666666666696</v>
      </c>
      <c r="O583">
        <f t="shared" si="148"/>
        <v>6.2923444799691017E-2</v>
      </c>
      <c r="Q583">
        <f t="shared" si="149"/>
        <v>0.79999999999999982</v>
      </c>
      <c r="R583">
        <f t="shared" si="150"/>
        <v>-5.3</v>
      </c>
      <c r="S583">
        <f t="shared" si="151"/>
        <v>0</v>
      </c>
      <c r="T583">
        <f t="shared" si="152"/>
        <v>-9.9999999999999645E-2</v>
      </c>
      <c r="U583">
        <f t="shared" si="153"/>
        <v>-5.9868766011244988E-2</v>
      </c>
      <c r="V583">
        <f t="shared" si="154"/>
        <v>0</v>
      </c>
      <c r="W583">
        <f t="shared" si="155"/>
        <v>-5.9868766011244988E-2</v>
      </c>
    </row>
    <row r="584" spans="1:23" x14ac:dyDescent="0.45">
      <c r="A584" s="1">
        <v>35247</v>
      </c>
      <c r="B584">
        <v>5.5</v>
      </c>
      <c r="C584" s="2">
        <f t="shared" si="161"/>
        <v>5.4666666666666659</v>
      </c>
      <c r="D584">
        <f t="shared" si="157"/>
        <v>6</v>
      </c>
      <c r="E584">
        <f t="shared" ref="E584:E647" si="162">AVERAGE(F584:G584)</f>
        <v>3.3333333333334103E-2</v>
      </c>
      <c r="F584">
        <f t="shared" ref="F584:F647" si="163">MEDIAN(B579:B581)-MEDIAN(B582:B584)</f>
        <v>0</v>
      </c>
      <c r="G584" s="2">
        <f t="shared" ref="G584:G647" si="164">C581-C584</f>
        <v>6.6666666666668206E-2</v>
      </c>
      <c r="H584" s="2">
        <f t="shared" si="156"/>
        <v>0.5333333333333341</v>
      </c>
      <c r="I584" s="2">
        <f t="shared" si="159"/>
        <v>-0.16666666666666519</v>
      </c>
      <c r="K584">
        <f t="shared" si="160"/>
        <v>0.36973977708224848</v>
      </c>
      <c r="L584">
        <f t="shared" si="158"/>
        <v>0.63026022291775152</v>
      </c>
      <c r="M584" s="2">
        <f t="shared" si="146"/>
        <v>0</v>
      </c>
      <c r="N584" s="2">
        <f t="shared" si="147"/>
        <v>0.20000000000000107</v>
      </c>
      <c r="O584">
        <f t="shared" si="148"/>
        <v>7.3947955416450092E-2</v>
      </c>
      <c r="Q584">
        <f t="shared" si="149"/>
        <v>0.59999999999999964</v>
      </c>
      <c r="R584">
        <f t="shared" si="150"/>
        <v>-5.3</v>
      </c>
      <c r="S584">
        <f t="shared" si="151"/>
        <v>0</v>
      </c>
      <c r="T584">
        <f t="shared" si="152"/>
        <v>0</v>
      </c>
      <c r="U584">
        <f t="shared" si="153"/>
        <v>0</v>
      </c>
      <c r="V584">
        <f t="shared" si="154"/>
        <v>0</v>
      </c>
      <c r="W584">
        <f t="shared" si="155"/>
        <v>0</v>
      </c>
    </row>
    <row r="585" spans="1:23" x14ac:dyDescent="0.45">
      <c r="A585" s="1">
        <v>35278</v>
      </c>
      <c r="B585">
        <v>5.0999999999999996</v>
      </c>
      <c r="C585" s="2">
        <f t="shared" si="161"/>
        <v>5.3</v>
      </c>
      <c r="D585">
        <f t="shared" si="157"/>
        <v>5.9</v>
      </c>
      <c r="E585">
        <f t="shared" si="162"/>
        <v>0.28333333333333321</v>
      </c>
      <c r="F585">
        <f t="shared" si="163"/>
        <v>0.29999999999999982</v>
      </c>
      <c r="G585" s="2">
        <f t="shared" si="164"/>
        <v>0.26666666666666661</v>
      </c>
      <c r="H585" s="2">
        <f t="shared" si="156"/>
        <v>0.60000000000000053</v>
      </c>
      <c r="I585" s="2">
        <f t="shared" si="159"/>
        <v>-3.3333333333333215E-2</v>
      </c>
      <c r="K585">
        <f t="shared" si="160"/>
        <v>0.35434369377420444</v>
      </c>
      <c r="L585">
        <f t="shared" si="158"/>
        <v>0.64565630622579562</v>
      </c>
      <c r="M585" s="2">
        <f t="shared" si="146"/>
        <v>0</v>
      </c>
      <c r="N585" s="2">
        <f t="shared" si="147"/>
        <v>0.36666666666666714</v>
      </c>
      <c r="O585">
        <f t="shared" si="148"/>
        <v>0.1299260210505418</v>
      </c>
      <c r="Q585">
        <f t="shared" si="149"/>
        <v>0.90000000000000036</v>
      </c>
      <c r="R585">
        <f t="shared" si="150"/>
        <v>-5.0999999999999996</v>
      </c>
      <c r="S585">
        <f t="shared" si="151"/>
        <v>0.29999999999999982</v>
      </c>
      <c r="T585">
        <f t="shared" si="152"/>
        <v>0</v>
      </c>
      <c r="U585">
        <f t="shared" si="153"/>
        <v>0</v>
      </c>
      <c r="V585">
        <f t="shared" si="154"/>
        <v>0.27827205439154451</v>
      </c>
      <c r="W585">
        <f t="shared" si="155"/>
        <v>0.27827205439154451</v>
      </c>
    </row>
    <row r="586" spans="1:23" x14ac:dyDescent="0.45">
      <c r="A586" s="1">
        <v>35309</v>
      </c>
      <c r="B586">
        <v>5.2</v>
      </c>
      <c r="C586" s="2">
        <f t="shared" si="161"/>
        <v>5.2666666666666666</v>
      </c>
      <c r="D586">
        <f t="shared" si="157"/>
        <v>5.9</v>
      </c>
      <c r="E586">
        <f t="shared" si="162"/>
        <v>0.31666666666666643</v>
      </c>
      <c r="F586">
        <f t="shared" si="163"/>
        <v>0.39999999999999947</v>
      </c>
      <c r="G586" s="2">
        <f t="shared" si="164"/>
        <v>0.23333333333333339</v>
      </c>
      <c r="H586" s="2">
        <f t="shared" si="156"/>
        <v>0.63333333333333375</v>
      </c>
      <c r="I586" s="2">
        <f t="shared" si="159"/>
        <v>0</v>
      </c>
      <c r="K586">
        <f t="shared" si="160"/>
        <v>0.34675509928171644</v>
      </c>
      <c r="L586">
        <f t="shared" si="158"/>
        <v>0.65324490071828356</v>
      </c>
      <c r="M586" s="2">
        <f t="shared" si="146"/>
        <v>0</v>
      </c>
      <c r="N586" s="2">
        <f t="shared" si="147"/>
        <v>0.40000000000000036</v>
      </c>
      <c r="O586">
        <f t="shared" si="148"/>
        <v>0.13870203971268669</v>
      </c>
      <c r="Q586">
        <f t="shared" si="149"/>
        <v>0.70000000000000018</v>
      </c>
      <c r="R586">
        <f t="shared" si="150"/>
        <v>-5.0999999999999996</v>
      </c>
      <c r="S586">
        <f t="shared" si="151"/>
        <v>0.39999999999999947</v>
      </c>
      <c r="T586">
        <f t="shared" si="152"/>
        <v>0</v>
      </c>
      <c r="U586">
        <f t="shared" si="153"/>
        <v>0</v>
      </c>
      <c r="V586">
        <f t="shared" si="154"/>
        <v>0.3710294058553924</v>
      </c>
      <c r="W586">
        <f t="shared" si="155"/>
        <v>0.3710294058553924</v>
      </c>
    </row>
    <row r="587" spans="1:23" x14ac:dyDescent="0.45">
      <c r="A587" s="1">
        <v>35339</v>
      </c>
      <c r="B587">
        <v>5.2</v>
      </c>
      <c r="C587" s="2">
        <f t="shared" si="161"/>
        <v>5.166666666666667</v>
      </c>
      <c r="D587">
        <f t="shared" si="157"/>
        <v>5.9</v>
      </c>
      <c r="E587">
        <f t="shared" si="162"/>
        <v>0.29999999999999938</v>
      </c>
      <c r="F587">
        <f t="shared" si="163"/>
        <v>0.29999999999999982</v>
      </c>
      <c r="G587" s="2">
        <f t="shared" si="164"/>
        <v>0.29999999999999893</v>
      </c>
      <c r="H587" s="2">
        <f t="shared" si="156"/>
        <v>0.73333333333333339</v>
      </c>
      <c r="I587" s="2">
        <f t="shared" si="159"/>
        <v>0.2333333333333325</v>
      </c>
      <c r="K587">
        <f t="shared" si="160"/>
        <v>0.32446367701054579</v>
      </c>
      <c r="L587">
        <f t="shared" si="158"/>
        <v>0.67553632298945421</v>
      </c>
      <c r="M587" s="2">
        <f t="shared" si="146"/>
        <v>0</v>
      </c>
      <c r="N587" s="2">
        <f t="shared" si="147"/>
        <v>0.43333333333333357</v>
      </c>
      <c r="O587">
        <f t="shared" si="148"/>
        <v>0.14060092670456992</v>
      </c>
      <c r="Q587">
        <f t="shared" si="149"/>
        <v>0.59999999999999964</v>
      </c>
      <c r="R587">
        <f t="shared" si="150"/>
        <v>-5.0999999999999996</v>
      </c>
      <c r="S587">
        <f t="shared" si="151"/>
        <v>0.29999999999999982</v>
      </c>
      <c r="T587">
        <f t="shared" si="152"/>
        <v>0</v>
      </c>
      <c r="U587">
        <f t="shared" si="153"/>
        <v>0</v>
      </c>
      <c r="V587">
        <f t="shared" si="154"/>
        <v>0.27827205439154451</v>
      </c>
      <c r="W587">
        <f t="shared" si="155"/>
        <v>0.27827205439154451</v>
      </c>
    </row>
    <row r="588" spans="1:23" x14ac:dyDescent="0.45">
      <c r="A588" s="1">
        <v>35370</v>
      </c>
      <c r="B588">
        <v>5.4</v>
      </c>
      <c r="C588" s="2">
        <f t="shared" si="161"/>
        <v>5.2666666666666666</v>
      </c>
      <c r="D588">
        <f t="shared" si="157"/>
        <v>5.9</v>
      </c>
      <c r="E588">
        <f t="shared" si="162"/>
        <v>6.666666666666643E-2</v>
      </c>
      <c r="F588">
        <f t="shared" si="163"/>
        <v>9.9999999999999645E-2</v>
      </c>
      <c r="G588" s="2">
        <f t="shared" si="164"/>
        <v>3.3333333333333215E-2</v>
      </c>
      <c r="H588" s="2">
        <f t="shared" si="156"/>
        <v>0.63333333333333375</v>
      </c>
      <c r="I588" s="2">
        <f t="shared" si="159"/>
        <v>0.10000000000000053</v>
      </c>
      <c r="K588">
        <f t="shared" si="160"/>
        <v>0.34675509928171644</v>
      </c>
      <c r="L588">
        <f t="shared" si="158"/>
        <v>0.65324490071828356</v>
      </c>
      <c r="M588" s="2">
        <f t="shared" ref="M588:M651" si="165">MIN(C576:C588)-C588</f>
        <v>-9.9999999999999645E-2</v>
      </c>
      <c r="N588" s="2">
        <f t="shared" ref="N588:N651" si="166">MAX(C576:C588)-C588</f>
        <v>0.33333333333333215</v>
      </c>
      <c r="O588">
        <f t="shared" si="148"/>
        <v>5.0260543022076942E-2</v>
      </c>
      <c r="Q588">
        <f t="shared" si="149"/>
        <v>0.39999999999999947</v>
      </c>
      <c r="R588">
        <f t="shared" si="150"/>
        <v>-5.0999999999999996</v>
      </c>
      <c r="S588">
        <f t="shared" si="151"/>
        <v>9.9999999999999645E-2</v>
      </c>
      <c r="T588">
        <f t="shared" si="152"/>
        <v>0</v>
      </c>
      <c r="U588">
        <f t="shared" si="153"/>
        <v>0</v>
      </c>
      <c r="V588">
        <f t="shared" si="154"/>
        <v>9.2757351463847892E-2</v>
      </c>
      <c r="W588">
        <f t="shared" si="155"/>
        <v>9.2757351463847892E-2</v>
      </c>
    </row>
    <row r="589" spans="1:23" x14ac:dyDescent="0.45">
      <c r="A589" s="1">
        <v>35400</v>
      </c>
      <c r="B589">
        <v>5.4</v>
      </c>
      <c r="C589" s="2">
        <f t="shared" si="161"/>
        <v>5.333333333333333</v>
      </c>
      <c r="D589">
        <f t="shared" si="157"/>
        <v>5.8</v>
      </c>
      <c r="E589">
        <f t="shared" si="162"/>
        <v>-0.1333333333333333</v>
      </c>
      <c r="F589">
        <f t="shared" si="163"/>
        <v>-0.20000000000000018</v>
      </c>
      <c r="G589" s="2">
        <f t="shared" si="164"/>
        <v>-6.666666666666643E-2</v>
      </c>
      <c r="H589" s="2">
        <f t="shared" si="156"/>
        <v>0.46666666666666679</v>
      </c>
      <c r="I589" s="2">
        <f t="shared" si="159"/>
        <v>-9.9999999999998757E-2</v>
      </c>
      <c r="K589">
        <f t="shared" si="160"/>
        <v>0.38540550173245047</v>
      </c>
      <c r="L589">
        <f t="shared" si="158"/>
        <v>0.61459449826754953</v>
      </c>
      <c r="M589" s="2">
        <f t="shared" si="165"/>
        <v>-0.16666666666666607</v>
      </c>
      <c r="N589" s="2">
        <f t="shared" si="166"/>
        <v>0.26666666666666572</v>
      </c>
      <c r="O589">
        <f t="shared" ref="O589:O652" si="167">L589*M589+K589*N589</f>
        <v>3.4238408406186971E-4</v>
      </c>
      <c r="Q589">
        <f t="shared" si="149"/>
        <v>0.39999999999999947</v>
      </c>
      <c r="R589">
        <f t="shared" si="150"/>
        <v>-5.0999999999999996</v>
      </c>
      <c r="S589">
        <f t="shared" si="151"/>
        <v>0</v>
      </c>
      <c r="T589">
        <f t="shared" si="152"/>
        <v>-0.20000000000000018</v>
      </c>
      <c r="U589">
        <f t="shared" si="153"/>
        <v>-0.10996679946249566</v>
      </c>
      <c r="V589">
        <f t="shared" si="154"/>
        <v>0</v>
      </c>
      <c r="W589">
        <f t="shared" si="155"/>
        <v>-0.10996679946249566</v>
      </c>
    </row>
    <row r="590" spans="1:23" x14ac:dyDescent="0.45">
      <c r="A590" s="1">
        <v>35431</v>
      </c>
      <c r="B590">
        <v>5.3</v>
      </c>
      <c r="C590" s="2">
        <f t="shared" si="161"/>
        <v>5.3666666666666671</v>
      </c>
      <c r="D590">
        <f t="shared" si="157"/>
        <v>5.8</v>
      </c>
      <c r="E590">
        <f t="shared" si="162"/>
        <v>-0.20000000000000018</v>
      </c>
      <c r="F590">
        <f t="shared" si="163"/>
        <v>-0.20000000000000018</v>
      </c>
      <c r="G590" s="2">
        <f t="shared" si="164"/>
        <v>-0.20000000000000018</v>
      </c>
      <c r="H590" s="2">
        <f t="shared" si="156"/>
        <v>0.43333333333333268</v>
      </c>
      <c r="I590" s="2">
        <f t="shared" si="159"/>
        <v>-0.13333333333333286</v>
      </c>
      <c r="K590">
        <f t="shared" si="160"/>
        <v>0.39333064389178873</v>
      </c>
      <c r="L590">
        <f t="shared" si="158"/>
        <v>0.60666935610821127</v>
      </c>
      <c r="M590" s="2">
        <f t="shared" si="165"/>
        <v>-0.20000000000000018</v>
      </c>
      <c r="N590" s="2">
        <f t="shared" si="166"/>
        <v>0.23333333333333162</v>
      </c>
      <c r="O590">
        <f t="shared" si="167"/>
        <v>-2.9556720980225673E-2</v>
      </c>
      <c r="Q590">
        <f t="shared" si="149"/>
        <v>0.5</v>
      </c>
      <c r="R590">
        <f t="shared" si="150"/>
        <v>-5.0999999999999996</v>
      </c>
      <c r="S590">
        <f t="shared" si="151"/>
        <v>0</v>
      </c>
      <c r="T590">
        <f t="shared" si="152"/>
        <v>-0.20000000000000018</v>
      </c>
      <c r="U590">
        <f t="shared" si="153"/>
        <v>-0.11243530017715972</v>
      </c>
      <c r="V590">
        <f t="shared" si="154"/>
        <v>0</v>
      </c>
      <c r="W590">
        <f t="shared" si="155"/>
        <v>-0.11243530017715972</v>
      </c>
    </row>
    <row r="591" spans="1:23" x14ac:dyDescent="0.45">
      <c r="A591" s="1">
        <v>35462</v>
      </c>
      <c r="B591">
        <v>5.2</v>
      </c>
      <c r="C591" s="2">
        <f t="shared" si="161"/>
        <v>5.3</v>
      </c>
      <c r="D591">
        <f t="shared" si="157"/>
        <v>5.8</v>
      </c>
      <c r="E591">
        <f t="shared" si="162"/>
        <v>-6.666666666666643E-2</v>
      </c>
      <c r="F591">
        <f t="shared" si="163"/>
        <v>-9.9999999999999645E-2</v>
      </c>
      <c r="G591" s="2">
        <f t="shared" si="164"/>
        <v>-3.3333333333333215E-2</v>
      </c>
      <c r="H591" s="2">
        <f t="shared" si="156"/>
        <v>0.5</v>
      </c>
      <c r="I591" s="2">
        <f t="shared" si="159"/>
        <v>6.666666666666643E-2</v>
      </c>
      <c r="K591">
        <f t="shared" si="160"/>
        <v>0.37754066879814541</v>
      </c>
      <c r="L591">
        <f t="shared" si="158"/>
        <v>0.62245933120185459</v>
      </c>
      <c r="M591" s="2">
        <f t="shared" si="165"/>
        <v>-0.13333333333333286</v>
      </c>
      <c r="N591" s="2">
        <f t="shared" si="166"/>
        <v>0.26666666666666661</v>
      </c>
      <c r="O591">
        <f t="shared" si="167"/>
        <v>1.7682934185925106E-2</v>
      </c>
      <c r="Q591">
        <f t="shared" si="149"/>
        <v>0.59999999999999964</v>
      </c>
      <c r="R591">
        <f t="shared" si="150"/>
        <v>-5.0999999999999996</v>
      </c>
      <c r="S591">
        <f t="shared" si="151"/>
        <v>0</v>
      </c>
      <c r="T591">
        <f t="shared" si="152"/>
        <v>-9.9999999999999645E-2</v>
      </c>
      <c r="U591">
        <f t="shared" si="153"/>
        <v>-5.7444251681165688E-2</v>
      </c>
      <c r="V591">
        <f t="shared" si="154"/>
        <v>0</v>
      </c>
      <c r="W591">
        <f t="shared" si="155"/>
        <v>-5.7444251681165688E-2</v>
      </c>
    </row>
    <row r="592" spans="1:23" x14ac:dyDescent="0.45">
      <c r="A592" s="1">
        <v>35490</v>
      </c>
      <c r="B592">
        <v>5.2</v>
      </c>
      <c r="C592" s="2">
        <f t="shared" si="161"/>
        <v>5.2333333333333334</v>
      </c>
      <c r="D592">
        <f t="shared" si="157"/>
        <v>5.7</v>
      </c>
      <c r="E592">
        <f t="shared" si="162"/>
        <v>0.14999999999999991</v>
      </c>
      <c r="F592">
        <f t="shared" si="163"/>
        <v>0.20000000000000018</v>
      </c>
      <c r="G592" s="2">
        <f t="shared" si="164"/>
        <v>9.9999999999999645E-2</v>
      </c>
      <c r="H592" s="2">
        <f t="shared" si="156"/>
        <v>0.46666666666666679</v>
      </c>
      <c r="I592" s="2">
        <f t="shared" si="159"/>
        <v>-3.3333333333333215E-2</v>
      </c>
      <c r="K592">
        <f t="shared" si="160"/>
        <v>0.38540550173245047</v>
      </c>
      <c r="L592">
        <f t="shared" si="158"/>
        <v>0.61459449826754953</v>
      </c>
      <c r="M592" s="2">
        <f t="shared" si="165"/>
        <v>-6.666666666666643E-2</v>
      </c>
      <c r="N592" s="2">
        <f t="shared" si="166"/>
        <v>0.33333333333333304</v>
      </c>
      <c r="O592">
        <f t="shared" si="167"/>
        <v>8.7495534026313548E-2</v>
      </c>
      <c r="Q592">
        <f t="shared" si="149"/>
        <v>0.59999999999999964</v>
      </c>
      <c r="R592">
        <f t="shared" si="150"/>
        <v>-5.0999999999999996</v>
      </c>
      <c r="S592">
        <f t="shared" si="151"/>
        <v>0.20000000000000018</v>
      </c>
      <c r="T592">
        <f t="shared" si="152"/>
        <v>0</v>
      </c>
      <c r="U592">
        <f t="shared" si="153"/>
        <v>0</v>
      </c>
      <c r="V592">
        <f t="shared" si="154"/>
        <v>0.18551470292769662</v>
      </c>
      <c r="W592">
        <f t="shared" si="155"/>
        <v>0.18551470292769662</v>
      </c>
    </row>
    <row r="593" spans="1:23" x14ac:dyDescent="0.45">
      <c r="A593" s="1">
        <v>35521</v>
      </c>
      <c r="B593">
        <v>5.0999999999999996</v>
      </c>
      <c r="C593" s="2">
        <f t="shared" si="161"/>
        <v>5.166666666666667</v>
      </c>
      <c r="D593">
        <f t="shared" si="157"/>
        <v>5.7</v>
      </c>
      <c r="E593">
        <f t="shared" si="162"/>
        <v>0.20000000000000018</v>
      </c>
      <c r="F593">
        <f t="shared" si="163"/>
        <v>0.20000000000000018</v>
      </c>
      <c r="G593" s="2">
        <f t="shared" si="164"/>
        <v>0.20000000000000018</v>
      </c>
      <c r="H593" s="2">
        <f t="shared" si="156"/>
        <v>0.53333333333333321</v>
      </c>
      <c r="I593" s="2">
        <f t="shared" si="159"/>
        <v>-8.8817841970012523E-16</v>
      </c>
      <c r="K593">
        <f t="shared" si="160"/>
        <v>0.36973977708224876</v>
      </c>
      <c r="L593">
        <f t="shared" si="158"/>
        <v>0.63026022291775119</v>
      </c>
      <c r="M593" s="2">
        <f t="shared" si="165"/>
        <v>0</v>
      </c>
      <c r="N593" s="2">
        <f t="shared" si="166"/>
        <v>0.39999999999999947</v>
      </c>
      <c r="O593">
        <f t="shared" si="167"/>
        <v>0.1478959108328993</v>
      </c>
      <c r="Q593">
        <f t="shared" si="149"/>
        <v>0.70000000000000018</v>
      </c>
      <c r="R593">
        <f t="shared" si="150"/>
        <v>-5.0999999999999996</v>
      </c>
      <c r="S593">
        <f t="shared" si="151"/>
        <v>0.20000000000000018</v>
      </c>
      <c r="T593">
        <f t="shared" si="152"/>
        <v>0</v>
      </c>
      <c r="U593">
        <f t="shared" si="153"/>
        <v>0</v>
      </c>
      <c r="V593">
        <f t="shared" si="154"/>
        <v>0.18551470292769662</v>
      </c>
      <c r="W593">
        <f t="shared" si="155"/>
        <v>0.18551470292769662</v>
      </c>
    </row>
    <row r="594" spans="1:23" x14ac:dyDescent="0.45">
      <c r="A594" s="1">
        <v>35551</v>
      </c>
      <c r="B594">
        <v>4.9000000000000004</v>
      </c>
      <c r="C594" s="2">
        <f t="shared" si="161"/>
        <v>5.0666666666666673</v>
      </c>
      <c r="D594">
        <f t="shared" si="157"/>
        <v>5.7</v>
      </c>
      <c r="E594">
        <f t="shared" si="162"/>
        <v>0.21666666666666634</v>
      </c>
      <c r="F594">
        <f t="shared" si="163"/>
        <v>0.20000000000000018</v>
      </c>
      <c r="G594" s="2">
        <f t="shared" si="164"/>
        <v>0.2333333333333325</v>
      </c>
      <c r="H594" s="2">
        <f t="shared" si="156"/>
        <v>0.63333333333333286</v>
      </c>
      <c r="I594" s="2">
        <f t="shared" si="159"/>
        <v>3.3333333333332327E-2</v>
      </c>
      <c r="K594">
        <f t="shared" si="160"/>
        <v>0.34675509928171666</v>
      </c>
      <c r="L594">
        <f t="shared" si="158"/>
        <v>0.65324490071828334</v>
      </c>
      <c r="M594" s="2">
        <f t="shared" si="165"/>
        <v>0</v>
      </c>
      <c r="N594" s="2">
        <f t="shared" si="166"/>
        <v>0.49999999999999911</v>
      </c>
      <c r="O594">
        <f t="shared" si="167"/>
        <v>0.17337754964085803</v>
      </c>
      <c r="Q594">
        <f t="shared" si="149"/>
        <v>0.79999999999999982</v>
      </c>
      <c r="R594">
        <f t="shared" si="150"/>
        <v>-4.9000000000000004</v>
      </c>
      <c r="S594">
        <f t="shared" si="151"/>
        <v>0.20000000000000018</v>
      </c>
      <c r="T594">
        <f t="shared" si="152"/>
        <v>0</v>
      </c>
      <c r="U594">
        <f t="shared" si="153"/>
        <v>0</v>
      </c>
      <c r="V594">
        <f t="shared" si="154"/>
        <v>0.18411229016320449</v>
      </c>
      <c r="W594">
        <f t="shared" si="155"/>
        <v>0.18411229016320449</v>
      </c>
    </row>
    <row r="595" spans="1:23" x14ac:dyDescent="0.45">
      <c r="A595" s="1">
        <v>35582</v>
      </c>
      <c r="B595">
        <v>5</v>
      </c>
      <c r="C595" s="2">
        <f t="shared" si="161"/>
        <v>5</v>
      </c>
      <c r="D595">
        <f t="shared" si="157"/>
        <v>5.7</v>
      </c>
      <c r="E595">
        <f t="shared" si="162"/>
        <v>0.21666666666666679</v>
      </c>
      <c r="F595">
        <f t="shared" si="163"/>
        <v>0.20000000000000018</v>
      </c>
      <c r="G595" s="2">
        <f t="shared" si="164"/>
        <v>0.23333333333333339</v>
      </c>
      <c r="H595" s="2">
        <f t="shared" si="156"/>
        <v>0.70000000000000018</v>
      </c>
      <c r="I595" s="2">
        <f t="shared" si="159"/>
        <v>6.666666666666643E-2</v>
      </c>
      <c r="K595">
        <f t="shared" si="160"/>
        <v>0.33181222783183384</v>
      </c>
      <c r="L595">
        <f t="shared" si="158"/>
        <v>0.66818777216816616</v>
      </c>
      <c r="M595" s="2">
        <f t="shared" si="165"/>
        <v>0</v>
      </c>
      <c r="N595" s="2">
        <f t="shared" si="166"/>
        <v>0.5</v>
      </c>
      <c r="O595">
        <f t="shared" si="167"/>
        <v>0.16590611391591692</v>
      </c>
      <c r="Q595">
        <f t="shared" si="149"/>
        <v>0.70000000000000018</v>
      </c>
      <c r="R595">
        <f t="shared" si="150"/>
        <v>-4.9000000000000004</v>
      </c>
      <c r="S595">
        <f t="shared" si="151"/>
        <v>0.20000000000000018</v>
      </c>
      <c r="T595">
        <f t="shared" si="152"/>
        <v>0</v>
      </c>
      <c r="U595">
        <f t="shared" si="153"/>
        <v>0</v>
      </c>
      <c r="V595">
        <f t="shared" si="154"/>
        <v>0.18411229016320449</v>
      </c>
      <c r="W595">
        <f t="shared" si="155"/>
        <v>0.18411229016320449</v>
      </c>
    </row>
    <row r="596" spans="1:23" x14ac:dyDescent="0.45">
      <c r="A596" s="1">
        <v>35612</v>
      </c>
      <c r="B596">
        <v>4.9000000000000004</v>
      </c>
      <c r="C596" s="2">
        <f t="shared" si="161"/>
        <v>4.9333333333333336</v>
      </c>
      <c r="D596">
        <f t="shared" si="157"/>
        <v>5.7</v>
      </c>
      <c r="E596">
        <f t="shared" si="162"/>
        <v>0.26666666666666661</v>
      </c>
      <c r="F596">
        <f t="shared" si="163"/>
        <v>0.29999999999999982</v>
      </c>
      <c r="G596" s="2">
        <f t="shared" si="164"/>
        <v>0.23333333333333339</v>
      </c>
      <c r="H596" s="2">
        <f t="shared" si="156"/>
        <v>0.76666666666666661</v>
      </c>
      <c r="I596" s="2">
        <f t="shared" si="159"/>
        <v>3.3333333333333215E-2</v>
      </c>
      <c r="K596">
        <f t="shared" si="160"/>
        <v>0.31720061390658749</v>
      </c>
      <c r="L596">
        <f t="shared" si="158"/>
        <v>0.68279938609341251</v>
      </c>
      <c r="M596" s="2">
        <f t="shared" si="165"/>
        <v>0</v>
      </c>
      <c r="N596" s="2">
        <f t="shared" si="166"/>
        <v>0.53333333333333233</v>
      </c>
      <c r="O596">
        <f t="shared" si="167"/>
        <v>0.16917366075017967</v>
      </c>
      <c r="Q596">
        <f t="shared" si="149"/>
        <v>0.79999999999999982</v>
      </c>
      <c r="R596">
        <f t="shared" si="150"/>
        <v>-4.9000000000000004</v>
      </c>
      <c r="S596">
        <f t="shared" si="151"/>
        <v>0.29999999999999982</v>
      </c>
      <c r="T596">
        <f t="shared" si="152"/>
        <v>0</v>
      </c>
      <c r="U596">
        <f t="shared" si="153"/>
        <v>0</v>
      </c>
      <c r="V596">
        <f t="shared" si="154"/>
        <v>0.27616843524480633</v>
      </c>
      <c r="W596">
        <f t="shared" si="155"/>
        <v>0.27616843524480633</v>
      </c>
    </row>
    <row r="597" spans="1:23" x14ac:dyDescent="0.45">
      <c r="A597" s="1">
        <v>35643</v>
      </c>
      <c r="B597">
        <v>4.8</v>
      </c>
      <c r="C597" s="2">
        <f t="shared" si="161"/>
        <v>4.8999999999999995</v>
      </c>
      <c r="D597">
        <f t="shared" si="157"/>
        <v>5.7</v>
      </c>
      <c r="E597">
        <f t="shared" si="162"/>
        <v>0.18333333333333357</v>
      </c>
      <c r="F597">
        <f t="shared" si="163"/>
        <v>0.19999999999999929</v>
      </c>
      <c r="G597" s="2">
        <f t="shared" si="164"/>
        <v>0.16666666666666785</v>
      </c>
      <c r="H597" s="2">
        <f t="shared" si="156"/>
        <v>0.80000000000000071</v>
      </c>
      <c r="I597" s="2">
        <f t="shared" si="159"/>
        <v>0.16666666666666696</v>
      </c>
      <c r="K597">
        <f t="shared" si="160"/>
        <v>0.31002551887238738</v>
      </c>
      <c r="L597">
        <f t="shared" si="158"/>
        <v>0.68997448112761262</v>
      </c>
      <c r="M597" s="2">
        <f t="shared" si="165"/>
        <v>0</v>
      </c>
      <c r="N597" s="2">
        <f t="shared" si="166"/>
        <v>0.46666666666666767</v>
      </c>
      <c r="O597">
        <f t="shared" si="167"/>
        <v>0.1446785754737811</v>
      </c>
      <c r="Q597">
        <f t="shared" si="149"/>
        <v>0.90000000000000036</v>
      </c>
      <c r="R597">
        <f t="shared" si="150"/>
        <v>-4.8</v>
      </c>
      <c r="S597">
        <f t="shared" si="151"/>
        <v>0.19999999999999929</v>
      </c>
      <c r="T597">
        <f t="shared" si="152"/>
        <v>0</v>
      </c>
      <c r="U597">
        <f t="shared" si="153"/>
        <v>0</v>
      </c>
      <c r="V597">
        <f t="shared" si="154"/>
        <v>0.18336546070121487</v>
      </c>
      <c r="W597">
        <f t="shared" si="155"/>
        <v>0.18336546070121487</v>
      </c>
    </row>
    <row r="598" spans="1:23" x14ac:dyDescent="0.45">
      <c r="A598" s="1">
        <v>35674</v>
      </c>
      <c r="B598">
        <v>4.9000000000000004</v>
      </c>
      <c r="C598" s="2">
        <f t="shared" si="161"/>
        <v>4.8666666666666663</v>
      </c>
      <c r="D598">
        <f t="shared" si="157"/>
        <v>5.7</v>
      </c>
      <c r="E598">
        <f t="shared" si="162"/>
        <v>0.1166666666666667</v>
      </c>
      <c r="F598">
        <f t="shared" si="163"/>
        <v>9.9999999999999645E-2</v>
      </c>
      <c r="G598" s="2">
        <f t="shared" si="164"/>
        <v>0.13333333333333375</v>
      </c>
      <c r="H598" s="2">
        <f t="shared" si="156"/>
        <v>0.83333333333333393</v>
      </c>
      <c r="I598" s="2">
        <f t="shared" si="159"/>
        <v>0.36666666666666714</v>
      </c>
      <c r="K598">
        <f t="shared" si="160"/>
        <v>0.30294071603459261</v>
      </c>
      <c r="L598">
        <f t="shared" si="158"/>
        <v>0.69705928396540739</v>
      </c>
      <c r="M598" s="2">
        <f t="shared" si="165"/>
        <v>0</v>
      </c>
      <c r="N598" s="2">
        <f t="shared" si="166"/>
        <v>0.50000000000000089</v>
      </c>
      <c r="O598">
        <f t="shared" si="167"/>
        <v>0.15147035801729658</v>
      </c>
      <c r="Q598">
        <f t="shared" si="149"/>
        <v>0.69999999999999929</v>
      </c>
      <c r="R598">
        <f t="shared" si="150"/>
        <v>-4.8</v>
      </c>
      <c r="S598">
        <f t="shared" si="151"/>
        <v>9.9999999999999645E-2</v>
      </c>
      <c r="T598">
        <f t="shared" si="152"/>
        <v>0</v>
      </c>
      <c r="U598">
        <f t="shared" si="153"/>
        <v>0</v>
      </c>
      <c r="V598">
        <f t="shared" si="154"/>
        <v>9.1682730350607436E-2</v>
      </c>
      <c r="W598">
        <f t="shared" si="155"/>
        <v>9.1682730350607436E-2</v>
      </c>
    </row>
    <row r="599" spans="1:23" x14ac:dyDescent="0.45">
      <c r="A599" s="1">
        <v>35704</v>
      </c>
      <c r="B599">
        <v>4.7</v>
      </c>
      <c r="C599" s="2">
        <f t="shared" si="161"/>
        <v>4.8</v>
      </c>
      <c r="D599">
        <f t="shared" si="157"/>
        <v>5.6</v>
      </c>
      <c r="E599">
        <f t="shared" si="162"/>
        <v>0.11666666666666714</v>
      </c>
      <c r="F599">
        <f t="shared" si="163"/>
        <v>0.10000000000000053</v>
      </c>
      <c r="G599" s="2">
        <f t="shared" si="164"/>
        <v>0.13333333333333375</v>
      </c>
      <c r="H599" s="2">
        <f t="shared" si="156"/>
        <v>0.79999999999999982</v>
      </c>
      <c r="I599" s="2">
        <f t="shared" si="159"/>
        <v>0.36666666666666714</v>
      </c>
      <c r="K599">
        <f t="shared" si="160"/>
        <v>0.31002551887238755</v>
      </c>
      <c r="L599">
        <f t="shared" si="158"/>
        <v>0.6899744811276125</v>
      </c>
      <c r="M599" s="2">
        <f t="shared" si="165"/>
        <v>0</v>
      </c>
      <c r="N599" s="2">
        <f t="shared" si="166"/>
        <v>0.56666666666666732</v>
      </c>
      <c r="O599">
        <f t="shared" si="167"/>
        <v>0.17568112736101982</v>
      </c>
      <c r="Q599">
        <f t="shared" si="149"/>
        <v>0.89999999999999947</v>
      </c>
      <c r="R599">
        <f t="shared" si="150"/>
        <v>-4.7</v>
      </c>
      <c r="S599">
        <f t="shared" si="151"/>
        <v>0.10000000000000053</v>
      </c>
      <c r="T599">
        <f t="shared" si="152"/>
        <v>0</v>
      </c>
      <c r="U599">
        <f t="shared" si="153"/>
        <v>0</v>
      </c>
      <c r="V599">
        <f t="shared" si="154"/>
        <v>9.1293422755973352E-2</v>
      </c>
      <c r="W599">
        <f t="shared" si="155"/>
        <v>9.1293422755973352E-2</v>
      </c>
    </row>
    <row r="600" spans="1:23" x14ac:dyDescent="0.45">
      <c r="A600" s="1">
        <v>35735</v>
      </c>
      <c r="B600">
        <v>4.5999999999999996</v>
      </c>
      <c r="C600" s="2">
        <f t="shared" si="161"/>
        <v>4.7333333333333334</v>
      </c>
      <c r="D600">
        <f t="shared" si="157"/>
        <v>5.6</v>
      </c>
      <c r="E600">
        <f t="shared" si="162"/>
        <v>0.18333333333333313</v>
      </c>
      <c r="F600">
        <f t="shared" si="163"/>
        <v>0.20000000000000018</v>
      </c>
      <c r="G600" s="2">
        <f t="shared" si="164"/>
        <v>0.16666666666666607</v>
      </c>
      <c r="H600" s="2">
        <f t="shared" si="156"/>
        <v>0.86666666666666625</v>
      </c>
      <c r="I600" s="2">
        <f t="shared" si="159"/>
        <v>0.36666666666666625</v>
      </c>
      <c r="K600">
        <f t="shared" si="160"/>
        <v>0.29594837238283767</v>
      </c>
      <c r="L600">
        <f t="shared" si="158"/>
        <v>0.70405162761716233</v>
      </c>
      <c r="M600" s="2">
        <f t="shared" si="165"/>
        <v>0</v>
      </c>
      <c r="N600" s="2">
        <f t="shared" si="166"/>
        <v>0.63333333333333375</v>
      </c>
      <c r="O600">
        <f t="shared" si="167"/>
        <v>0.1874339691757973</v>
      </c>
      <c r="Q600">
        <f t="shared" si="149"/>
        <v>1</v>
      </c>
      <c r="R600">
        <f t="shared" si="150"/>
        <v>-4.5999999999999996</v>
      </c>
      <c r="S600">
        <f t="shared" si="151"/>
        <v>0.20000000000000018</v>
      </c>
      <c r="T600">
        <f t="shared" si="152"/>
        <v>0</v>
      </c>
      <c r="U600">
        <f t="shared" si="153"/>
        <v>0</v>
      </c>
      <c r="V600">
        <f t="shared" si="154"/>
        <v>0.18177540779702892</v>
      </c>
      <c r="W600">
        <f t="shared" si="155"/>
        <v>0.18177540779702892</v>
      </c>
    </row>
    <row r="601" spans="1:23" x14ac:dyDescent="0.45">
      <c r="A601" s="1">
        <v>35765</v>
      </c>
      <c r="B601">
        <v>4.7</v>
      </c>
      <c r="C601" s="2">
        <f t="shared" si="161"/>
        <v>4.666666666666667</v>
      </c>
      <c r="D601">
        <f t="shared" si="157"/>
        <v>5.6</v>
      </c>
      <c r="E601">
        <f t="shared" si="162"/>
        <v>0.19999999999999973</v>
      </c>
      <c r="F601">
        <f t="shared" si="163"/>
        <v>0.20000000000000018</v>
      </c>
      <c r="G601" s="2">
        <f t="shared" si="164"/>
        <v>0.19999999999999929</v>
      </c>
      <c r="H601" s="2">
        <f t="shared" si="156"/>
        <v>0.93333333333333268</v>
      </c>
      <c r="I601" s="2">
        <f t="shared" si="159"/>
        <v>0.4666666666666659</v>
      </c>
      <c r="K601">
        <f t="shared" si="160"/>
        <v>0.28224894304226017</v>
      </c>
      <c r="L601">
        <f t="shared" si="158"/>
        <v>0.71775105695773989</v>
      </c>
      <c r="M601" s="2">
        <f t="shared" si="165"/>
        <v>0</v>
      </c>
      <c r="N601" s="2">
        <f t="shared" si="166"/>
        <v>0.70000000000000018</v>
      </c>
      <c r="O601">
        <f t="shared" si="167"/>
        <v>0.19757426012958218</v>
      </c>
      <c r="Q601">
        <f t="shared" si="149"/>
        <v>0.89999999999999947</v>
      </c>
      <c r="R601">
        <f t="shared" si="150"/>
        <v>-4.5999999999999996</v>
      </c>
      <c r="S601">
        <f t="shared" si="151"/>
        <v>0.20000000000000018</v>
      </c>
      <c r="T601">
        <f t="shared" si="152"/>
        <v>0</v>
      </c>
      <c r="U601">
        <f t="shared" si="153"/>
        <v>0</v>
      </c>
      <c r="V601">
        <f t="shared" si="154"/>
        <v>0.18177540779702892</v>
      </c>
      <c r="W601">
        <f t="shared" si="155"/>
        <v>0.18177540779702892</v>
      </c>
    </row>
    <row r="602" spans="1:23" x14ac:dyDescent="0.45">
      <c r="A602" s="1">
        <v>35796</v>
      </c>
      <c r="B602">
        <v>4.5999999999999996</v>
      </c>
      <c r="C602" s="2">
        <f t="shared" si="161"/>
        <v>4.6333333333333337</v>
      </c>
      <c r="D602">
        <f t="shared" si="157"/>
        <v>5.6</v>
      </c>
      <c r="E602">
        <f t="shared" si="162"/>
        <v>0.18333333333333313</v>
      </c>
      <c r="F602">
        <f t="shared" si="163"/>
        <v>0.20000000000000018</v>
      </c>
      <c r="G602" s="2">
        <f t="shared" si="164"/>
        <v>0.16666666666666607</v>
      </c>
      <c r="H602" s="2">
        <f t="shared" si="156"/>
        <v>0.9666666666666659</v>
      </c>
      <c r="I602" s="2">
        <f t="shared" si="159"/>
        <v>0.43333333333333268</v>
      </c>
      <c r="K602">
        <f t="shared" si="160"/>
        <v>0.27554540457519805</v>
      </c>
      <c r="L602">
        <f t="shared" si="158"/>
        <v>0.72445459542480195</v>
      </c>
      <c r="M602" s="2">
        <f t="shared" si="165"/>
        <v>0</v>
      </c>
      <c r="N602" s="2">
        <f t="shared" si="166"/>
        <v>0.73333333333333339</v>
      </c>
      <c r="O602">
        <f t="shared" si="167"/>
        <v>0.20206663002181191</v>
      </c>
      <c r="Q602">
        <f t="shared" si="149"/>
        <v>1</v>
      </c>
      <c r="R602">
        <f t="shared" si="150"/>
        <v>-4.5999999999999996</v>
      </c>
      <c r="S602">
        <f t="shared" si="151"/>
        <v>0.20000000000000018</v>
      </c>
      <c r="T602">
        <f t="shared" si="152"/>
        <v>0</v>
      </c>
      <c r="U602">
        <f t="shared" si="153"/>
        <v>0</v>
      </c>
      <c r="V602">
        <f t="shared" si="154"/>
        <v>0.18177540779702892</v>
      </c>
      <c r="W602">
        <f t="shared" si="155"/>
        <v>0.18177540779702892</v>
      </c>
    </row>
    <row r="603" spans="1:23" x14ac:dyDescent="0.45">
      <c r="A603" s="1">
        <v>35827</v>
      </c>
      <c r="B603">
        <v>4.5999999999999996</v>
      </c>
      <c r="C603" s="2">
        <f t="shared" si="161"/>
        <v>4.6333333333333337</v>
      </c>
      <c r="D603">
        <f t="shared" si="157"/>
        <v>5.6</v>
      </c>
      <c r="E603">
        <f t="shared" si="162"/>
        <v>0.10000000000000009</v>
      </c>
      <c r="F603">
        <f t="shared" si="163"/>
        <v>0.10000000000000053</v>
      </c>
      <c r="G603" s="2">
        <f t="shared" si="164"/>
        <v>9.9999999999999645E-2</v>
      </c>
      <c r="H603" s="2">
        <f t="shared" si="156"/>
        <v>0.9666666666666659</v>
      </c>
      <c r="I603" s="2">
        <f t="shared" si="159"/>
        <v>0.33333333333333304</v>
      </c>
      <c r="K603">
        <f t="shared" si="160"/>
        <v>0.27554540457519805</v>
      </c>
      <c r="L603">
        <f t="shared" si="158"/>
        <v>0.72445459542480195</v>
      </c>
      <c r="M603" s="2">
        <f t="shared" si="165"/>
        <v>0</v>
      </c>
      <c r="N603" s="2">
        <f t="shared" si="166"/>
        <v>0.66666666666666607</v>
      </c>
      <c r="O603">
        <f t="shared" si="167"/>
        <v>0.18369693638346521</v>
      </c>
      <c r="Q603">
        <f t="shared" ref="Q603:Q666" si="168">MAX(B579:B603)-B603</f>
        <v>1</v>
      </c>
      <c r="R603">
        <f t="shared" ref="R603:R666" si="169">B603-MIN(B579:B603)-B603</f>
        <v>-4.5999999999999996</v>
      </c>
      <c r="S603">
        <f t="shared" ref="S603:S666" si="170">MAX(F603,0)</f>
        <v>0.10000000000000053</v>
      </c>
      <c r="T603">
        <f t="shared" ref="T603:T666" si="171">MIN(F603,0)</f>
        <v>0</v>
      </c>
      <c r="U603">
        <f t="shared" ref="U603:U666" si="172">T603/(1+EXP(-Q603*Q$21))</f>
        <v>0</v>
      </c>
      <c r="V603">
        <f t="shared" ref="V603:V666" si="173">S603/(1+EXP(R603*Q$21))</f>
        <v>9.088770389851486E-2</v>
      </c>
      <c r="W603">
        <f t="shared" ref="W603:W666" si="174">V603+U603</f>
        <v>9.088770389851486E-2</v>
      </c>
    </row>
    <row r="604" spans="1:23" x14ac:dyDescent="0.45">
      <c r="A604" s="1">
        <v>35855</v>
      </c>
      <c r="B604">
        <v>4.7</v>
      </c>
      <c r="C604" s="2">
        <f t="shared" si="161"/>
        <v>4.6333333333333329</v>
      </c>
      <c r="D604">
        <f t="shared" si="157"/>
        <v>5.6</v>
      </c>
      <c r="E604">
        <f t="shared" si="162"/>
        <v>6.6666666666667318E-2</v>
      </c>
      <c r="F604">
        <f t="shared" si="163"/>
        <v>0.10000000000000053</v>
      </c>
      <c r="G604" s="2">
        <f t="shared" si="164"/>
        <v>3.3333333333334103E-2</v>
      </c>
      <c r="H604" s="2">
        <f t="shared" si="156"/>
        <v>0.96666666666666679</v>
      </c>
      <c r="I604" s="2">
        <f t="shared" si="159"/>
        <v>0.26666666666666661</v>
      </c>
      <c r="K604">
        <f t="shared" si="160"/>
        <v>0.27554540457519783</v>
      </c>
      <c r="L604">
        <f t="shared" si="158"/>
        <v>0.72445459542480217</v>
      </c>
      <c r="M604" s="2">
        <f t="shared" si="165"/>
        <v>0</v>
      </c>
      <c r="N604" s="2">
        <f t="shared" si="166"/>
        <v>0.60000000000000053</v>
      </c>
      <c r="O604">
        <f t="shared" si="167"/>
        <v>0.16532724274511884</v>
      </c>
      <c r="Q604">
        <f t="shared" si="168"/>
        <v>0.89999999999999947</v>
      </c>
      <c r="R604">
        <f t="shared" si="169"/>
        <v>-4.5999999999999996</v>
      </c>
      <c r="S604">
        <f t="shared" si="170"/>
        <v>0.10000000000000053</v>
      </c>
      <c r="T604">
        <f t="shared" si="171"/>
        <v>0</v>
      </c>
      <c r="U604">
        <f t="shared" si="172"/>
        <v>0</v>
      </c>
      <c r="V604">
        <f t="shared" si="173"/>
        <v>9.088770389851486E-2</v>
      </c>
      <c r="W604">
        <f t="shared" si="174"/>
        <v>9.088770389851486E-2</v>
      </c>
    </row>
    <row r="605" spans="1:23" x14ac:dyDescent="0.45">
      <c r="A605" s="1">
        <v>35886</v>
      </c>
      <c r="B605">
        <v>4.3</v>
      </c>
      <c r="C605" s="2">
        <f t="shared" si="161"/>
        <v>4.5333333333333341</v>
      </c>
      <c r="D605">
        <f t="shared" si="157"/>
        <v>5.6</v>
      </c>
      <c r="E605">
        <f t="shared" si="162"/>
        <v>4.9999999999999822E-2</v>
      </c>
      <c r="F605">
        <f t="shared" si="163"/>
        <v>0</v>
      </c>
      <c r="G605" s="2">
        <f t="shared" si="164"/>
        <v>9.9999999999999645E-2</v>
      </c>
      <c r="H605" s="2">
        <f t="shared" si="156"/>
        <v>1.0666666666666655</v>
      </c>
      <c r="I605" s="2">
        <f t="shared" si="159"/>
        <v>0.29999999999999893</v>
      </c>
      <c r="K605">
        <f t="shared" si="160"/>
        <v>0.25603750867524216</v>
      </c>
      <c r="L605">
        <f t="shared" si="158"/>
        <v>0.74396249132475778</v>
      </c>
      <c r="M605" s="2">
        <f t="shared" si="165"/>
        <v>0</v>
      </c>
      <c r="N605" s="2">
        <f t="shared" si="166"/>
        <v>0.63333333333333286</v>
      </c>
      <c r="O605">
        <f t="shared" si="167"/>
        <v>0.16215708882765326</v>
      </c>
      <c r="Q605">
        <f t="shared" si="168"/>
        <v>1.2999999999999998</v>
      </c>
      <c r="R605">
        <f t="shared" si="169"/>
        <v>-4.3</v>
      </c>
      <c r="S605">
        <f t="shared" si="170"/>
        <v>0</v>
      </c>
      <c r="T605">
        <f t="shared" si="171"/>
        <v>0</v>
      </c>
      <c r="U605">
        <f t="shared" si="172"/>
        <v>0</v>
      </c>
      <c r="V605">
        <f t="shared" si="173"/>
        <v>0</v>
      </c>
      <c r="W605">
        <f t="shared" si="174"/>
        <v>0</v>
      </c>
    </row>
    <row r="606" spans="1:23" x14ac:dyDescent="0.45">
      <c r="A606" s="1">
        <v>35916</v>
      </c>
      <c r="B606">
        <v>4.4000000000000004</v>
      </c>
      <c r="C606" s="2">
        <f t="shared" si="161"/>
        <v>4.4666666666666668</v>
      </c>
      <c r="D606">
        <f t="shared" si="157"/>
        <v>5.6</v>
      </c>
      <c r="E606">
        <f t="shared" si="162"/>
        <v>0.18333333333333313</v>
      </c>
      <c r="F606">
        <f t="shared" si="163"/>
        <v>0.19999999999999929</v>
      </c>
      <c r="G606" s="2">
        <f t="shared" si="164"/>
        <v>0.16666666666666696</v>
      </c>
      <c r="H606" s="2">
        <f t="shared" si="156"/>
        <v>1.1333333333333329</v>
      </c>
      <c r="I606" s="2">
        <f t="shared" si="159"/>
        <v>0.33333333333333215</v>
      </c>
      <c r="K606">
        <f t="shared" si="160"/>
        <v>0.24354647076959585</v>
      </c>
      <c r="L606">
        <f t="shared" si="158"/>
        <v>0.75645352923040421</v>
      </c>
      <c r="M606" s="2">
        <f t="shared" si="165"/>
        <v>0</v>
      </c>
      <c r="N606" s="2">
        <f t="shared" si="166"/>
        <v>0.60000000000000053</v>
      </c>
      <c r="O606">
        <f t="shared" si="167"/>
        <v>0.14612788246175765</v>
      </c>
      <c r="Q606">
        <f t="shared" si="168"/>
        <v>1.1999999999999993</v>
      </c>
      <c r="R606">
        <f t="shared" si="169"/>
        <v>-4.3</v>
      </c>
      <c r="S606">
        <f t="shared" si="170"/>
        <v>0.19999999999999929</v>
      </c>
      <c r="T606">
        <f t="shared" si="171"/>
        <v>0</v>
      </c>
      <c r="U606">
        <f t="shared" si="172"/>
        <v>0</v>
      </c>
      <c r="V606">
        <f t="shared" si="173"/>
        <v>0.17913375537619911</v>
      </c>
      <c r="W606">
        <f t="shared" si="174"/>
        <v>0.17913375537619911</v>
      </c>
    </row>
    <row r="607" spans="1:23" x14ac:dyDescent="0.45">
      <c r="A607" s="1">
        <v>35947</v>
      </c>
      <c r="B607">
        <v>4.5</v>
      </c>
      <c r="C607" s="2">
        <f t="shared" si="161"/>
        <v>4.3999999999999995</v>
      </c>
      <c r="D607">
        <f t="shared" si="157"/>
        <v>5.6</v>
      </c>
      <c r="E607">
        <f t="shared" si="162"/>
        <v>0.21666666666666634</v>
      </c>
      <c r="F607">
        <f t="shared" si="163"/>
        <v>0.19999999999999929</v>
      </c>
      <c r="G607" s="2">
        <f t="shared" si="164"/>
        <v>0.23333333333333339</v>
      </c>
      <c r="H607" s="2">
        <f t="shared" si="156"/>
        <v>1.2000000000000002</v>
      </c>
      <c r="I607" s="2">
        <f t="shared" si="159"/>
        <v>0.36666666666666625</v>
      </c>
      <c r="K607">
        <f t="shared" si="160"/>
        <v>0.23147521650098232</v>
      </c>
      <c r="L607">
        <f t="shared" si="158"/>
        <v>0.76852478349901765</v>
      </c>
      <c r="M607" s="2">
        <f t="shared" si="165"/>
        <v>0</v>
      </c>
      <c r="N607" s="2">
        <f t="shared" si="166"/>
        <v>0.60000000000000053</v>
      </c>
      <c r="O607">
        <f t="shared" si="167"/>
        <v>0.13888512990058952</v>
      </c>
      <c r="Q607">
        <f t="shared" si="168"/>
        <v>1</v>
      </c>
      <c r="R607">
        <f t="shared" si="169"/>
        <v>-4.3</v>
      </c>
      <c r="S607">
        <f t="shared" si="170"/>
        <v>0.19999999999999929</v>
      </c>
      <c r="T607">
        <f t="shared" si="171"/>
        <v>0</v>
      </c>
      <c r="U607">
        <f t="shared" si="172"/>
        <v>0</v>
      </c>
      <c r="V607">
        <f t="shared" si="173"/>
        <v>0.17913375537619911</v>
      </c>
      <c r="W607">
        <f t="shared" si="174"/>
        <v>0.17913375537619911</v>
      </c>
    </row>
    <row r="608" spans="1:23" x14ac:dyDescent="0.45">
      <c r="A608" s="1">
        <v>35977</v>
      </c>
      <c r="B608">
        <v>4.5</v>
      </c>
      <c r="C608" s="2">
        <f t="shared" si="161"/>
        <v>4.4666666666666668</v>
      </c>
      <c r="D608">
        <f t="shared" si="157"/>
        <v>5.6</v>
      </c>
      <c r="E608">
        <f t="shared" si="162"/>
        <v>8.3333333333333481E-2</v>
      </c>
      <c r="F608">
        <f t="shared" si="163"/>
        <v>9.9999999999999645E-2</v>
      </c>
      <c r="G608" s="2">
        <f t="shared" si="164"/>
        <v>6.6666666666667318E-2</v>
      </c>
      <c r="H608" s="2">
        <f t="shared" si="156"/>
        <v>1.1333333333333329</v>
      </c>
      <c r="I608" s="2">
        <f t="shared" si="159"/>
        <v>0.33333333333333304</v>
      </c>
      <c r="K608">
        <f t="shared" si="160"/>
        <v>0.24354647076959585</v>
      </c>
      <c r="L608">
        <f t="shared" si="158"/>
        <v>0.75645352923040421</v>
      </c>
      <c r="M608" s="2">
        <f t="shared" si="165"/>
        <v>-6.6666666666667318E-2</v>
      </c>
      <c r="N608" s="2">
        <f t="shared" si="166"/>
        <v>0.46666666666666679</v>
      </c>
      <c r="O608">
        <f t="shared" si="167"/>
        <v>6.3224784410450652E-2</v>
      </c>
      <c r="Q608">
        <f t="shared" si="168"/>
        <v>1</v>
      </c>
      <c r="R608">
        <f t="shared" si="169"/>
        <v>-4.3</v>
      </c>
      <c r="S608">
        <f t="shared" si="170"/>
        <v>9.9999999999999645E-2</v>
      </c>
      <c r="T608">
        <f t="shared" si="171"/>
        <v>0</v>
      </c>
      <c r="U608">
        <f t="shared" si="172"/>
        <v>0</v>
      </c>
      <c r="V608">
        <f t="shared" si="173"/>
        <v>8.9566877688099553E-2</v>
      </c>
      <c r="W608">
        <f t="shared" si="174"/>
        <v>8.9566877688099553E-2</v>
      </c>
    </row>
    <row r="609" spans="1:23" x14ac:dyDescent="0.45">
      <c r="A609" s="1">
        <v>36008</v>
      </c>
      <c r="B609">
        <v>4.5</v>
      </c>
      <c r="C609" s="2">
        <f t="shared" si="161"/>
        <v>4.5</v>
      </c>
      <c r="D609">
        <f t="shared" si="157"/>
        <v>5.6</v>
      </c>
      <c r="E609">
        <f t="shared" si="162"/>
        <v>-6.666666666666643E-2</v>
      </c>
      <c r="F609">
        <f t="shared" si="163"/>
        <v>-9.9999999999999645E-2</v>
      </c>
      <c r="G609" s="2">
        <f t="shared" si="164"/>
        <v>-3.3333333333333215E-2</v>
      </c>
      <c r="H609" s="2">
        <f t="shared" si="156"/>
        <v>1.0999999999999996</v>
      </c>
      <c r="I609" s="2">
        <f t="shared" si="159"/>
        <v>0.23333333333333339</v>
      </c>
      <c r="K609">
        <f t="shared" si="160"/>
        <v>0.24973989440488245</v>
      </c>
      <c r="L609">
        <f t="shared" si="158"/>
        <v>0.75026010559511758</v>
      </c>
      <c r="M609" s="2">
        <f t="shared" si="165"/>
        <v>-0.10000000000000053</v>
      </c>
      <c r="N609" s="2">
        <f t="shared" si="166"/>
        <v>0.39999999999999947</v>
      </c>
      <c r="O609">
        <f t="shared" si="167"/>
        <v>2.4869947202440679E-2</v>
      </c>
      <c r="Q609">
        <f t="shared" si="168"/>
        <v>0.90000000000000036</v>
      </c>
      <c r="R609">
        <f t="shared" si="169"/>
        <v>-4.3</v>
      </c>
      <c r="S609">
        <f t="shared" si="170"/>
        <v>0</v>
      </c>
      <c r="T609">
        <f t="shared" si="171"/>
        <v>-9.9999999999999645E-2</v>
      </c>
      <c r="U609">
        <f t="shared" si="172"/>
        <v>-6.1063923394921983E-2</v>
      </c>
      <c r="V609">
        <f t="shared" si="173"/>
        <v>0</v>
      </c>
      <c r="W609">
        <f t="shared" si="174"/>
        <v>-6.1063923394921983E-2</v>
      </c>
    </row>
    <row r="610" spans="1:23" x14ac:dyDescent="0.45">
      <c r="A610" s="1">
        <v>36039</v>
      </c>
      <c r="B610">
        <v>4.5999999999999996</v>
      </c>
      <c r="C610" s="2">
        <f t="shared" si="161"/>
        <v>4.5333333333333332</v>
      </c>
      <c r="D610">
        <f t="shared" si="157"/>
        <v>5.6</v>
      </c>
      <c r="E610">
        <f t="shared" si="162"/>
        <v>-0.1166666666666667</v>
      </c>
      <c r="F610">
        <f t="shared" si="163"/>
        <v>-9.9999999999999645E-2</v>
      </c>
      <c r="G610" s="2">
        <f t="shared" si="164"/>
        <v>-0.13333333333333375</v>
      </c>
      <c r="H610" s="2">
        <f t="shared" si="156"/>
        <v>1.0666666666666664</v>
      </c>
      <c r="I610" s="2">
        <f t="shared" si="159"/>
        <v>0.13333333333333375</v>
      </c>
      <c r="K610">
        <f t="shared" si="160"/>
        <v>0.25603750867524205</v>
      </c>
      <c r="L610">
        <f t="shared" si="158"/>
        <v>0.743962491324758</v>
      </c>
      <c r="M610" s="2">
        <f t="shared" si="165"/>
        <v>-0.13333333333333375</v>
      </c>
      <c r="N610" s="2">
        <f t="shared" si="166"/>
        <v>0.33333333333333304</v>
      </c>
      <c r="O610">
        <f t="shared" si="167"/>
        <v>-1.3849162618220764E-2</v>
      </c>
      <c r="Q610">
        <f t="shared" si="168"/>
        <v>0.80000000000000071</v>
      </c>
      <c r="R610">
        <f t="shared" si="169"/>
        <v>-4.3</v>
      </c>
      <c r="S610">
        <f t="shared" si="170"/>
        <v>0</v>
      </c>
      <c r="T610">
        <f t="shared" si="171"/>
        <v>-9.9999999999999645E-2</v>
      </c>
      <c r="U610">
        <f t="shared" si="172"/>
        <v>-5.9868766011244995E-2</v>
      </c>
      <c r="V610">
        <f t="shared" si="173"/>
        <v>0</v>
      </c>
      <c r="W610">
        <f t="shared" si="174"/>
        <v>-5.9868766011244995E-2</v>
      </c>
    </row>
    <row r="611" spans="1:23" x14ac:dyDescent="0.45">
      <c r="A611" s="1">
        <v>36069</v>
      </c>
      <c r="B611">
        <v>4.5</v>
      </c>
      <c r="C611" s="2">
        <f t="shared" si="161"/>
        <v>4.5333333333333332</v>
      </c>
      <c r="D611">
        <f t="shared" si="157"/>
        <v>5.6</v>
      </c>
      <c r="E611">
        <f t="shared" si="162"/>
        <v>-3.3333333333333215E-2</v>
      </c>
      <c r="F611">
        <f t="shared" si="163"/>
        <v>0</v>
      </c>
      <c r="G611" s="2">
        <f t="shared" si="164"/>
        <v>-6.666666666666643E-2</v>
      </c>
      <c r="H611" s="2">
        <f t="shared" si="156"/>
        <v>1.0666666666666664</v>
      </c>
      <c r="I611" s="2">
        <f t="shared" si="159"/>
        <v>0.10000000000000053</v>
      </c>
      <c r="K611">
        <f t="shared" si="160"/>
        <v>0.25603750867524205</v>
      </c>
      <c r="L611">
        <f t="shared" si="158"/>
        <v>0.743962491324758</v>
      </c>
      <c r="M611" s="2">
        <f t="shared" si="165"/>
        <v>-0.13333333333333375</v>
      </c>
      <c r="N611" s="2">
        <f t="shared" si="166"/>
        <v>0.26666666666666661</v>
      </c>
      <c r="O611">
        <f t="shared" si="167"/>
        <v>-3.0918329863236851E-2</v>
      </c>
      <c r="Q611">
        <f t="shared" si="168"/>
        <v>0.90000000000000036</v>
      </c>
      <c r="R611">
        <f t="shared" si="169"/>
        <v>-4.3</v>
      </c>
      <c r="S611">
        <f t="shared" si="170"/>
        <v>0</v>
      </c>
      <c r="T611">
        <f t="shared" si="171"/>
        <v>0</v>
      </c>
      <c r="U611">
        <f t="shared" si="172"/>
        <v>0</v>
      </c>
      <c r="V611">
        <f t="shared" si="173"/>
        <v>0</v>
      </c>
      <c r="W611">
        <f t="shared" si="174"/>
        <v>0</v>
      </c>
    </row>
    <row r="612" spans="1:23" x14ac:dyDescent="0.45">
      <c r="A612" s="1">
        <v>36100</v>
      </c>
      <c r="B612">
        <v>4.4000000000000004</v>
      </c>
      <c r="C612" s="2">
        <f t="shared" si="161"/>
        <v>4.5</v>
      </c>
      <c r="D612">
        <f t="shared" si="157"/>
        <v>5.6</v>
      </c>
      <c r="E612">
        <f t="shared" si="162"/>
        <v>0</v>
      </c>
      <c r="F612">
        <f t="shared" si="163"/>
        <v>0</v>
      </c>
      <c r="G612" s="2">
        <f t="shared" si="164"/>
        <v>0</v>
      </c>
      <c r="H612" s="2">
        <f t="shared" si="156"/>
        <v>1.0999999999999996</v>
      </c>
      <c r="I612" s="2">
        <f t="shared" si="159"/>
        <v>0.13333333333333375</v>
      </c>
      <c r="K612">
        <f t="shared" si="160"/>
        <v>0.24973989440488245</v>
      </c>
      <c r="L612">
        <f t="shared" si="158"/>
        <v>0.75026010559511758</v>
      </c>
      <c r="M612" s="2">
        <f t="shared" si="165"/>
        <v>-0.10000000000000053</v>
      </c>
      <c r="N612" s="2">
        <f t="shared" si="166"/>
        <v>0.23333333333333339</v>
      </c>
      <c r="O612">
        <f t="shared" si="167"/>
        <v>-1.6753368531706246E-2</v>
      </c>
      <c r="Q612">
        <f t="shared" si="168"/>
        <v>1</v>
      </c>
      <c r="R612">
        <f t="shared" si="169"/>
        <v>-4.3</v>
      </c>
      <c r="S612">
        <f t="shared" si="170"/>
        <v>0</v>
      </c>
      <c r="T612">
        <f t="shared" si="171"/>
        <v>0</v>
      </c>
      <c r="U612">
        <f t="shared" si="172"/>
        <v>0</v>
      </c>
      <c r="V612">
        <f t="shared" si="173"/>
        <v>0</v>
      </c>
      <c r="W612">
        <f t="shared" si="174"/>
        <v>0</v>
      </c>
    </row>
    <row r="613" spans="1:23" x14ac:dyDescent="0.45">
      <c r="A613" s="1">
        <v>36130</v>
      </c>
      <c r="B613">
        <v>4.4000000000000004</v>
      </c>
      <c r="C613" s="2">
        <f t="shared" si="161"/>
        <v>4.4333333333333336</v>
      </c>
      <c r="D613">
        <f t="shared" si="157"/>
        <v>5.6</v>
      </c>
      <c r="E613">
        <f t="shared" si="162"/>
        <v>9.9999999999999645E-2</v>
      </c>
      <c r="F613">
        <f t="shared" si="163"/>
        <v>9.9999999999999645E-2</v>
      </c>
      <c r="G613" s="2">
        <f t="shared" si="164"/>
        <v>9.9999999999999645E-2</v>
      </c>
      <c r="H613" s="2">
        <f t="shared" si="156"/>
        <v>1.1666666666666661</v>
      </c>
      <c r="I613" s="2">
        <f t="shared" si="159"/>
        <v>0.19999999999999929</v>
      </c>
      <c r="K613">
        <f t="shared" si="160"/>
        <v>0.23745802834390264</v>
      </c>
      <c r="L613">
        <f t="shared" si="158"/>
        <v>0.76254197165609738</v>
      </c>
      <c r="M613" s="2">
        <f t="shared" si="165"/>
        <v>-3.3333333333334103E-2</v>
      </c>
      <c r="N613" s="2">
        <f t="shared" si="166"/>
        <v>0.23333333333333339</v>
      </c>
      <c r="O613">
        <f t="shared" si="167"/>
        <v>2.9988807558373461E-2</v>
      </c>
      <c r="Q613">
        <f t="shared" si="168"/>
        <v>1</v>
      </c>
      <c r="R613">
        <f t="shared" si="169"/>
        <v>-4.3</v>
      </c>
      <c r="S613">
        <f t="shared" si="170"/>
        <v>9.9999999999999645E-2</v>
      </c>
      <c r="T613">
        <f t="shared" si="171"/>
        <v>0</v>
      </c>
      <c r="U613">
        <f t="shared" si="172"/>
        <v>0</v>
      </c>
      <c r="V613">
        <f t="shared" si="173"/>
        <v>8.9566877688099553E-2</v>
      </c>
      <c r="W613">
        <f t="shared" si="174"/>
        <v>8.9566877688099553E-2</v>
      </c>
    </row>
    <row r="614" spans="1:23" x14ac:dyDescent="0.45">
      <c r="A614" s="1">
        <v>36161</v>
      </c>
      <c r="B614">
        <v>4.3</v>
      </c>
      <c r="C614" s="2">
        <f t="shared" si="161"/>
        <v>4.3666666666666671</v>
      </c>
      <c r="D614">
        <f t="shared" si="157"/>
        <v>5.6</v>
      </c>
      <c r="E614">
        <f t="shared" si="162"/>
        <v>0.13333333333333286</v>
      </c>
      <c r="F614">
        <f t="shared" si="163"/>
        <v>9.9999999999999645E-2</v>
      </c>
      <c r="G614" s="2">
        <f t="shared" si="164"/>
        <v>0.16666666666666607</v>
      </c>
      <c r="H614" s="2">
        <f t="shared" si="156"/>
        <v>1.2333333333333325</v>
      </c>
      <c r="I614" s="2">
        <f t="shared" si="159"/>
        <v>0.16666666666666696</v>
      </c>
      <c r="K614">
        <f t="shared" si="160"/>
        <v>0.22559854698572157</v>
      </c>
      <c r="L614">
        <f t="shared" si="158"/>
        <v>0.77440145301427843</v>
      </c>
      <c r="M614" s="2">
        <f t="shared" si="165"/>
        <v>0</v>
      </c>
      <c r="N614" s="2">
        <f t="shared" si="166"/>
        <v>0.26666666666666661</v>
      </c>
      <c r="O614">
        <f t="shared" si="167"/>
        <v>6.0159612529525737E-2</v>
      </c>
      <c r="Q614">
        <f t="shared" si="168"/>
        <v>1</v>
      </c>
      <c r="R614">
        <f t="shared" si="169"/>
        <v>-4.3</v>
      </c>
      <c r="S614">
        <f t="shared" si="170"/>
        <v>9.9999999999999645E-2</v>
      </c>
      <c r="T614">
        <f t="shared" si="171"/>
        <v>0</v>
      </c>
      <c r="U614">
        <f t="shared" si="172"/>
        <v>0</v>
      </c>
      <c r="V614">
        <f t="shared" si="173"/>
        <v>8.9566877688099553E-2</v>
      </c>
      <c r="W614">
        <f t="shared" si="174"/>
        <v>8.9566877688099553E-2</v>
      </c>
    </row>
    <row r="615" spans="1:23" x14ac:dyDescent="0.45">
      <c r="A615" s="1">
        <v>36192</v>
      </c>
      <c r="B615">
        <v>4.4000000000000004</v>
      </c>
      <c r="C615" s="2">
        <f t="shared" si="161"/>
        <v>4.3666666666666663</v>
      </c>
      <c r="D615">
        <f t="shared" si="157"/>
        <v>5.6</v>
      </c>
      <c r="E615">
        <f t="shared" si="162"/>
        <v>0.1166666666666667</v>
      </c>
      <c r="F615">
        <f t="shared" si="163"/>
        <v>9.9999999999999645E-2</v>
      </c>
      <c r="G615" s="2">
        <f t="shared" si="164"/>
        <v>0.13333333333333375</v>
      </c>
      <c r="H615" s="2">
        <f t="shared" si="156"/>
        <v>1.2333333333333334</v>
      </c>
      <c r="I615" s="2">
        <f t="shared" si="159"/>
        <v>0.10000000000000053</v>
      </c>
      <c r="K615">
        <f t="shared" si="160"/>
        <v>0.22559854698572143</v>
      </c>
      <c r="L615">
        <f t="shared" si="158"/>
        <v>0.77440145301427854</v>
      </c>
      <c r="M615" s="2">
        <f t="shared" si="165"/>
        <v>0</v>
      </c>
      <c r="N615" s="2">
        <f t="shared" si="166"/>
        <v>0.2666666666666675</v>
      </c>
      <c r="O615">
        <f t="shared" si="167"/>
        <v>6.0159612529525903E-2</v>
      </c>
      <c r="Q615">
        <f t="shared" si="168"/>
        <v>0.79999999999999982</v>
      </c>
      <c r="R615">
        <f t="shared" si="169"/>
        <v>-4.3</v>
      </c>
      <c r="S615">
        <f t="shared" si="170"/>
        <v>9.9999999999999645E-2</v>
      </c>
      <c r="T615">
        <f t="shared" si="171"/>
        <v>0</v>
      </c>
      <c r="U615">
        <f t="shared" si="172"/>
        <v>0</v>
      </c>
      <c r="V615">
        <f t="shared" si="173"/>
        <v>8.9566877688099553E-2</v>
      </c>
      <c r="W615">
        <f t="shared" si="174"/>
        <v>8.9566877688099553E-2</v>
      </c>
    </row>
    <row r="616" spans="1:23" x14ac:dyDescent="0.45">
      <c r="A616" s="1">
        <v>36220</v>
      </c>
      <c r="B616">
        <v>4.2</v>
      </c>
      <c r="C616" s="2">
        <f t="shared" si="161"/>
        <v>4.3</v>
      </c>
      <c r="D616">
        <f t="shared" si="157"/>
        <v>5.6</v>
      </c>
      <c r="E616">
        <f t="shared" si="162"/>
        <v>0.11666666666666714</v>
      </c>
      <c r="F616">
        <f t="shared" si="163"/>
        <v>0.10000000000000053</v>
      </c>
      <c r="G616" s="2">
        <f t="shared" si="164"/>
        <v>0.13333333333333375</v>
      </c>
      <c r="H616" s="2">
        <f t="shared" si="156"/>
        <v>1.2999999999999998</v>
      </c>
      <c r="I616" s="2">
        <f t="shared" si="159"/>
        <v>9.9999999999999645E-2</v>
      </c>
      <c r="K616">
        <f t="shared" si="160"/>
        <v>0.21416501695744142</v>
      </c>
      <c r="L616">
        <f t="shared" si="158"/>
        <v>0.78583498304255861</v>
      </c>
      <c r="M616" s="2">
        <f t="shared" si="165"/>
        <v>0</v>
      </c>
      <c r="N616" s="2">
        <f t="shared" si="166"/>
        <v>0.33333333333333304</v>
      </c>
      <c r="O616">
        <f t="shared" si="167"/>
        <v>7.1388338985813746E-2</v>
      </c>
      <c r="Q616">
        <f t="shared" si="168"/>
        <v>1</v>
      </c>
      <c r="R616">
        <f t="shared" si="169"/>
        <v>-4.2</v>
      </c>
      <c r="S616">
        <f t="shared" si="170"/>
        <v>0.10000000000000053</v>
      </c>
      <c r="T616">
        <f t="shared" si="171"/>
        <v>0</v>
      </c>
      <c r="U616">
        <f t="shared" si="172"/>
        <v>0</v>
      </c>
      <c r="V616">
        <f t="shared" si="173"/>
        <v>8.9090317880439182E-2</v>
      </c>
      <c r="W616">
        <f t="shared" si="174"/>
        <v>8.9090317880439182E-2</v>
      </c>
    </row>
    <row r="617" spans="1:23" x14ac:dyDescent="0.45">
      <c r="A617" s="1">
        <v>36251</v>
      </c>
      <c r="B617">
        <v>4.3</v>
      </c>
      <c r="C617" s="2">
        <f t="shared" si="161"/>
        <v>4.3000000000000007</v>
      </c>
      <c r="D617">
        <f t="shared" si="157"/>
        <v>5.6</v>
      </c>
      <c r="E617">
        <f t="shared" si="162"/>
        <v>8.3333333333333481E-2</v>
      </c>
      <c r="F617">
        <f t="shared" si="163"/>
        <v>0.10000000000000053</v>
      </c>
      <c r="G617" s="2">
        <f t="shared" si="164"/>
        <v>6.666666666666643E-2</v>
      </c>
      <c r="H617" s="2">
        <f t="shared" si="156"/>
        <v>1.2999999999999989</v>
      </c>
      <c r="I617" s="2">
        <f t="shared" si="159"/>
        <v>0.16666666666666607</v>
      </c>
      <c r="K617">
        <f t="shared" si="160"/>
        <v>0.21416501695744153</v>
      </c>
      <c r="L617">
        <f t="shared" si="158"/>
        <v>0.7858349830425585</v>
      </c>
      <c r="M617" s="2">
        <f t="shared" si="165"/>
        <v>0</v>
      </c>
      <c r="N617" s="2">
        <f t="shared" si="166"/>
        <v>0.23333333333333339</v>
      </c>
      <c r="O617">
        <f t="shared" si="167"/>
        <v>4.9971837290069702E-2</v>
      </c>
      <c r="Q617">
        <f t="shared" si="168"/>
        <v>0.79999999999999982</v>
      </c>
      <c r="R617">
        <f t="shared" si="169"/>
        <v>-4.2</v>
      </c>
      <c r="S617">
        <f t="shared" si="170"/>
        <v>0.10000000000000053</v>
      </c>
      <c r="T617">
        <f t="shared" si="171"/>
        <v>0</v>
      </c>
      <c r="U617">
        <f t="shared" si="172"/>
        <v>0</v>
      </c>
      <c r="V617">
        <f t="shared" si="173"/>
        <v>8.9090317880439182E-2</v>
      </c>
      <c r="W617">
        <f t="shared" si="174"/>
        <v>8.9090317880439182E-2</v>
      </c>
    </row>
    <row r="618" spans="1:23" x14ac:dyDescent="0.45">
      <c r="A618" s="1">
        <v>36281</v>
      </c>
      <c r="B618">
        <v>4.2</v>
      </c>
      <c r="C618" s="2">
        <f t="shared" si="161"/>
        <v>4.2333333333333334</v>
      </c>
      <c r="D618">
        <f t="shared" si="157"/>
        <v>5.6</v>
      </c>
      <c r="E618">
        <f t="shared" si="162"/>
        <v>0.16666666666666652</v>
      </c>
      <c r="F618">
        <f t="shared" si="163"/>
        <v>0.20000000000000018</v>
      </c>
      <c r="G618" s="2">
        <f t="shared" si="164"/>
        <v>0.13333333333333286</v>
      </c>
      <c r="H618" s="2">
        <f t="shared" si="156"/>
        <v>1.3666666666666663</v>
      </c>
      <c r="I618" s="2">
        <f t="shared" si="159"/>
        <v>0.26666666666666661</v>
      </c>
      <c r="K618">
        <f t="shared" si="160"/>
        <v>0.20315893045582339</v>
      </c>
      <c r="L618">
        <f t="shared" si="158"/>
        <v>0.79684106954417655</v>
      </c>
      <c r="M618" s="2">
        <f t="shared" si="165"/>
        <v>0</v>
      </c>
      <c r="N618" s="2">
        <f t="shared" si="166"/>
        <v>0.29999999999999982</v>
      </c>
      <c r="O618">
        <f t="shared" si="167"/>
        <v>6.0947679136746979E-2</v>
      </c>
      <c r="Q618">
        <f t="shared" si="168"/>
        <v>0.79999999999999982</v>
      </c>
      <c r="R618">
        <f t="shared" si="169"/>
        <v>-4.2</v>
      </c>
      <c r="S618">
        <f t="shared" si="170"/>
        <v>0.20000000000000018</v>
      </c>
      <c r="T618">
        <f t="shared" si="171"/>
        <v>0</v>
      </c>
      <c r="U618">
        <f t="shared" si="172"/>
        <v>0</v>
      </c>
      <c r="V618">
        <f t="shared" si="173"/>
        <v>0.17818063576087759</v>
      </c>
      <c r="W618">
        <f t="shared" si="174"/>
        <v>0.17818063576087759</v>
      </c>
    </row>
    <row r="619" spans="1:23" x14ac:dyDescent="0.45">
      <c r="A619" s="1">
        <v>36312</v>
      </c>
      <c r="B619">
        <v>4.3</v>
      </c>
      <c r="C619" s="2">
        <f t="shared" si="161"/>
        <v>4.2666666666666666</v>
      </c>
      <c r="D619">
        <f t="shared" si="157"/>
        <v>5.6</v>
      </c>
      <c r="E619">
        <f t="shared" si="162"/>
        <v>1.6666666666666607E-2</v>
      </c>
      <c r="F619">
        <f t="shared" si="163"/>
        <v>0</v>
      </c>
      <c r="G619" s="2">
        <f t="shared" si="164"/>
        <v>3.3333333333333215E-2</v>
      </c>
      <c r="H619" s="2">
        <f t="shared" si="156"/>
        <v>1.333333333333333</v>
      </c>
      <c r="I619" s="2">
        <f t="shared" si="159"/>
        <v>0.26666666666666661</v>
      </c>
      <c r="K619">
        <f t="shared" si="160"/>
        <v>0.20860852732604498</v>
      </c>
      <c r="L619">
        <f t="shared" si="158"/>
        <v>0.79139147267395504</v>
      </c>
      <c r="M619" s="2">
        <f t="shared" si="165"/>
        <v>-3.3333333333333215E-2</v>
      </c>
      <c r="N619" s="2">
        <f t="shared" si="166"/>
        <v>0.26666666666666661</v>
      </c>
      <c r="O619">
        <f t="shared" si="167"/>
        <v>2.9249224864480242E-2</v>
      </c>
      <c r="Q619">
        <f t="shared" si="168"/>
        <v>0.70000000000000018</v>
      </c>
      <c r="R619">
        <f t="shared" si="169"/>
        <v>-4.2</v>
      </c>
      <c r="S619">
        <f t="shared" si="170"/>
        <v>0</v>
      </c>
      <c r="T619">
        <f t="shared" si="171"/>
        <v>0</v>
      </c>
      <c r="U619">
        <f t="shared" si="172"/>
        <v>0</v>
      </c>
      <c r="V619">
        <f t="shared" si="173"/>
        <v>0</v>
      </c>
      <c r="W619">
        <f t="shared" si="174"/>
        <v>0</v>
      </c>
    </row>
    <row r="620" spans="1:23" x14ac:dyDescent="0.45">
      <c r="A620" s="1">
        <v>36342</v>
      </c>
      <c r="B620">
        <v>4.3</v>
      </c>
      <c r="C620" s="2">
        <f t="shared" si="161"/>
        <v>4.2666666666666666</v>
      </c>
      <c r="D620">
        <f t="shared" si="157"/>
        <v>5.6</v>
      </c>
      <c r="E620">
        <f t="shared" si="162"/>
        <v>1.6666666666667052E-2</v>
      </c>
      <c r="F620">
        <f t="shared" si="163"/>
        <v>0</v>
      </c>
      <c r="G620" s="2">
        <f t="shared" si="164"/>
        <v>3.3333333333334103E-2</v>
      </c>
      <c r="H620" s="2">
        <f t="shared" si="156"/>
        <v>1.333333333333333</v>
      </c>
      <c r="I620" s="2">
        <f t="shared" si="159"/>
        <v>0.26666666666666661</v>
      </c>
      <c r="K620">
        <f t="shared" si="160"/>
        <v>0.20860852732604498</v>
      </c>
      <c r="L620">
        <f t="shared" si="158"/>
        <v>0.79139147267395504</v>
      </c>
      <c r="M620" s="2">
        <f t="shared" si="165"/>
        <v>-3.3333333333333215E-2</v>
      </c>
      <c r="N620" s="2">
        <f t="shared" si="166"/>
        <v>0.26666666666666661</v>
      </c>
      <c r="O620">
        <f t="shared" si="167"/>
        <v>2.9249224864480242E-2</v>
      </c>
      <c r="Q620">
        <f t="shared" si="168"/>
        <v>0.60000000000000053</v>
      </c>
      <c r="R620">
        <f t="shared" si="169"/>
        <v>-4.2</v>
      </c>
      <c r="S620">
        <f t="shared" si="170"/>
        <v>0</v>
      </c>
      <c r="T620">
        <f t="shared" si="171"/>
        <v>0</v>
      </c>
      <c r="U620">
        <f t="shared" si="172"/>
        <v>0</v>
      </c>
      <c r="V620">
        <f t="shared" si="173"/>
        <v>0</v>
      </c>
      <c r="W620">
        <f t="shared" si="174"/>
        <v>0</v>
      </c>
    </row>
    <row r="621" spans="1:23" x14ac:dyDescent="0.45">
      <c r="A621" s="1">
        <v>36373</v>
      </c>
      <c r="B621">
        <v>4.2</v>
      </c>
      <c r="C621" s="2">
        <f t="shared" si="161"/>
        <v>4.2666666666666666</v>
      </c>
      <c r="D621">
        <f t="shared" si="157"/>
        <v>5.6</v>
      </c>
      <c r="E621">
        <f t="shared" si="162"/>
        <v>-6.666666666666643E-2</v>
      </c>
      <c r="F621">
        <f t="shared" si="163"/>
        <v>-9.9999999999999645E-2</v>
      </c>
      <c r="G621" s="2">
        <f t="shared" si="164"/>
        <v>-3.3333333333333215E-2</v>
      </c>
      <c r="H621" s="2">
        <f t="shared" si="156"/>
        <v>1.333333333333333</v>
      </c>
      <c r="I621" s="2">
        <f t="shared" si="159"/>
        <v>0.23333333333333339</v>
      </c>
      <c r="K621">
        <f t="shared" si="160"/>
        <v>0.20860852732604498</v>
      </c>
      <c r="L621">
        <f t="shared" si="158"/>
        <v>0.79139147267395504</v>
      </c>
      <c r="M621" s="2">
        <f t="shared" si="165"/>
        <v>-3.3333333333333215E-2</v>
      </c>
      <c r="N621" s="2">
        <f t="shared" si="166"/>
        <v>0.26666666666666661</v>
      </c>
      <c r="O621">
        <f t="shared" si="167"/>
        <v>2.9249224864480242E-2</v>
      </c>
      <c r="Q621">
        <f t="shared" si="168"/>
        <v>0.70000000000000018</v>
      </c>
      <c r="R621">
        <f t="shared" si="169"/>
        <v>-4.2</v>
      </c>
      <c r="S621">
        <f t="shared" si="170"/>
        <v>0</v>
      </c>
      <c r="T621">
        <f t="shared" si="171"/>
        <v>-9.9999999999999645E-2</v>
      </c>
      <c r="U621">
        <f t="shared" si="172"/>
        <v>-5.8661757891732801E-2</v>
      </c>
      <c r="V621">
        <f t="shared" si="173"/>
        <v>0</v>
      </c>
      <c r="W621">
        <f t="shared" si="174"/>
        <v>-5.8661757891732801E-2</v>
      </c>
    </row>
    <row r="622" spans="1:23" x14ac:dyDescent="0.45">
      <c r="A622" s="1">
        <v>36404</v>
      </c>
      <c r="B622">
        <v>4.2</v>
      </c>
      <c r="C622" s="2">
        <f t="shared" si="161"/>
        <v>4.2333333333333334</v>
      </c>
      <c r="D622">
        <f t="shared" si="157"/>
        <v>5.6</v>
      </c>
      <c r="E622">
        <f t="shared" si="162"/>
        <v>6.666666666666643E-2</v>
      </c>
      <c r="F622">
        <f t="shared" si="163"/>
        <v>9.9999999999999645E-2</v>
      </c>
      <c r="G622" s="2">
        <f t="shared" si="164"/>
        <v>3.3333333333333215E-2</v>
      </c>
      <c r="H622" s="2">
        <f t="shared" si="156"/>
        <v>1.3666666666666663</v>
      </c>
      <c r="I622" s="2">
        <f t="shared" si="159"/>
        <v>0.20000000000000018</v>
      </c>
      <c r="K622">
        <f t="shared" si="160"/>
        <v>0.20315893045582339</v>
      </c>
      <c r="L622">
        <f t="shared" si="158"/>
        <v>0.79684106954417655</v>
      </c>
      <c r="M622" s="2">
        <f t="shared" si="165"/>
        <v>0</v>
      </c>
      <c r="N622" s="2">
        <f t="shared" si="166"/>
        <v>0.29999999999999982</v>
      </c>
      <c r="O622">
        <f t="shared" si="167"/>
        <v>6.0947679136746979E-2</v>
      </c>
      <c r="Q622">
        <f t="shared" si="168"/>
        <v>0.70000000000000018</v>
      </c>
      <c r="R622">
        <f t="shared" si="169"/>
        <v>-4.2</v>
      </c>
      <c r="S622">
        <f t="shared" si="170"/>
        <v>9.9999999999999645E-2</v>
      </c>
      <c r="T622">
        <f t="shared" si="171"/>
        <v>0</v>
      </c>
      <c r="U622">
        <f t="shared" si="172"/>
        <v>0</v>
      </c>
      <c r="V622">
        <f t="shared" si="173"/>
        <v>8.9090317880438391E-2</v>
      </c>
      <c r="W622">
        <f t="shared" si="174"/>
        <v>8.9090317880438391E-2</v>
      </c>
    </row>
    <row r="623" spans="1:23" x14ac:dyDescent="0.45">
      <c r="A623" s="1">
        <v>36434</v>
      </c>
      <c r="B623">
        <v>4.0999999999999996</v>
      </c>
      <c r="C623" s="2">
        <f t="shared" si="161"/>
        <v>4.166666666666667</v>
      </c>
      <c r="D623">
        <f t="shared" si="157"/>
        <v>5.6</v>
      </c>
      <c r="E623">
        <f t="shared" si="162"/>
        <v>9.9999999999999645E-2</v>
      </c>
      <c r="F623">
        <f t="shared" si="163"/>
        <v>9.9999999999999645E-2</v>
      </c>
      <c r="G623" s="2">
        <f t="shared" si="164"/>
        <v>9.9999999999999645E-2</v>
      </c>
      <c r="H623" s="2">
        <f t="shared" si="156"/>
        <v>1.4333333333333327</v>
      </c>
      <c r="I623" s="2">
        <f t="shared" si="159"/>
        <v>0.20000000000000018</v>
      </c>
      <c r="K623">
        <f t="shared" si="160"/>
        <v>0.19257984354865162</v>
      </c>
      <c r="L623">
        <f t="shared" si="158"/>
        <v>0.80742015645134835</v>
      </c>
      <c r="M623" s="2">
        <f t="shared" si="165"/>
        <v>0</v>
      </c>
      <c r="N623" s="2">
        <f t="shared" si="166"/>
        <v>0.36666666666666625</v>
      </c>
      <c r="O623">
        <f t="shared" si="167"/>
        <v>7.0612609301172177E-2</v>
      </c>
      <c r="Q623">
        <f t="shared" si="168"/>
        <v>0.60000000000000053</v>
      </c>
      <c r="R623">
        <f t="shared" si="169"/>
        <v>-4.0999999999999996</v>
      </c>
      <c r="S623">
        <f t="shared" si="170"/>
        <v>9.9999999999999645E-2</v>
      </c>
      <c r="T623">
        <f t="shared" si="171"/>
        <v>0</v>
      </c>
      <c r="U623">
        <f t="shared" si="172"/>
        <v>0</v>
      </c>
      <c r="V623">
        <f t="shared" si="173"/>
        <v>8.8594761872020603E-2</v>
      </c>
      <c r="W623">
        <f t="shared" si="174"/>
        <v>8.8594761872020603E-2</v>
      </c>
    </row>
    <row r="624" spans="1:23" x14ac:dyDescent="0.45">
      <c r="A624" s="1">
        <v>36465</v>
      </c>
      <c r="B624">
        <v>4.0999999999999996</v>
      </c>
      <c r="C624" s="2">
        <f t="shared" si="161"/>
        <v>4.1333333333333337</v>
      </c>
      <c r="D624">
        <f t="shared" si="157"/>
        <v>5.6</v>
      </c>
      <c r="E624">
        <f t="shared" si="162"/>
        <v>0.16666666666666652</v>
      </c>
      <c r="F624">
        <f t="shared" si="163"/>
        <v>0.20000000000000018</v>
      </c>
      <c r="G624" s="2">
        <f t="shared" si="164"/>
        <v>0.13333333333333286</v>
      </c>
      <c r="H624" s="2">
        <f t="shared" si="156"/>
        <v>1.4666666666666659</v>
      </c>
      <c r="I624" s="2">
        <f t="shared" si="159"/>
        <v>0.2333333333333325</v>
      </c>
      <c r="K624">
        <f t="shared" si="160"/>
        <v>0.18744979299574135</v>
      </c>
      <c r="L624">
        <f t="shared" si="158"/>
        <v>0.81255020700425862</v>
      </c>
      <c r="M624" s="2">
        <f t="shared" si="165"/>
        <v>0</v>
      </c>
      <c r="N624" s="2">
        <f t="shared" si="166"/>
        <v>0.36666666666666625</v>
      </c>
      <c r="O624">
        <f t="shared" si="167"/>
        <v>6.8731590765105086E-2</v>
      </c>
      <c r="Q624">
        <f t="shared" si="168"/>
        <v>0.60000000000000053</v>
      </c>
      <c r="R624">
        <f t="shared" si="169"/>
        <v>-4.0999999999999996</v>
      </c>
      <c r="S624">
        <f t="shared" si="170"/>
        <v>0.20000000000000018</v>
      </c>
      <c r="T624">
        <f t="shared" si="171"/>
        <v>0</v>
      </c>
      <c r="U624">
        <f t="shared" si="172"/>
        <v>0</v>
      </c>
      <c r="V624">
        <f t="shared" si="173"/>
        <v>0.17718952374404198</v>
      </c>
      <c r="W624">
        <f t="shared" si="174"/>
        <v>0.17718952374404198</v>
      </c>
    </row>
    <row r="625" spans="1:23" x14ac:dyDescent="0.45">
      <c r="A625" s="1">
        <v>36495</v>
      </c>
      <c r="B625">
        <v>4</v>
      </c>
      <c r="C625" s="2">
        <f t="shared" si="161"/>
        <v>4.0666666666666664</v>
      </c>
      <c r="D625">
        <f t="shared" si="157"/>
        <v>5.6</v>
      </c>
      <c r="E625">
        <f t="shared" si="162"/>
        <v>0.13333333333333375</v>
      </c>
      <c r="F625">
        <f t="shared" si="163"/>
        <v>0.10000000000000053</v>
      </c>
      <c r="G625" s="2">
        <f t="shared" si="164"/>
        <v>0.16666666666666696</v>
      </c>
      <c r="H625" s="2">
        <f t="shared" si="156"/>
        <v>1.5333333333333332</v>
      </c>
      <c r="I625" s="2">
        <f t="shared" si="159"/>
        <v>0.23333333333333339</v>
      </c>
      <c r="K625">
        <f t="shared" si="160"/>
        <v>0.17750650271207383</v>
      </c>
      <c r="L625">
        <f t="shared" si="158"/>
        <v>0.8224934972879262</v>
      </c>
      <c r="M625" s="2">
        <f t="shared" si="165"/>
        <v>0</v>
      </c>
      <c r="N625" s="2">
        <f t="shared" si="166"/>
        <v>0.36666666666666714</v>
      </c>
      <c r="O625">
        <f t="shared" si="167"/>
        <v>6.508571766109382E-2</v>
      </c>
      <c r="Q625">
        <f t="shared" si="168"/>
        <v>0.70000000000000018</v>
      </c>
      <c r="R625">
        <f t="shared" si="169"/>
        <v>-4</v>
      </c>
      <c r="S625">
        <f t="shared" si="170"/>
        <v>0.10000000000000053</v>
      </c>
      <c r="T625">
        <f t="shared" si="171"/>
        <v>0</v>
      </c>
      <c r="U625">
        <f t="shared" si="172"/>
        <v>0</v>
      </c>
      <c r="V625">
        <f t="shared" si="173"/>
        <v>8.8079707797788703E-2</v>
      </c>
      <c r="W625">
        <f t="shared" si="174"/>
        <v>8.8079707797788703E-2</v>
      </c>
    </row>
    <row r="626" spans="1:23" x14ac:dyDescent="0.45">
      <c r="A626" s="1">
        <v>36526</v>
      </c>
      <c r="B626">
        <v>4</v>
      </c>
      <c r="C626" s="2">
        <f t="shared" si="161"/>
        <v>4.0333333333333332</v>
      </c>
      <c r="D626">
        <f t="shared" si="157"/>
        <v>5.6</v>
      </c>
      <c r="E626">
        <f t="shared" si="162"/>
        <v>0.16666666666666696</v>
      </c>
      <c r="F626">
        <f t="shared" si="163"/>
        <v>0.20000000000000018</v>
      </c>
      <c r="G626" s="2">
        <f t="shared" si="164"/>
        <v>0.13333333333333375</v>
      </c>
      <c r="H626" s="2">
        <f t="shared" si="156"/>
        <v>1.5666666666666664</v>
      </c>
      <c r="I626" s="2">
        <f t="shared" si="159"/>
        <v>0.2666666666666675</v>
      </c>
      <c r="K626">
        <f t="shared" si="160"/>
        <v>0.17269210408294455</v>
      </c>
      <c r="L626">
        <f t="shared" si="158"/>
        <v>0.82730789591705545</v>
      </c>
      <c r="M626" s="2">
        <f t="shared" si="165"/>
        <v>0</v>
      </c>
      <c r="N626" s="2">
        <f t="shared" si="166"/>
        <v>0.33333333333333393</v>
      </c>
      <c r="O626">
        <f t="shared" si="167"/>
        <v>5.7564034694314953E-2</v>
      </c>
      <c r="Q626">
        <f t="shared" si="168"/>
        <v>0.70000000000000018</v>
      </c>
      <c r="R626">
        <f t="shared" si="169"/>
        <v>-4</v>
      </c>
      <c r="S626">
        <f t="shared" si="170"/>
        <v>0.20000000000000018</v>
      </c>
      <c r="T626">
        <f t="shared" si="171"/>
        <v>0</v>
      </c>
      <c r="U626">
        <f t="shared" si="172"/>
        <v>0</v>
      </c>
      <c r="V626">
        <f t="shared" si="173"/>
        <v>0.17615941559557663</v>
      </c>
      <c r="W626">
        <f t="shared" si="174"/>
        <v>0.17615941559557663</v>
      </c>
    </row>
    <row r="627" spans="1:23" x14ac:dyDescent="0.45">
      <c r="A627" s="1">
        <v>36557</v>
      </c>
      <c r="B627">
        <v>4.0999999999999996</v>
      </c>
      <c r="C627" s="2">
        <f t="shared" si="161"/>
        <v>4.0333333333333332</v>
      </c>
      <c r="D627">
        <f t="shared" si="157"/>
        <v>5.6</v>
      </c>
      <c r="E627">
        <f t="shared" si="162"/>
        <v>0.10000000000000009</v>
      </c>
      <c r="F627">
        <f t="shared" si="163"/>
        <v>9.9999999999999645E-2</v>
      </c>
      <c r="G627" s="2">
        <f t="shared" si="164"/>
        <v>0.10000000000000053</v>
      </c>
      <c r="H627" s="2">
        <f t="shared" si="156"/>
        <v>1.5666666666666664</v>
      </c>
      <c r="I627" s="2">
        <f t="shared" si="159"/>
        <v>0.20000000000000018</v>
      </c>
      <c r="K627">
        <f t="shared" si="160"/>
        <v>0.17269210408294455</v>
      </c>
      <c r="L627">
        <f t="shared" si="158"/>
        <v>0.82730789591705545</v>
      </c>
      <c r="M627" s="2">
        <f t="shared" si="165"/>
        <v>0</v>
      </c>
      <c r="N627" s="2">
        <f t="shared" si="166"/>
        <v>0.33333333333333304</v>
      </c>
      <c r="O627">
        <f t="shared" si="167"/>
        <v>5.75640346943148E-2</v>
      </c>
      <c r="Q627">
        <f t="shared" si="168"/>
        <v>0.60000000000000053</v>
      </c>
      <c r="R627">
        <f t="shared" si="169"/>
        <v>-4</v>
      </c>
      <c r="S627">
        <f t="shared" si="170"/>
        <v>9.9999999999999645E-2</v>
      </c>
      <c r="T627">
        <f t="shared" si="171"/>
        <v>0</v>
      </c>
      <c r="U627">
        <f t="shared" si="172"/>
        <v>0</v>
      </c>
      <c r="V627">
        <f t="shared" si="173"/>
        <v>8.8079707797787926E-2</v>
      </c>
      <c r="W627">
        <f t="shared" si="174"/>
        <v>8.8079707797787926E-2</v>
      </c>
    </row>
    <row r="628" spans="1:23" x14ac:dyDescent="0.45">
      <c r="A628" s="1">
        <v>36586</v>
      </c>
      <c r="B628">
        <v>4</v>
      </c>
      <c r="C628" s="2">
        <f t="shared" si="161"/>
        <v>4.0333333333333332</v>
      </c>
      <c r="D628">
        <f t="shared" si="157"/>
        <v>5.6</v>
      </c>
      <c r="E628">
        <f t="shared" si="162"/>
        <v>6.666666666666643E-2</v>
      </c>
      <c r="F628">
        <f t="shared" si="163"/>
        <v>9.9999999999999645E-2</v>
      </c>
      <c r="G628" s="2">
        <f t="shared" si="164"/>
        <v>3.3333333333333215E-2</v>
      </c>
      <c r="H628" s="2">
        <f t="shared" si="156"/>
        <v>1.5666666666666664</v>
      </c>
      <c r="I628" s="2">
        <f t="shared" si="159"/>
        <v>0.23333333333333339</v>
      </c>
      <c r="K628">
        <f t="shared" si="160"/>
        <v>0.17269210408294455</v>
      </c>
      <c r="L628">
        <f t="shared" si="158"/>
        <v>0.82730789591705545</v>
      </c>
      <c r="M628" s="2">
        <f t="shared" si="165"/>
        <v>0</v>
      </c>
      <c r="N628" s="2">
        <f t="shared" si="166"/>
        <v>0.2666666666666675</v>
      </c>
      <c r="O628">
        <f t="shared" si="167"/>
        <v>4.6051227755452021E-2</v>
      </c>
      <c r="Q628">
        <f t="shared" si="168"/>
        <v>0.70000000000000018</v>
      </c>
      <c r="R628">
        <f t="shared" si="169"/>
        <v>-4</v>
      </c>
      <c r="S628">
        <f t="shared" si="170"/>
        <v>9.9999999999999645E-2</v>
      </c>
      <c r="T628">
        <f t="shared" si="171"/>
        <v>0</v>
      </c>
      <c r="U628">
        <f t="shared" si="172"/>
        <v>0</v>
      </c>
      <c r="V628">
        <f t="shared" si="173"/>
        <v>8.8079707797787926E-2</v>
      </c>
      <c r="W628">
        <f t="shared" si="174"/>
        <v>8.8079707797787926E-2</v>
      </c>
    </row>
    <row r="629" spans="1:23" x14ac:dyDescent="0.45">
      <c r="A629" s="1">
        <v>36617</v>
      </c>
      <c r="B629">
        <v>3.8</v>
      </c>
      <c r="C629" s="2">
        <f t="shared" si="161"/>
        <v>3.9666666666666663</v>
      </c>
      <c r="D629">
        <f t="shared" si="157"/>
        <v>5.6</v>
      </c>
      <c r="E629">
        <f t="shared" si="162"/>
        <v>3.3333333333333437E-2</v>
      </c>
      <c r="F629">
        <f t="shared" si="163"/>
        <v>0</v>
      </c>
      <c r="G629" s="2">
        <f t="shared" si="164"/>
        <v>6.6666666666666874E-2</v>
      </c>
      <c r="H629" s="2">
        <f t="shared" si="156"/>
        <v>1.6333333333333333</v>
      </c>
      <c r="I629" s="2">
        <f t="shared" si="159"/>
        <v>0.30000000000000027</v>
      </c>
      <c r="K629">
        <f t="shared" si="160"/>
        <v>0.16337423951337943</v>
      </c>
      <c r="L629">
        <f t="shared" si="158"/>
        <v>0.83662576048662052</v>
      </c>
      <c r="M629" s="2">
        <f t="shared" si="165"/>
        <v>0</v>
      </c>
      <c r="N629" s="2">
        <f t="shared" si="166"/>
        <v>0.33333333333333437</v>
      </c>
      <c r="O629">
        <f t="shared" si="167"/>
        <v>5.4458079837793313E-2</v>
      </c>
      <c r="Q629">
        <f t="shared" si="168"/>
        <v>0.79999999999999982</v>
      </c>
      <c r="R629">
        <f t="shared" si="169"/>
        <v>-3.8</v>
      </c>
      <c r="S629">
        <f t="shared" si="170"/>
        <v>0</v>
      </c>
      <c r="T629">
        <f t="shared" si="171"/>
        <v>0</v>
      </c>
      <c r="U629">
        <f t="shared" si="172"/>
        <v>0</v>
      </c>
      <c r="V629">
        <f t="shared" si="173"/>
        <v>0</v>
      </c>
      <c r="W629">
        <f t="shared" si="174"/>
        <v>0</v>
      </c>
    </row>
    <row r="630" spans="1:23" x14ac:dyDescent="0.45">
      <c r="A630" s="1">
        <v>36647</v>
      </c>
      <c r="B630">
        <v>4</v>
      </c>
      <c r="C630" s="2">
        <f t="shared" si="161"/>
        <v>3.9333333333333336</v>
      </c>
      <c r="D630">
        <f t="shared" si="157"/>
        <v>5.6</v>
      </c>
      <c r="E630">
        <f t="shared" si="162"/>
        <v>4.9999999999999822E-2</v>
      </c>
      <c r="F630">
        <f t="shared" si="163"/>
        <v>0</v>
      </c>
      <c r="G630" s="2">
        <f t="shared" si="164"/>
        <v>9.9999999999999645E-2</v>
      </c>
      <c r="H630" s="2">
        <f t="shared" si="156"/>
        <v>1.6666666666666661</v>
      </c>
      <c r="I630" s="2">
        <f t="shared" si="159"/>
        <v>0.33333333333333304</v>
      </c>
      <c r="K630">
        <f t="shared" si="160"/>
        <v>0.15886910488091524</v>
      </c>
      <c r="L630">
        <f t="shared" si="158"/>
        <v>0.84113089511908479</v>
      </c>
      <c r="M630" s="2">
        <f t="shared" si="165"/>
        <v>0</v>
      </c>
      <c r="N630" s="2">
        <f t="shared" si="166"/>
        <v>0.33333333333333304</v>
      </c>
      <c r="O630">
        <f t="shared" si="167"/>
        <v>5.2956368293638367E-2</v>
      </c>
      <c r="Q630">
        <f t="shared" si="168"/>
        <v>0.59999999999999964</v>
      </c>
      <c r="R630">
        <f t="shared" si="169"/>
        <v>-3.8</v>
      </c>
      <c r="S630">
        <f t="shared" si="170"/>
        <v>0</v>
      </c>
      <c r="T630">
        <f t="shared" si="171"/>
        <v>0</v>
      </c>
      <c r="U630">
        <f t="shared" si="172"/>
        <v>0</v>
      </c>
      <c r="V630">
        <f t="shared" si="173"/>
        <v>0</v>
      </c>
      <c r="W630">
        <f t="shared" si="174"/>
        <v>0</v>
      </c>
    </row>
    <row r="631" spans="1:23" x14ac:dyDescent="0.45">
      <c r="A631" s="1">
        <v>36678</v>
      </c>
      <c r="B631">
        <v>4</v>
      </c>
      <c r="C631" s="2">
        <f t="shared" si="161"/>
        <v>3.9333333333333336</v>
      </c>
      <c r="D631">
        <f t="shared" si="157"/>
        <v>5.6</v>
      </c>
      <c r="E631">
        <f t="shared" si="162"/>
        <v>4.9999999999999822E-2</v>
      </c>
      <c r="F631">
        <f t="shared" si="163"/>
        <v>0</v>
      </c>
      <c r="G631" s="2">
        <f t="shared" si="164"/>
        <v>9.9999999999999645E-2</v>
      </c>
      <c r="H631" s="2">
        <f t="shared" si="156"/>
        <v>1.6666666666666661</v>
      </c>
      <c r="I631" s="2">
        <f t="shared" si="159"/>
        <v>0.29999999999999982</v>
      </c>
      <c r="K631">
        <f t="shared" si="160"/>
        <v>0.15886910488091524</v>
      </c>
      <c r="L631">
        <f t="shared" si="158"/>
        <v>0.84113089511908479</v>
      </c>
      <c r="M631" s="2">
        <f t="shared" si="165"/>
        <v>0</v>
      </c>
      <c r="N631" s="2">
        <f t="shared" si="166"/>
        <v>0.33333333333333304</v>
      </c>
      <c r="O631">
        <f t="shared" si="167"/>
        <v>5.2956368293638367E-2</v>
      </c>
      <c r="Q631">
        <f t="shared" si="168"/>
        <v>0.59999999999999964</v>
      </c>
      <c r="R631">
        <f t="shared" si="169"/>
        <v>-3.8</v>
      </c>
      <c r="S631">
        <f t="shared" si="170"/>
        <v>0</v>
      </c>
      <c r="T631">
        <f t="shared" si="171"/>
        <v>0</v>
      </c>
      <c r="U631">
        <f t="shared" si="172"/>
        <v>0</v>
      </c>
      <c r="V631">
        <f t="shared" si="173"/>
        <v>0</v>
      </c>
      <c r="W631">
        <f t="shared" si="174"/>
        <v>0</v>
      </c>
    </row>
    <row r="632" spans="1:23" x14ac:dyDescent="0.45">
      <c r="A632" s="1">
        <v>36708</v>
      </c>
      <c r="B632">
        <v>4</v>
      </c>
      <c r="C632" s="2">
        <f t="shared" si="161"/>
        <v>4</v>
      </c>
      <c r="D632">
        <f t="shared" si="157"/>
        <v>5.6</v>
      </c>
      <c r="E632">
        <f t="shared" si="162"/>
        <v>-1.6666666666666829E-2</v>
      </c>
      <c r="F632">
        <f t="shared" si="163"/>
        <v>0</v>
      </c>
      <c r="G632" s="2">
        <f t="shared" si="164"/>
        <v>-3.3333333333333659E-2</v>
      </c>
      <c r="H632" s="2">
        <f t="shared" si="156"/>
        <v>1.5999999999999996</v>
      </c>
      <c r="I632" s="2">
        <f t="shared" si="159"/>
        <v>0.16666666666666696</v>
      </c>
      <c r="K632">
        <f t="shared" si="160"/>
        <v>0.16798161486607557</v>
      </c>
      <c r="L632">
        <f t="shared" si="158"/>
        <v>0.83201838513392445</v>
      </c>
      <c r="M632" s="2">
        <f t="shared" si="165"/>
        <v>-6.666666666666643E-2</v>
      </c>
      <c r="N632" s="2">
        <f t="shared" si="166"/>
        <v>0.26666666666666661</v>
      </c>
      <c r="O632">
        <f t="shared" si="167"/>
        <v>-1.0672795044641289E-2</v>
      </c>
      <c r="Q632">
        <f t="shared" si="168"/>
        <v>0.59999999999999964</v>
      </c>
      <c r="R632">
        <f t="shared" si="169"/>
        <v>-3.8</v>
      </c>
      <c r="S632">
        <f t="shared" si="170"/>
        <v>0</v>
      </c>
      <c r="T632">
        <f t="shared" si="171"/>
        <v>0</v>
      </c>
      <c r="U632">
        <f t="shared" si="172"/>
        <v>0</v>
      </c>
      <c r="V632">
        <f t="shared" si="173"/>
        <v>0</v>
      </c>
      <c r="W632">
        <f t="shared" si="174"/>
        <v>0</v>
      </c>
    </row>
    <row r="633" spans="1:23" x14ac:dyDescent="0.45">
      <c r="A633" s="1">
        <v>36739</v>
      </c>
      <c r="B633">
        <v>4.0999999999999996</v>
      </c>
      <c r="C633" s="2">
        <f t="shared" si="161"/>
        <v>4.0333333333333332</v>
      </c>
      <c r="D633">
        <f t="shared" si="157"/>
        <v>5.6</v>
      </c>
      <c r="E633">
        <f t="shared" si="162"/>
        <v>-4.9999999999999822E-2</v>
      </c>
      <c r="F633">
        <f t="shared" si="163"/>
        <v>0</v>
      </c>
      <c r="G633" s="2">
        <f t="shared" si="164"/>
        <v>-9.9999999999999645E-2</v>
      </c>
      <c r="H633" s="2">
        <f t="shared" si="156"/>
        <v>1.5666666666666664</v>
      </c>
      <c r="I633" s="2">
        <f t="shared" si="159"/>
        <v>0.10000000000000053</v>
      </c>
      <c r="K633">
        <f t="shared" si="160"/>
        <v>0.17269210408294455</v>
      </c>
      <c r="L633">
        <f t="shared" si="158"/>
        <v>0.82730789591705545</v>
      </c>
      <c r="M633" s="2">
        <f t="shared" si="165"/>
        <v>-9.9999999999999645E-2</v>
      </c>
      <c r="N633" s="2">
        <f t="shared" si="166"/>
        <v>0.23333333333333339</v>
      </c>
      <c r="O633">
        <f t="shared" si="167"/>
        <v>-4.2435965305684845E-2</v>
      </c>
      <c r="Q633">
        <f t="shared" si="168"/>
        <v>0.5</v>
      </c>
      <c r="R633">
        <f t="shared" si="169"/>
        <v>-3.8</v>
      </c>
      <c r="S633">
        <f t="shared" si="170"/>
        <v>0</v>
      </c>
      <c r="T633">
        <f t="shared" si="171"/>
        <v>0</v>
      </c>
      <c r="U633">
        <f t="shared" si="172"/>
        <v>0</v>
      </c>
      <c r="V633">
        <f t="shared" si="173"/>
        <v>0</v>
      </c>
      <c r="W633">
        <f t="shared" si="174"/>
        <v>0</v>
      </c>
    </row>
    <row r="634" spans="1:23" x14ac:dyDescent="0.45">
      <c r="A634" s="1">
        <v>36770</v>
      </c>
      <c r="B634">
        <v>3.9</v>
      </c>
      <c r="C634" s="2">
        <f t="shared" si="161"/>
        <v>4</v>
      </c>
      <c r="D634">
        <f t="shared" si="157"/>
        <v>5.6</v>
      </c>
      <c r="E634">
        <f t="shared" si="162"/>
        <v>-3.3333333333333215E-2</v>
      </c>
      <c r="F634">
        <f t="shared" si="163"/>
        <v>0</v>
      </c>
      <c r="G634" s="2">
        <f t="shared" si="164"/>
        <v>-6.666666666666643E-2</v>
      </c>
      <c r="H634" s="2">
        <f t="shared" ref="H634:H697" si="175">D634-C634</f>
        <v>1.5999999999999996</v>
      </c>
      <c r="I634" s="2">
        <f t="shared" si="159"/>
        <v>6.666666666666643E-2</v>
      </c>
      <c r="K634">
        <f t="shared" si="160"/>
        <v>0.16798161486607557</v>
      </c>
      <c r="L634">
        <f t="shared" si="158"/>
        <v>0.83201838513392445</v>
      </c>
      <c r="M634" s="2">
        <f t="shared" si="165"/>
        <v>-6.666666666666643E-2</v>
      </c>
      <c r="N634" s="2">
        <f t="shared" si="166"/>
        <v>0.23333333333333339</v>
      </c>
      <c r="O634">
        <f t="shared" si="167"/>
        <v>-1.6272182206843788E-2</v>
      </c>
      <c r="Q634">
        <f t="shared" si="168"/>
        <v>0.69999999999999973</v>
      </c>
      <c r="R634">
        <f t="shared" si="169"/>
        <v>-3.8</v>
      </c>
      <c r="S634">
        <f t="shared" si="170"/>
        <v>0</v>
      </c>
      <c r="T634">
        <f t="shared" si="171"/>
        <v>0</v>
      </c>
      <c r="U634">
        <f t="shared" si="172"/>
        <v>0</v>
      </c>
      <c r="V634">
        <f t="shared" si="173"/>
        <v>0</v>
      </c>
      <c r="W634">
        <f t="shared" si="174"/>
        <v>0</v>
      </c>
    </row>
    <row r="635" spans="1:23" x14ac:dyDescent="0.45">
      <c r="A635" s="1">
        <v>36800</v>
      </c>
      <c r="B635">
        <v>3.9</v>
      </c>
      <c r="C635" s="2">
        <f t="shared" si="161"/>
        <v>3.9666666666666668</v>
      </c>
      <c r="D635">
        <f t="shared" ref="D635:D698" si="176">MEDIAN(B515:B635)</f>
        <v>5.6</v>
      </c>
      <c r="E635">
        <f t="shared" si="162"/>
        <v>6.6666666666666652E-2</v>
      </c>
      <c r="F635">
        <f t="shared" si="163"/>
        <v>0.10000000000000009</v>
      </c>
      <c r="G635" s="2">
        <f t="shared" si="164"/>
        <v>3.3333333333333215E-2</v>
      </c>
      <c r="H635" s="2">
        <f t="shared" si="175"/>
        <v>1.6333333333333329</v>
      </c>
      <c r="I635" s="2">
        <f t="shared" si="159"/>
        <v>6.666666666666643E-2</v>
      </c>
      <c r="K635">
        <f t="shared" si="160"/>
        <v>0.16337423951337948</v>
      </c>
      <c r="L635">
        <f t="shared" ref="L635:L698" si="177">1-K635</f>
        <v>0.83662576048662052</v>
      </c>
      <c r="M635" s="2">
        <f t="shared" si="165"/>
        <v>-3.3333333333333215E-2</v>
      </c>
      <c r="N635" s="2">
        <f t="shared" si="166"/>
        <v>0.20000000000000018</v>
      </c>
      <c r="O635">
        <f t="shared" si="167"/>
        <v>4.7873225531220101E-3</v>
      </c>
      <c r="Q635">
        <f t="shared" si="168"/>
        <v>0.60000000000000009</v>
      </c>
      <c r="R635">
        <f t="shared" si="169"/>
        <v>-3.8</v>
      </c>
      <c r="S635">
        <f t="shared" si="170"/>
        <v>0.10000000000000009</v>
      </c>
      <c r="T635">
        <f t="shared" si="171"/>
        <v>0</v>
      </c>
      <c r="U635">
        <f t="shared" si="172"/>
        <v>0</v>
      </c>
      <c r="V635">
        <f t="shared" si="173"/>
        <v>8.6989152563700295E-2</v>
      </c>
      <c r="W635">
        <f t="shared" si="174"/>
        <v>8.6989152563700295E-2</v>
      </c>
    </row>
    <row r="636" spans="1:23" x14ac:dyDescent="0.45">
      <c r="A636" s="1">
        <v>36831</v>
      </c>
      <c r="B636">
        <v>3.9</v>
      </c>
      <c r="C636" s="2">
        <f t="shared" si="161"/>
        <v>3.9</v>
      </c>
      <c r="D636">
        <f t="shared" si="176"/>
        <v>5.6</v>
      </c>
      <c r="E636">
        <f t="shared" si="162"/>
        <v>0.1166666666666667</v>
      </c>
      <c r="F636">
        <f t="shared" si="163"/>
        <v>0.10000000000000009</v>
      </c>
      <c r="G636" s="2">
        <f t="shared" si="164"/>
        <v>0.1333333333333333</v>
      </c>
      <c r="H636" s="2">
        <f t="shared" si="175"/>
        <v>1.6999999999999997</v>
      </c>
      <c r="I636" s="2">
        <f t="shared" si="159"/>
        <v>0.1333333333333333</v>
      </c>
      <c r="K636">
        <f t="shared" si="160"/>
        <v>0.15446526508353475</v>
      </c>
      <c r="L636">
        <f t="shared" si="177"/>
        <v>0.84553473491646525</v>
      </c>
      <c r="M636" s="2">
        <f t="shared" si="165"/>
        <v>0</v>
      </c>
      <c r="N636" s="2">
        <f t="shared" si="166"/>
        <v>0.23333333333333384</v>
      </c>
      <c r="O636">
        <f t="shared" si="167"/>
        <v>3.6041895186158183E-2</v>
      </c>
      <c r="Q636">
        <f t="shared" si="168"/>
        <v>0.50000000000000044</v>
      </c>
      <c r="R636">
        <f t="shared" si="169"/>
        <v>-3.8</v>
      </c>
      <c r="S636">
        <f t="shared" si="170"/>
        <v>0.10000000000000009</v>
      </c>
      <c r="T636">
        <f t="shared" si="171"/>
        <v>0</v>
      </c>
      <c r="U636">
        <f t="shared" si="172"/>
        <v>0</v>
      </c>
      <c r="V636">
        <f t="shared" si="173"/>
        <v>8.6989152563700295E-2</v>
      </c>
      <c r="W636">
        <f t="shared" si="174"/>
        <v>8.6989152563700295E-2</v>
      </c>
    </row>
    <row r="637" spans="1:23" x14ac:dyDescent="0.45">
      <c r="A637" s="1">
        <v>36861</v>
      </c>
      <c r="B637">
        <v>3.9</v>
      </c>
      <c r="C637" s="2">
        <f t="shared" si="161"/>
        <v>3.9</v>
      </c>
      <c r="D637">
        <f t="shared" si="176"/>
        <v>5.5</v>
      </c>
      <c r="E637">
        <f t="shared" si="162"/>
        <v>0.10000000000000009</v>
      </c>
      <c r="F637">
        <f t="shared" si="163"/>
        <v>0.10000000000000009</v>
      </c>
      <c r="G637" s="2">
        <f t="shared" si="164"/>
        <v>0.10000000000000009</v>
      </c>
      <c r="H637" s="2">
        <f t="shared" si="175"/>
        <v>1.6</v>
      </c>
      <c r="I637" s="2">
        <f t="shared" si="159"/>
        <v>3.3333333333333659E-2</v>
      </c>
      <c r="K637">
        <f t="shared" si="160"/>
        <v>0.16798161486607552</v>
      </c>
      <c r="L637">
        <f t="shared" si="177"/>
        <v>0.83201838513392445</v>
      </c>
      <c r="M637" s="2">
        <f t="shared" si="165"/>
        <v>0</v>
      </c>
      <c r="N637" s="2">
        <f t="shared" si="166"/>
        <v>0.16666666666666652</v>
      </c>
      <c r="O637">
        <f t="shared" si="167"/>
        <v>2.799693581101256E-2</v>
      </c>
      <c r="Q637">
        <f t="shared" si="168"/>
        <v>0.50000000000000044</v>
      </c>
      <c r="R637">
        <f t="shared" si="169"/>
        <v>-3.8</v>
      </c>
      <c r="S637">
        <f t="shared" si="170"/>
        <v>0.10000000000000009</v>
      </c>
      <c r="T637">
        <f t="shared" si="171"/>
        <v>0</v>
      </c>
      <c r="U637">
        <f t="shared" si="172"/>
        <v>0</v>
      </c>
      <c r="V637">
        <f t="shared" si="173"/>
        <v>8.6989152563700295E-2</v>
      </c>
      <c r="W637">
        <f t="shared" si="174"/>
        <v>8.6989152563700295E-2</v>
      </c>
    </row>
    <row r="638" spans="1:23" x14ac:dyDescent="0.45">
      <c r="A638" s="1">
        <v>36892</v>
      </c>
      <c r="B638">
        <v>4.2</v>
      </c>
      <c r="C638" s="2">
        <f t="shared" si="161"/>
        <v>4</v>
      </c>
      <c r="D638">
        <f t="shared" si="176"/>
        <v>5.5</v>
      </c>
      <c r="E638">
        <f t="shared" si="162"/>
        <v>-1.6666666666666607E-2</v>
      </c>
      <c r="F638">
        <f t="shared" si="163"/>
        <v>0</v>
      </c>
      <c r="G638" s="2">
        <f t="shared" si="164"/>
        <v>-3.3333333333333215E-2</v>
      </c>
      <c r="H638" s="2">
        <f t="shared" si="175"/>
        <v>1.5</v>
      </c>
      <c r="I638" s="2">
        <f t="shared" si="159"/>
        <v>-0.1333333333333333</v>
      </c>
      <c r="K638">
        <f t="shared" si="160"/>
        <v>0.18242552380635635</v>
      </c>
      <c r="L638">
        <f t="shared" si="177"/>
        <v>0.81757447619364365</v>
      </c>
      <c r="M638" s="2">
        <f t="shared" si="165"/>
        <v>-0.10000000000000009</v>
      </c>
      <c r="N638" s="2">
        <f t="shared" si="166"/>
        <v>3.3333333333333215E-2</v>
      </c>
      <c r="O638">
        <f t="shared" si="167"/>
        <v>-7.5676596825819245E-2</v>
      </c>
      <c r="Q638">
        <f t="shared" si="168"/>
        <v>0.20000000000000018</v>
      </c>
      <c r="R638">
        <f t="shared" si="169"/>
        <v>-3.8</v>
      </c>
      <c r="S638">
        <f t="shared" si="170"/>
        <v>0</v>
      </c>
      <c r="T638">
        <f t="shared" si="171"/>
        <v>0</v>
      </c>
      <c r="U638">
        <f t="shared" si="172"/>
        <v>0</v>
      </c>
      <c r="V638">
        <f t="shared" si="173"/>
        <v>0</v>
      </c>
      <c r="W638">
        <f t="shared" si="174"/>
        <v>0</v>
      </c>
    </row>
    <row r="639" spans="1:23" x14ac:dyDescent="0.45">
      <c r="A639" s="1">
        <v>36923</v>
      </c>
      <c r="B639">
        <v>4.2</v>
      </c>
      <c r="C639" s="2">
        <f t="shared" si="161"/>
        <v>4.1000000000000005</v>
      </c>
      <c r="D639">
        <f t="shared" si="176"/>
        <v>5.5</v>
      </c>
      <c r="E639">
        <f t="shared" si="162"/>
        <v>-0.25000000000000044</v>
      </c>
      <c r="F639">
        <f t="shared" si="163"/>
        <v>-0.30000000000000027</v>
      </c>
      <c r="G639" s="2">
        <f t="shared" si="164"/>
        <v>-0.20000000000000062</v>
      </c>
      <c r="H639" s="2">
        <f t="shared" si="175"/>
        <v>1.3999999999999995</v>
      </c>
      <c r="I639" s="2">
        <f t="shared" si="159"/>
        <v>-0.26666666666666661</v>
      </c>
      <c r="K639">
        <f t="shared" si="160"/>
        <v>0.19781611144141834</v>
      </c>
      <c r="L639">
        <f t="shared" si="177"/>
        <v>0.80218388855858169</v>
      </c>
      <c r="M639" s="2">
        <f t="shared" si="165"/>
        <v>-0.20000000000000062</v>
      </c>
      <c r="N639" s="2">
        <f t="shared" si="166"/>
        <v>0</v>
      </c>
      <c r="O639">
        <f t="shared" si="167"/>
        <v>-0.16043677771171683</v>
      </c>
      <c r="Q639">
        <f t="shared" si="168"/>
        <v>0.20000000000000018</v>
      </c>
      <c r="R639">
        <f t="shared" si="169"/>
        <v>-3.8</v>
      </c>
      <c r="S639">
        <f t="shared" si="170"/>
        <v>0</v>
      </c>
      <c r="T639">
        <f t="shared" si="171"/>
        <v>-0.30000000000000027</v>
      </c>
      <c r="U639">
        <f t="shared" si="172"/>
        <v>-0.15749375624368214</v>
      </c>
      <c r="V639">
        <f t="shared" si="173"/>
        <v>0</v>
      </c>
      <c r="W639">
        <f t="shared" si="174"/>
        <v>-0.15749375624368214</v>
      </c>
    </row>
    <row r="640" spans="1:23" x14ac:dyDescent="0.45">
      <c r="A640" s="1">
        <v>36951</v>
      </c>
      <c r="B640">
        <v>4.3</v>
      </c>
      <c r="C640" s="2">
        <f t="shared" si="161"/>
        <v>4.2333333333333334</v>
      </c>
      <c r="D640">
        <f t="shared" si="176"/>
        <v>5.5</v>
      </c>
      <c r="E640">
        <f t="shared" si="162"/>
        <v>-0.31666666666666687</v>
      </c>
      <c r="F640">
        <f t="shared" si="163"/>
        <v>-0.30000000000000027</v>
      </c>
      <c r="G640" s="2">
        <f t="shared" si="164"/>
        <v>-0.33333333333333348</v>
      </c>
      <c r="H640" s="2">
        <f t="shared" si="175"/>
        <v>1.2666666666666666</v>
      </c>
      <c r="I640" s="2">
        <f t="shared" si="159"/>
        <v>-0.39999999999999947</v>
      </c>
      <c r="K640">
        <f t="shared" si="160"/>
        <v>0.21982839774068252</v>
      </c>
      <c r="L640">
        <f t="shared" si="177"/>
        <v>0.78017160225931748</v>
      </c>
      <c r="M640" s="2">
        <f t="shared" si="165"/>
        <v>-0.33333333333333348</v>
      </c>
      <c r="N640" s="2">
        <f t="shared" si="166"/>
        <v>0</v>
      </c>
      <c r="O640">
        <f t="shared" si="167"/>
        <v>-0.26005720075310595</v>
      </c>
      <c r="Q640">
        <f t="shared" si="168"/>
        <v>0</v>
      </c>
      <c r="R640">
        <f t="shared" si="169"/>
        <v>-3.8</v>
      </c>
      <c r="S640">
        <f t="shared" si="170"/>
        <v>0</v>
      </c>
      <c r="T640">
        <f t="shared" si="171"/>
        <v>-0.30000000000000027</v>
      </c>
      <c r="U640">
        <f t="shared" si="172"/>
        <v>-0.15000000000000013</v>
      </c>
      <c r="V640">
        <f t="shared" si="173"/>
        <v>0</v>
      </c>
      <c r="W640">
        <f t="shared" si="174"/>
        <v>-0.15000000000000013</v>
      </c>
    </row>
    <row r="641" spans="1:23" x14ac:dyDescent="0.45">
      <c r="A641" s="1">
        <v>36982</v>
      </c>
      <c r="B641">
        <v>4.4000000000000004</v>
      </c>
      <c r="C641" s="2">
        <f t="shared" si="161"/>
        <v>4.3</v>
      </c>
      <c r="D641">
        <f t="shared" si="176"/>
        <v>5.5</v>
      </c>
      <c r="E641">
        <f t="shared" si="162"/>
        <v>-0.34999999999999987</v>
      </c>
      <c r="F641">
        <f t="shared" si="163"/>
        <v>-0.39999999999999991</v>
      </c>
      <c r="G641" s="2">
        <f t="shared" si="164"/>
        <v>-0.29999999999999982</v>
      </c>
      <c r="H641" s="2">
        <f t="shared" si="175"/>
        <v>1.2000000000000002</v>
      </c>
      <c r="I641" s="2">
        <f t="shared" si="159"/>
        <v>-0.39999999999999947</v>
      </c>
      <c r="K641">
        <f t="shared" si="160"/>
        <v>0.23147521650098232</v>
      </c>
      <c r="L641">
        <f t="shared" si="177"/>
        <v>0.76852478349901765</v>
      </c>
      <c r="M641" s="2">
        <f t="shared" si="165"/>
        <v>-0.39999999999999991</v>
      </c>
      <c r="N641" s="2">
        <f t="shared" si="166"/>
        <v>0</v>
      </c>
      <c r="O641">
        <f t="shared" si="167"/>
        <v>-0.30740991339960699</v>
      </c>
      <c r="Q641">
        <f t="shared" si="168"/>
        <v>0</v>
      </c>
      <c r="R641">
        <f t="shared" si="169"/>
        <v>-3.8</v>
      </c>
      <c r="S641">
        <f t="shared" si="170"/>
        <v>0</v>
      </c>
      <c r="T641">
        <f t="shared" si="171"/>
        <v>-0.39999999999999991</v>
      </c>
      <c r="U641">
        <f t="shared" si="172"/>
        <v>-0.19999999999999996</v>
      </c>
      <c r="V641">
        <f t="shared" si="173"/>
        <v>0</v>
      </c>
      <c r="W641">
        <f t="shared" si="174"/>
        <v>-0.19999999999999996</v>
      </c>
    </row>
    <row r="642" spans="1:23" x14ac:dyDescent="0.45">
      <c r="A642" s="1">
        <v>37012</v>
      </c>
      <c r="B642">
        <v>4.3</v>
      </c>
      <c r="C642" s="2">
        <f t="shared" si="161"/>
        <v>4.333333333333333</v>
      </c>
      <c r="D642">
        <f t="shared" si="176"/>
        <v>5.4</v>
      </c>
      <c r="E642">
        <f t="shared" si="162"/>
        <v>-0.16666666666666607</v>
      </c>
      <c r="F642">
        <f t="shared" si="163"/>
        <v>-9.9999999999999645E-2</v>
      </c>
      <c r="G642" s="2">
        <f t="shared" si="164"/>
        <v>-0.2333333333333325</v>
      </c>
      <c r="H642" s="2">
        <f t="shared" si="175"/>
        <v>1.0666666666666673</v>
      </c>
      <c r="I642" s="2">
        <f t="shared" si="159"/>
        <v>-0.49999999999999911</v>
      </c>
      <c r="K642">
        <f t="shared" si="160"/>
        <v>0.25603750867524189</v>
      </c>
      <c r="L642">
        <f t="shared" si="177"/>
        <v>0.74396249132475811</v>
      </c>
      <c r="M642" s="2">
        <f t="shared" si="165"/>
        <v>-0.43333333333333313</v>
      </c>
      <c r="N642" s="2">
        <f t="shared" si="166"/>
        <v>0</v>
      </c>
      <c r="O642">
        <f t="shared" si="167"/>
        <v>-0.32238374624072835</v>
      </c>
      <c r="Q642">
        <f t="shared" si="168"/>
        <v>0.10000000000000053</v>
      </c>
      <c r="R642">
        <f t="shared" si="169"/>
        <v>-3.8</v>
      </c>
      <c r="S642">
        <f t="shared" si="170"/>
        <v>0</v>
      </c>
      <c r="T642">
        <f t="shared" si="171"/>
        <v>-9.9999999999999645E-2</v>
      </c>
      <c r="U642">
        <f t="shared" si="172"/>
        <v>-5.1249739648420861E-2</v>
      </c>
      <c r="V642">
        <f t="shared" si="173"/>
        <v>0</v>
      </c>
      <c r="W642">
        <f t="shared" si="174"/>
        <v>-5.1249739648420861E-2</v>
      </c>
    </row>
    <row r="643" spans="1:23" x14ac:dyDescent="0.45">
      <c r="A643" s="1">
        <v>37043</v>
      </c>
      <c r="B643">
        <v>4.5</v>
      </c>
      <c r="C643" s="2">
        <f t="shared" si="161"/>
        <v>4.3999999999999995</v>
      </c>
      <c r="D643">
        <f t="shared" si="176"/>
        <v>5.4</v>
      </c>
      <c r="E643">
        <f t="shared" si="162"/>
        <v>-0.18333333333333313</v>
      </c>
      <c r="F643">
        <f t="shared" si="163"/>
        <v>-0.20000000000000018</v>
      </c>
      <c r="G643" s="2">
        <f t="shared" si="164"/>
        <v>-0.16666666666666607</v>
      </c>
      <c r="H643" s="2">
        <f t="shared" si="175"/>
        <v>1.0000000000000009</v>
      </c>
      <c r="I643" s="2">
        <f t="shared" si="159"/>
        <v>-0.59999999999999876</v>
      </c>
      <c r="K643">
        <f t="shared" si="160"/>
        <v>0.26894142136999494</v>
      </c>
      <c r="L643">
        <f t="shared" si="177"/>
        <v>0.73105857863000501</v>
      </c>
      <c r="M643" s="2">
        <f t="shared" si="165"/>
        <v>-0.49999999999999956</v>
      </c>
      <c r="N643" s="2">
        <f t="shared" si="166"/>
        <v>0</v>
      </c>
      <c r="O643">
        <f t="shared" si="167"/>
        <v>-0.36552928931500217</v>
      </c>
      <c r="Q643">
        <f t="shared" si="168"/>
        <v>0</v>
      </c>
      <c r="R643">
        <f t="shared" si="169"/>
        <v>-3.8</v>
      </c>
      <c r="S643">
        <f t="shared" si="170"/>
        <v>0</v>
      </c>
      <c r="T643">
        <f t="shared" si="171"/>
        <v>-0.20000000000000018</v>
      </c>
      <c r="U643">
        <f t="shared" si="172"/>
        <v>-0.10000000000000009</v>
      </c>
      <c r="V643">
        <f t="shared" si="173"/>
        <v>0</v>
      </c>
      <c r="W643">
        <f t="shared" si="174"/>
        <v>-0.10000000000000009</v>
      </c>
    </row>
    <row r="644" spans="1:23" x14ac:dyDescent="0.45">
      <c r="A644" s="1">
        <v>37073</v>
      </c>
      <c r="B644">
        <v>4.5999999999999996</v>
      </c>
      <c r="C644" s="2">
        <f t="shared" si="161"/>
        <v>4.4666666666666668</v>
      </c>
      <c r="D644">
        <f t="shared" si="176"/>
        <v>5.4</v>
      </c>
      <c r="E644">
        <f t="shared" si="162"/>
        <v>-0.18333333333333357</v>
      </c>
      <c r="F644">
        <f t="shared" si="163"/>
        <v>-0.20000000000000018</v>
      </c>
      <c r="G644" s="2">
        <f t="shared" si="164"/>
        <v>-0.16666666666666696</v>
      </c>
      <c r="H644" s="2">
        <f t="shared" si="175"/>
        <v>0.93333333333333357</v>
      </c>
      <c r="I644" s="2">
        <f t="shared" ref="I644:I707" si="178">H644-H635</f>
        <v>-0.69999999999999929</v>
      </c>
      <c r="K644">
        <f t="shared" ref="K644:K707" si="179">1/(1+EXP(H644*K$2))</f>
        <v>0.28224894304225995</v>
      </c>
      <c r="L644">
        <f t="shared" si="177"/>
        <v>0.71775105695774011</v>
      </c>
      <c r="M644" s="2">
        <f t="shared" si="165"/>
        <v>-0.56666666666666687</v>
      </c>
      <c r="N644" s="2">
        <f t="shared" si="166"/>
        <v>0</v>
      </c>
      <c r="O644">
        <f t="shared" si="167"/>
        <v>-0.40672559894271954</v>
      </c>
      <c r="Q644">
        <f t="shared" si="168"/>
        <v>0</v>
      </c>
      <c r="R644">
        <f t="shared" si="169"/>
        <v>-3.8</v>
      </c>
      <c r="S644">
        <f t="shared" si="170"/>
        <v>0</v>
      </c>
      <c r="T644">
        <f t="shared" si="171"/>
        <v>-0.20000000000000018</v>
      </c>
      <c r="U644">
        <f t="shared" si="172"/>
        <v>-0.10000000000000009</v>
      </c>
      <c r="V644">
        <f t="shared" si="173"/>
        <v>0</v>
      </c>
      <c r="W644">
        <f t="shared" si="174"/>
        <v>-0.10000000000000009</v>
      </c>
    </row>
    <row r="645" spans="1:23" x14ac:dyDescent="0.45">
      <c r="A645" s="1">
        <v>37104</v>
      </c>
      <c r="B645">
        <v>4.9000000000000004</v>
      </c>
      <c r="C645" s="2">
        <f t="shared" ref="C645:C708" si="180">AVERAGE(B643:B645)</f>
        <v>4.666666666666667</v>
      </c>
      <c r="D645">
        <f t="shared" si="176"/>
        <v>5.4</v>
      </c>
      <c r="E645">
        <f t="shared" si="162"/>
        <v>-0.31666666666666687</v>
      </c>
      <c r="F645">
        <f t="shared" si="163"/>
        <v>-0.29999999999999982</v>
      </c>
      <c r="G645" s="2">
        <f t="shared" si="164"/>
        <v>-0.33333333333333393</v>
      </c>
      <c r="H645" s="2">
        <f t="shared" si="175"/>
        <v>0.73333333333333339</v>
      </c>
      <c r="I645" s="2">
        <f t="shared" si="178"/>
        <v>-0.96666666666666634</v>
      </c>
      <c r="K645">
        <f t="shared" si="179"/>
        <v>0.32446367701054579</v>
      </c>
      <c r="L645">
        <f t="shared" si="177"/>
        <v>0.67553632298945421</v>
      </c>
      <c r="M645" s="2">
        <f t="shared" si="165"/>
        <v>-0.76666666666666705</v>
      </c>
      <c r="N645" s="2">
        <f t="shared" si="166"/>
        <v>0</v>
      </c>
      <c r="O645">
        <f t="shared" si="167"/>
        <v>-0.5179111809585818</v>
      </c>
      <c r="Q645">
        <f t="shared" si="168"/>
        <v>0</v>
      </c>
      <c r="R645">
        <f t="shared" si="169"/>
        <v>-3.8</v>
      </c>
      <c r="S645">
        <f t="shared" si="170"/>
        <v>0</v>
      </c>
      <c r="T645">
        <f t="shared" si="171"/>
        <v>-0.29999999999999982</v>
      </c>
      <c r="U645">
        <f t="shared" si="172"/>
        <v>-0.14999999999999991</v>
      </c>
      <c r="V645">
        <f t="shared" si="173"/>
        <v>0</v>
      </c>
      <c r="W645">
        <f t="shared" si="174"/>
        <v>-0.14999999999999991</v>
      </c>
    </row>
    <row r="646" spans="1:23" x14ac:dyDescent="0.45">
      <c r="A646" s="1">
        <v>37135</v>
      </c>
      <c r="B646">
        <v>5</v>
      </c>
      <c r="C646" s="2">
        <f t="shared" si="180"/>
        <v>4.833333333333333</v>
      </c>
      <c r="D646">
        <f t="shared" si="176"/>
        <v>5.3</v>
      </c>
      <c r="E646">
        <f t="shared" si="162"/>
        <v>-0.46666666666666679</v>
      </c>
      <c r="F646">
        <f t="shared" si="163"/>
        <v>-0.5</v>
      </c>
      <c r="G646" s="2">
        <f t="shared" si="164"/>
        <v>-0.43333333333333357</v>
      </c>
      <c r="H646" s="2">
        <f t="shared" si="175"/>
        <v>0.46666666666666679</v>
      </c>
      <c r="I646" s="2">
        <f t="shared" si="178"/>
        <v>-1.1333333333333333</v>
      </c>
      <c r="K646">
        <f t="shared" si="179"/>
        <v>0.38540550173245047</v>
      </c>
      <c r="L646">
        <f t="shared" si="177"/>
        <v>0.61459449826754953</v>
      </c>
      <c r="M646" s="2">
        <f t="shared" si="165"/>
        <v>-0.93333333333333313</v>
      </c>
      <c r="N646" s="2">
        <f t="shared" si="166"/>
        <v>0</v>
      </c>
      <c r="O646">
        <f t="shared" si="167"/>
        <v>-0.57362153171637942</v>
      </c>
      <c r="Q646">
        <f t="shared" si="168"/>
        <v>0</v>
      </c>
      <c r="R646">
        <f t="shared" si="169"/>
        <v>-3.8</v>
      </c>
      <c r="S646">
        <f t="shared" si="170"/>
        <v>0</v>
      </c>
      <c r="T646">
        <f t="shared" si="171"/>
        <v>-0.5</v>
      </c>
      <c r="U646">
        <f t="shared" si="172"/>
        <v>-0.25</v>
      </c>
      <c r="V646">
        <f t="shared" si="173"/>
        <v>0</v>
      </c>
      <c r="W646">
        <f t="shared" si="174"/>
        <v>-0.25</v>
      </c>
    </row>
    <row r="647" spans="1:23" x14ac:dyDescent="0.45">
      <c r="A647" s="1">
        <v>37165</v>
      </c>
      <c r="B647">
        <v>5.3</v>
      </c>
      <c r="C647" s="2">
        <f t="shared" si="180"/>
        <v>5.0666666666666664</v>
      </c>
      <c r="D647">
        <f t="shared" si="176"/>
        <v>5.3</v>
      </c>
      <c r="E647">
        <f t="shared" si="162"/>
        <v>-0.54999999999999982</v>
      </c>
      <c r="F647">
        <f t="shared" si="163"/>
        <v>-0.5</v>
      </c>
      <c r="G647" s="2">
        <f t="shared" si="164"/>
        <v>-0.59999999999999964</v>
      </c>
      <c r="H647" s="2">
        <f t="shared" si="175"/>
        <v>0.23333333333333339</v>
      </c>
      <c r="I647" s="2">
        <f t="shared" si="178"/>
        <v>-1.2666666666666666</v>
      </c>
      <c r="K647">
        <f t="shared" si="179"/>
        <v>0.44192989412604672</v>
      </c>
      <c r="L647">
        <f t="shared" si="177"/>
        <v>0.55807010587395323</v>
      </c>
      <c r="M647" s="2">
        <f t="shared" si="165"/>
        <v>-1.1666666666666665</v>
      </c>
      <c r="N647" s="2">
        <f t="shared" si="166"/>
        <v>0</v>
      </c>
      <c r="O647">
        <f t="shared" si="167"/>
        <v>-0.65108179018627865</v>
      </c>
      <c r="Q647">
        <f t="shared" si="168"/>
        <v>0</v>
      </c>
      <c r="R647">
        <f t="shared" si="169"/>
        <v>-3.8</v>
      </c>
      <c r="S647">
        <f t="shared" si="170"/>
        <v>0</v>
      </c>
      <c r="T647">
        <f t="shared" si="171"/>
        <v>-0.5</v>
      </c>
      <c r="U647">
        <f t="shared" si="172"/>
        <v>-0.25</v>
      </c>
      <c r="V647">
        <f t="shared" si="173"/>
        <v>0</v>
      </c>
      <c r="W647">
        <f t="shared" si="174"/>
        <v>-0.25</v>
      </c>
    </row>
    <row r="648" spans="1:23" x14ac:dyDescent="0.45">
      <c r="A648" s="1">
        <v>37196</v>
      </c>
      <c r="B648">
        <v>5.5</v>
      </c>
      <c r="C648" s="2">
        <f t="shared" si="180"/>
        <v>5.2666666666666666</v>
      </c>
      <c r="D648">
        <f t="shared" si="176"/>
        <v>5.3</v>
      </c>
      <c r="E648">
        <f t="shared" ref="E648:E711" si="181">AVERAGE(F648:G648)</f>
        <v>-0.64999999999999991</v>
      </c>
      <c r="F648">
        <f t="shared" ref="F648:F711" si="182">MEDIAN(B643:B645)-MEDIAN(B646:B648)</f>
        <v>-0.70000000000000018</v>
      </c>
      <c r="G648" s="2">
        <f t="shared" ref="G648:G711" si="183">C645-C648</f>
        <v>-0.59999999999999964</v>
      </c>
      <c r="H648" s="2">
        <f t="shared" si="175"/>
        <v>3.3333333333333215E-2</v>
      </c>
      <c r="I648" s="2">
        <f t="shared" si="178"/>
        <v>-1.3666666666666663</v>
      </c>
      <c r="K648">
        <f t="shared" si="179"/>
        <v>0.49166743818588077</v>
      </c>
      <c r="L648">
        <f t="shared" si="177"/>
        <v>0.50833256181411923</v>
      </c>
      <c r="M648" s="2">
        <f t="shared" si="165"/>
        <v>-1.3666666666666667</v>
      </c>
      <c r="N648" s="2">
        <f t="shared" si="166"/>
        <v>0</v>
      </c>
      <c r="O648">
        <f t="shared" si="167"/>
        <v>-0.6947211678126296</v>
      </c>
      <c r="Q648">
        <f t="shared" si="168"/>
        <v>0</v>
      </c>
      <c r="R648">
        <f t="shared" si="169"/>
        <v>-3.8</v>
      </c>
      <c r="S648">
        <f t="shared" si="170"/>
        <v>0</v>
      </c>
      <c r="T648">
        <f t="shared" si="171"/>
        <v>-0.70000000000000018</v>
      </c>
      <c r="U648">
        <f t="shared" si="172"/>
        <v>-0.35000000000000009</v>
      </c>
      <c r="V648">
        <f t="shared" si="173"/>
        <v>0</v>
      </c>
      <c r="W648">
        <f t="shared" si="174"/>
        <v>-0.35000000000000009</v>
      </c>
    </row>
    <row r="649" spans="1:23" x14ac:dyDescent="0.45">
      <c r="A649" s="1">
        <v>37226</v>
      </c>
      <c r="B649">
        <v>5.7</v>
      </c>
      <c r="C649" s="2">
        <f t="shared" si="180"/>
        <v>5.5</v>
      </c>
      <c r="D649">
        <f t="shared" si="176"/>
        <v>5.3</v>
      </c>
      <c r="E649">
        <f t="shared" si="181"/>
        <v>-0.6333333333333333</v>
      </c>
      <c r="F649">
        <f t="shared" si="182"/>
        <v>-0.59999999999999964</v>
      </c>
      <c r="G649" s="2">
        <f t="shared" si="183"/>
        <v>-0.66666666666666696</v>
      </c>
      <c r="H649" s="2">
        <f t="shared" si="175"/>
        <v>-0.20000000000000018</v>
      </c>
      <c r="I649" s="2">
        <f t="shared" si="178"/>
        <v>-1.4666666666666668</v>
      </c>
      <c r="K649">
        <f t="shared" si="179"/>
        <v>0.54983399731247795</v>
      </c>
      <c r="L649">
        <f t="shared" si="177"/>
        <v>0.45016600268752205</v>
      </c>
      <c r="M649" s="2">
        <f t="shared" si="165"/>
        <v>-1.6</v>
      </c>
      <c r="N649" s="2">
        <f t="shared" si="166"/>
        <v>0</v>
      </c>
      <c r="O649">
        <f t="shared" si="167"/>
        <v>-0.72026560430003528</v>
      </c>
      <c r="Q649">
        <f t="shared" si="168"/>
        <v>0</v>
      </c>
      <c r="R649">
        <f t="shared" si="169"/>
        <v>-3.8</v>
      </c>
      <c r="S649">
        <f t="shared" si="170"/>
        <v>0</v>
      </c>
      <c r="T649">
        <f t="shared" si="171"/>
        <v>-0.59999999999999964</v>
      </c>
      <c r="U649">
        <f t="shared" si="172"/>
        <v>-0.29999999999999982</v>
      </c>
      <c r="V649">
        <f t="shared" si="173"/>
        <v>0</v>
      </c>
      <c r="W649">
        <f t="shared" si="174"/>
        <v>-0.29999999999999982</v>
      </c>
    </row>
    <row r="650" spans="1:23" x14ac:dyDescent="0.45">
      <c r="A650" s="1">
        <v>37257</v>
      </c>
      <c r="B650">
        <v>5.7</v>
      </c>
      <c r="C650" s="2">
        <f t="shared" si="180"/>
        <v>5.6333333333333329</v>
      </c>
      <c r="D650">
        <f t="shared" si="176"/>
        <v>5.3</v>
      </c>
      <c r="E650">
        <f t="shared" si="181"/>
        <v>-0.6333333333333333</v>
      </c>
      <c r="F650">
        <f t="shared" si="182"/>
        <v>-0.70000000000000018</v>
      </c>
      <c r="G650" s="2">
        <f t="shared" si="183"/>
        <v>-0.56666666666666643</v>
      </c>
      <c r="H650" s="2">
        <f t="shared" si="175"/>
        <v>-0.33333333333333304</v>
      </c>
      <c r="I650" s="2">
        <f t="shared" si="178"/>
        <v>-1.5333333333333332</v>
      </c>
      <c r="K650">
        <f t="shared" si="179"/>
        <v>0.58257020646231461</v>
      </c>
      <c r="L650">
        <f t="shared" si="177"/>
        <v>0.41742979353768539</v>
      </c>
      <c r="M650" s="2">
        <f t="shared" si="165"/>
        <v>-1.6333333333333329</v>
      </c>
      <c r="N650" s="2">
        <f t="shared" si="166"/>
        <v>0</v>
      </c>
      <c r="O650">
        <f t="shared" si="167"/>
        <v>-0.68180199611155257</v>
      </c>
      <c r="Q650">
        <f t="shared" si="168"/>
        <v>0</v>
      </c>
      <c r="R650">
        <f t="shared" si="169"/>
        <v>-3.8</v>
      </c>
      <c r="S650">
        <f t="shared" si="170"/>
        <v>0</v>
      </c>
      <c r="T650">
        <f t="shared" si="171"/>
        <v>-0.70000000000000018</v>
      </c>
      <c r="U650">
        <f t="shared" si="172"/>
        <v>-0.35000000000000009</v>
      </c>
      <c r="V650">
        <f t="shared" si="173"/>
        <v>0</v>
      </c>
      <c r="W650">
        <f t="shared" si="174"/>
        <v>-0.35000000000000009</v>
      </c>
    </row>
    <row r="651" spans="1:23" x14ac:dyDescent="0.45">
      <c r="A651" s="1">
        <v>37288</v>
      </c>
      <c r="B651">
        <v>5.7</v>
      </c>
      <c r="C651" s="2">
        <f t="shared" si="180"/>
        <v>5.7</v>
      </c>
      <c r="D651">
        <f t="shared" si="176"/>
        <v>5.3</v>
      </c>
      <c r="E651">
        <f t="shared" si="181"/>
        <v>-0.41666666666666696</v>
      </c>
      <c r="F651">
        <f t="shared" si="182"/>
        <v>-0.40000000000000036</v>
      </c>
      <c r="G651" s="2">
        <f t="shared" si="183"/>
        <v>-0.43333333333333357</v>
      </c>
      <c r="H651" s="2">
        <f t="shared" si="175"/>
        <v>-0.40000000000000036</v>
      </c>
      <c r="I651" s="2">
        <f t="shared" si="178"/>
        <v>-1.4666666666666677</v>
      </c>
      <c r="K651">
        <f t="shared" si="179"/>
        <v>0.59868766011245211</v>
      </c>
      <c r="L651">
        <f t="shared" si="177"/>
        <v>0.40131233988754789</v>
      </c>
      <c r="M651" s="2">
        <f t="shared" si="165"/>
        <v>-1.5999999999999996</v>
      </c>
      <c r="N651" s="2">
        <f t="shared" si="166"/>
        <v>0</v>
      </c>
      <c r="O651">
        <f t="shared" si="167"/>
        <v>-0.64209974382007651</v>
      </c>
      <c r="Q651">
        <f t="shared" si="168"/>
        <v>0</v>
      </c>
      <c r="R651">
        <f t="shared" si="169"/>
        <v>-3.8</v>
      </c>
      <c r="S651">
        <f t="shared" si="170"/>
        <v>0</v>
      </c>
      <c r="T651">
        <f t="shared" si="171"/>
        <v>-0.40000000000000036</v>
      </c>
      <c r="U651">
        <f t="shared" si="172"/>
        <v>-0.20000000000000018</v>
      </c>
      <c r="V651">
        <f t="shared" si="173"/>
        <v>0</v>
      </c>
      <c r="W651">
        <f t="shared" si="174"/>
        <v>-0.20000000000000018</v>
      </c>
    </row>
    <row r="652" spans="1:23" x14ac:dyDescent="0.45">
      <c r="A652" s="1">
        <v>37316</v>
      </c>
      <c r="B652">
        <v>5.7</v>
      </c>
      <c r="C652" s="2">
        <f t="shared" si="180"/>
        <v>5.7</v>
      </c>
      <c r="D652">
        <f t="shared" si="176"/>
        <v>5.3</v>
      </c>
      <c r="E652">
        <f t="shared" si="181"/>
        <v>-0.20000000000000018</v>
      </c>
      <c r="F652">
        <f t="shared" si="182"/>
        <v>-0.20000000000000018</v>
      </c>
      <c r="G652" s="2">
        <f t="shared" si="183"/>
        <v>-0.20000000000000018</v>
      </c>
      <c r="H652" s="2">
        <f t="shared" si="175"/>
        <v>-0.40000000000000036</v>
      </c>
      <c r="I652" s="2">
        <f t="shared" si="178"/>
        <v>-1.4000000000000012</v>
      </c>
      <c r="K652">
        <f t="shared" si="179"/>
        <v>0.59868766011245211</v>
      </c>
      <c r="L652">
        <f t="shared" si="177"/>
        <v>0.40131233988754789</v>
      </c>
      <c r="M652" s="2">
        <f t="shared" ref="M652:M715" si="184">MIN(C640:C652)-C652</f>
        <v>-1.4666666666666668</v>
      </c>
      <c r="N652" s="2">
        <f t="shared" ref="N652:N715" si="185">MAX(C640:C652)-C652</f>
        <v>0</v>
      </c>
      <c r="O652">
        <f t="shared" si="167"/>
        <v>-0.58859143183507023</v>
      </c>
      <c r="Q652">
        <f t="shared" si="168"/>
        <v>0</v>
      </c>
      <c r="R652">
        <f t="shared" si="169"/>
        <v>-3.8</v>
      </c>
      <c r="S652">
        <f t="shared" si="170"/>
        <v>0</v>
      </c>
      <c r="T652">
        <f t="shared" si="171"/>
        <v>-0.20000000000000018</v>
      </c>
      <c r="U652">
        <f t="shared" si="172"/>
        <v>-0.10000000000000009</v>
      </c>
      <c r="V652">
        <f t="shared" si="173"/>
        <v>0</v>
      </c>
      <c r="W652">
        <f t="shared" si="174"/>
        <v>-0.10000000000000009</v>
      </c>
    </row>
    <row r="653" spans="1:23" x14ac:dyDescent="0.45">
      <c r="A653" s="1">
        <v>37347</v>
      </c>
      <c r="B653">
        <v>5.9</v>
      </c>
      <c r="C653" s="2">
        <f t="shared" si="180"/>
        <v>5.7666666666666666</v>
      </c>
      <c r="D653">
        <f t="shared" si="176"/>
        <v>5.3</v>
      </c>
      <c r="E653">
        <f t="shared" si="181"/>
        <v>-6.6666666666666874E-2</v>
      </c>
      <c r="F653">
        <f t="shared" si="182"/>
        <v>0</v>
      </c>
      <c r="G653" s="2">
        <f t="shared" si="183"/>
        <v>-0.13333333333333375</v>
      </c>
      <c r="H653" s="2">
        <f t="shared" si="175"/>
        <v>-0.46666666666666679</v>
      </c>
      <c r="I653" s="2">
        <f t="shared" si="178"/>
        <v>-1.4000000000000004</v>
      </c>
      <c r="K653">
        <f t="shared" si="179"/>
        <v>0.61459449826754953</v>
      </c>
      <c r="L653">
        <f t="shared" si="177"/>
        <v>0.38540550173245047</v>
      </c>
      <c r="M653" s="2">
        <f t="shared" si="184"/>
        <v>-1.4666666666666668</v>
      </c>
      <c r="N653" s="2">
        <f t="shared" si="185"/>
        <v>0</v>
      </c>
      <c r="O653">
        <f t="shared" ref="O653:O716" si="186">L653*M653+K653*N653</f>
        <v>-0.56526140254092738</v>
      </c>
      <c r="Q653">
        <f t="shared" si="168"/>
        <v>0</v>
      </c>
      <c r="R653">
        <f t="shared" si="169"/>
        <v>-3.8</v>
      </c>
      <c r="S653">
        <f t="shared" si="170"/>
        <v>0</v>
      </c>
      <c r="T653">
        <f t="shared" si="171"/>
        <v>0</v>
      </c>
      <c r="U653">
        <f t="shared" si="172"/>
        <v>0</v>
      </c>
      <c r="V653">
        <f t="shared" si="173"/>
        <v>0</v>
      </c>
      <c r="W653">
        <f t="shared" si="174"/>
        <v>0</v>
      </c>
    </row>
    <row r="654" spans="1:23" x14ac:dyDescent="0.45">
      <c r="A654" s="1">
        <v>37377</v>
      </c>
      <c r="B654">
        <v>5.8</v>
      </c>
      <c r="C654" s="2">
        <f t="shared" si="180"/>
        <v>5.8000000000000007</v>
      </c>
      <c r="D654">
        <f t="shared" si="176"/>
        <v>5.3</v>
      </c>
      <c r="E654">
        <f t="shared" si="181"/>
        <v>-0.10000000000000009</v>
      </c>
      <c r="F654">
        <f t="shared" si="182"/>
        <v>-9.9999999999999645E-2</v>
      </c>
      <c r="G654" s="2">
        <f t="shared" si="183"/>
        <v>-0.10000000000000053</v>
      </c>
      <c r="H654" s="2">
        <f t="shared" si="175"/>
        <v>-0.50000000000000089</v>
      </c>
      <c r="I654" s="2">
        <f t="shared" si="178"/>
        <v>-1.2333333333333343</v>
      </c>
      <c r="K654">
        <f t="shared" si="179"/>
        <v>0.62245933120185482</v>
      </c>
      <c r="L654">
        <f t="shared" si="177"/>
        <v>0.37754066879814518</v>
      </c>
      <c r="M654" s="2">
        <f t="shared" si="184"/>
        <v>-1.4666666666666677</v>
      </c>
      <c r="N654" s="2">
        <f t="shared" si="185"/>
        <v>0</v>
      </c>
      <c r="O654">
        <f t="shared" si="186"/>
        <v>-0.55372631423728003</v>
      </c>
      <c r="Q654">
        <f t="shared" si="168"/>
        <v>0.10000000000000053</v>
      </c>
      <c r="R654">
        <f t="shared" si="169"/>
        <v>-3.9</v>
      </c>
      <c r="S654">
        <f t="shared" si="170"/>
        <v>0</v>
      </c>
      <c r="T654">
        <f t="shared" si="171"/>
        <v>-9.9999999999999645E-2</v>
      </c>
      <c r="U654">
        <f t="shared" si="172"/>
        <v>-5.1249739648420861E-2</v>
      </c>
      <c r="V654">
        <f t="shared" si="173"/>
        <v>0</v>
      </c>
      <c r="W654">
        <f t="shared" si="174"/>
        <v>-5.1249739648420861E-2</v>
      </c>
    </row>
    <row r="655" spans="1:23" x14ac:dyDescent="0.45">
      <c r="A655" s="1">
        <v>37408</v>
      </c>
      <c r="B655">
        <v>5.8</v>
      </c>
      <c r="C655" s="2">
        <f t="shared" si="180"/>
        <v>5.833333333333333</v>
      </c>
      <c r="D655">
        <f t="shared" si="176"/>
        <v>5.3</v>
      </c>
      <c r="E655">
        <f t="shared" si="181"/>
        <v>-0.11666666666666625</v>
      </c>
      <c r="F655">
        <f t="shared" si="182"/>
        <v>-9.9999999999999645E-2</v>
      </c>
      <c r="G655" s="2">
        <f t="shared" si="183"/>
        <v>-0.13333333333333286</v>
      </c>
      <c r="H655" s="2">
        <f t="shared" si="175"/>
        <v>-0.53333333333333321</v>
      </c>
      <c r="I655" s="2">
        <f t="shared" si="178"/>
        <v>-1</v>
      </c>
      <c r="K655">
        <f t="shared" si="179"/>
        <v>0.6302602229177513</v>
      </c>
      <c r="L655">
        <f t="shared" si="177"/>
        <v>0.3697397770822487</v>
      </c>
      <c r="M655" s="2">
        <f t="shared" si="184"/>
        <v>-1.4333333333333336</v>
      </c>
      <c r="N655" s="2">
        <f t="shared" si="185"/>
        <v>0</v>
      </c>
      <c r="O655">
        <f t="shared" si="186"/>
        <v>-0.5299603471512232</v>
      </c>
      <c r="Q655">
        <f t="shared" si="168"/>
        <v>0.10000000000000053</v>
      </c>
      <c r="R655">
        <f t="shared" si="169"/>
        <v>-3.9</v>
      </c>
      <c r="S655">
        <f t="shared" si="170"/>
        <v>0</v>
      </c>
      <c r="T655">
        <f t="shared" si="171"/>
        <v>-9.9999999999999645E-2</v>
      </c>
      <c r="U655">
        <f t="shared" si="172"/>
        <v>-5.1249739648420861E-2</v>
      </c>
      <c r="V655">
        <f t="shared" si="173"/>
        <v>0</v>
      </c>
      <c r="W655">
        <f t="shared" si="174"/>
        <v>-5.1249739648420861E-2</v>
      </c>
    </row>
    <row r="656" spans="1:23" x14ac:dyDescent="0.45">
      <c r="A656" s="1">
        <v>37438</v>
      </c>
      <c r="B656">
        <v>5.8</v>
      </c>
      <c r="C656" s="2">
        <f t="shared" si="180"/>
        <v>5.8</v>
      </c>
      <c r="D656">
        <f t="shared" si="176"/>
        <v>5.3</v>
      </c>
      <c r="E656">
        <f t="shared" si="181"/>
        <v>-6.666666666666643E-2</v>
      </c>
      <c r="F656">
        <f t="shared" si="182"/>
        <v>-9.9999999999999645E-2</v>
      </c>
      <c r="G656" s="2">
        <f t="shared" si="183"/>
        <v>-3.3333333333333215E-2</v>
      </c>
      <c r="H656" s="2">
        <f t="shared" si="175"/>
        <v>-0.5</v>
      </c>
      <c r="I656" s="2">
        <f t="shared" si="178"/>
        <v>-0.73333333333333339</v>
      </c>
      <c r="K656">
        <f t="shared" si="179"/>
        <v>0.62245933120185459</v>
      </c>
      <c r="L656">
        <f t="shared" si="177"/>
        <v>0.37754066879814541</v>
      </c>
      <c r="M656" s="2">
        <f t="shared" si="184"/>
        <v>-1.333333333333333</v>
      </c>
      <c r="N656" s="2">
        <f t="shared" si="185"/>
        <v>3.3333333333333215E-2</v>
      </c>
      <c r="O656">
        <f t="shared" si="186"/>
        <v>-0.48263891402413206</v>
      </c>
      <c r="Q656">
        <f t="shared" si="168"/>
        <v>0.10000000000000053</v>
      </c>
      <c r="R656">
        <f t="shared" si="169"/>
        <v>-3.9</v>
      </c>
      <c r="S656">
        <f t="shared" si="170"/>
        <v>0</v>
      </c>
      <c r="T656">
        <f t="shared" si="171"/>
        <v>-9.9999999999999645E-2</v>
      </c>
      <c r="U656">
        <f t="shared" si="172"/>
        <v>-5.1249739648420861E-2</v>
      </c>
      <c r="V656">
        <f t="shared" si="173"/>
        <v>0</v>
      </c>
      <c r="W656">
        <f t="shared" si="174"/>
        <v>-5.1249739648420861E-2</v>
      </c>
    </row>
    <row r="657" spans="1:23" x14ac:dyDescent="0.45">
      <c r="A657" s="1">
        <v>37469</v>
      </c>
      <c r="B657">
        <v>5.7</v>
      </c>
      <c r="C657" s="2">
        <f t="shared" si="180"/>
        <v>5.7666666666666666</v>
      </c>
      <c r="D657">
        <f t="shared" si="176"/>
        <v>5.3</v>
      </c>
      <c r="E657">
        <f t="shared" si="181"/>
        <v>1.6666666666667052E-2</v>
      </c>
      <c r="F657">
        <f t="shared" si="182"/>
        <v>0</v>
      </c>
      <c r="G657" s="2">
        <f t="shared" si="183"/>
        <v>3.3333333333334103E-2</v>
      </c>
      <c r="H657" s="2">
        <f t="shared" si="175"/>
        <v>-0.46666666666666679</v>
      </c>
      <c r="I657" s="2">
        <f t="shared" si="178"/>
        <v>-0.5</v>
      </c>
      <c r="K657">
        <f t="shared" si="179"/>
        <v>0.61459449826754953</v>
      </c>
      <c r="L657">
        <f t="shared" si="177"/>
        <v>0.38540550173245047</v>
      </c>
      <c r="M657" s="2">
        <f t="shared" si="184"/>
        <v>-1.0999999999999996</v>
      </c>
      <c r="N657" s="2">
        <f t="shared" si="185"/>
        <v>6.666666666666643E-2</v>
      </c>
      <c r="O657">
        <f t="shared" si="186"/>
        <v>-0.38297308535452557</v>
      </c>
      <c r="Q657">
        <f t="shared" si="168"/>
        <v>0.20000000000000018</v>
      </c>
      <c r="R657">
        <f t="shared" si="169"/>
        <v>-3.9</v>
      </c>
      <c r="S657">
        <f t="shared" si="170"/>
        <v>0</v>
      </c>
      <c r="T657">
        <f t="shared" si="171"/>
        <v>0</v>
      </c>
      <c r="U657">
        <f t="shared" si="172"/>
        <v>0</v>
      </c>
      <c r="V657">
        <f t="shared" si="173"/>
        <v>0</v>
      </c>
      <c r="W657">
        <f t="shared" si="174"/>
        <v>0</v>
      </c>
    </row>
    <row r="658" spans="1:23" x14ac:dyDescent="0.45">
      <c r="A658" s="1">
        <v>37500</v>
      </c>
      <c r="B658">
        <v>5.7</v>
      </c>
      <c r="C658" s="2">
        <f t="shared" si="180"/>
        <v>5.7333333333333334</v>
      </c>
      <c r="D658">
        <f t="shared" si="176"/>
        <v>5.3</v>
      </c>
      <c r="E658">
        <f t="shared" si="181"/>
        <v>9.9999999999999645E-2</v>
      </c>
      <c r="F658">
        <f t="shared" si="182"/>
        <v>9.9999999999999645E-2</v>
      </c>
      <c r="G658" s="2">
        <f t="shared" si="183"/>
        <v>9.9999999999999645E-2</v>
      </c>
      <c r="H658" s="2">
        <f t="shared" si="175"/>
        <v>-0.43333333333333357</v>
      </c>
      <c r="I658" s="2">
        <f t="shared" si="178"/>
        <v>-0.23333333333333339</v>
      </c>
      <c r="K658">
        <f t="shared" si="179"/>
        <v>0.60666935610821149</v>
      </c>
      <c r="L658">
        <f t="shared" si="177"/>
        <v>0.39333064389178851</v>
      </c>
      <c r="M658" s="2">
        <f t="shared" si="184"/>
        <v>-0.90000000000000036</v>
      </c>
      <c r="N658" s="2">
        <f t="shared" si="185"/>
        <v>9.9999999999999645E-2</v>
      </c>
      <c r="O658">
        <f t="shared" si="186"/>
        <v>-0.29333064389178887</v>
      </c>
      <c r="Q658">
        <f t="shared" si="168"/>
        <v>0.20000000000000018</v>
      </c>
      <c r="R658">
        <f t="shared" si="169"/>
        <v>-3.9</v>
      </c>
      <c r="S658">
        <f t="shared" si="170"/>
        <v>9.9999999999999645E-2</v>
      </c>
      <c r="T658">
        <f t="shared" si="171"/>
        <v>0</v>
      </c>
      <c r="U658">
        <f t="shared" si="172"/>
        <v>0</v>
      </c>
      <c r="V658">
        <f t="shared" si="173"/>
        <v>8.7544664181258044E-2</v>
      </c>
      <c r="W658">
        <f t="shared" si="174"/>
        <v>8.7544664181258044E-2</v>
      </c>
    </row>
    <row r="659" spans="1:23" x14ac:dyDescent="0.45">
      <c r="A659" s="1">
        <v>37530</v>
      </c>
      <c r="B659">
        <v>5.7</v>
      </c>
      <c r="C659" s="2">
        <f t="shared" si="180"/>
        <v>5.7</v>
      </c>
      <c r="D659">
        <f t="shared" si="176"/>
        <v>5.3</v>
      </c>
      <c r="E659">
        <f t="shared" si="181"/>
        <v>9.9999999999999645E-2</v>
      </c>
      <c r="F659">
        <f t="shared" si="182"/>
        <v>9.9999999999999645E-2</v>
      </c>
      <c r="G659" s="2">
        <f t="shared" si="183"/>
        <v>9.9999999999999645E-2</v>
      </c>
      <c r="H659" s="2">
        <f t="shared" si="175"/>
        <v>-0.40000000000000036</v>
      </c>
      <c r="I659" s="2">
        <f t="shared" si="178"/>
        <v>-6.6666666666667318E-2</v>
      </c>
      <c r="K659">
        <f t="shared" si="179"/>
        <v>0.59868766011245211</v>
      </c>
      <c r="L659">
        <f t="shared" si="177"/>
        <v>0.40131233988754789</v>
      </c>
      <c r="M659" s="2">
        <f t="shared" si="184"/>
        <v>-0.63333333333333375</v>
      </c>
      <c r="N659" s="2">
        <f t="shared" si="185"/>
        <v>0.13333333333333286</v>
      </c>
      <c r="O659">
        <f t="shared" si="186"/>
        <v>-0.17433946058045383</v>
      </c>
      <c r="Q659">
        <f t="shared" si="168"/>
        <v>0.20000000000000018</v>
      </c>
      <c r="R659">
        <f t="shared" si="169"/>
        <v>-3.9</v>
      </c>
      <c r="S659">
        <f t="shared" si="170"/>
        <v>9.9999999999999645E-2</v>
      </c>
      <c r="T659">
        <f t="shared" si="171"/>
        <v>0</v>
      </c>
      <c r="U659">
        <f t="shared" si="172"/>
        <v>0</v>
      </c>
      <c r="V659">
        <f t="shared" si="173"/>
        <v>8.7544664181258044E-2</v>
      </c>
      <c r="W659">
        <f t="shared" si="174"/>
        <v>8.7544664181258044E-2</v>
      </c>
    </row>
    <row r="660" spans="1:23" x14ac:dyDescent="0.45">
      <c r="A660" s="1">
        <v>37561</v>
      </c>
      <c r="B660">
        <v>5.9</v>
      </c>
      <c r="C660" s="2">
        <f t="shared" si="180"/>
        <v>5.7666666666666666</v>
      </c>
      <c r="D660">
        <f t="shared" si="176"/>
        <v>5.3</v>
      </c>
      <c r="E660">
        <f t="shared" si="181"/>
        <v>4.9999999999999822E-2</v>
      </c>
      <c r="F660">
        <f t="shared" si="182"/>
        <v>9.9999999999999645E-2</v>
      </c>
      <c r="G660" s="2">
        <f t="shared" si="183"/>
        <v>0</v>
      </c>
      <c r="H660" s="2">
        <f t="shared" si="175"/>
        <v>-0.46666666666666679</v>
      </c>
      <c r="I660" s="2">
        <f t="shared" si="178"/>
        <v>-6.666666666666643E-2</v>
      </c>
      <c r="K660">
        <f t="shared" si="179"/>
        <v>0.61459449826754953</v>
      </c>
      <c r="L660">
        <f t="shared" si="177"/>
        <v>0.38540550173245047</v>
      </c>
      <c r="M660" s="2">
        <f t="shared" si="184"/>
        <v>-0.5</v>
      </c>
      <c r="N660" s="2">
        <f t="shared" si="185"/>
        <v>6.666666666666643E-2</v>
      </c>
      <c r="O660">
        <f t="shared" si="186"/>
        <v>-0.1517297843150554</v>
      </c>
      <c r="Q660">
        <f t="shared" si="168"/>
        <v>0</v>
      </c>
      <c r="R660">
        <f t="shared" si="169"/>
        <v>-3.9</v>
      </c>
      <c r="S660">
        <f t="shared" si="170"/>
        <v>9.9999999999999645E-2</v>
      </c>
      <c r="T660">
        <f t="shared" si="171"/>
        <v>0</v>
      </c>
      <c r="U660">
        <f t="shared" si="172"/>
        <v>0</v>
      </c>
      <c r="V660">
        <f t="shared" si="173"/>
        <v>8.7544664181258044E-2</v>
      </c>
      <c r="W660">
        <f t="shared" si="174"/>
        <v>8.7544664181258044E-2</v>
      </c>
    </row>
    <row r="661" spans="1:23" x14ac:dyDescent="0.45">
      <c r="A661" s="1">
        <v>37591</v>
      </c>
      <c r="B661">
        <v>6</v>
      </c>
      <c r="C661" s="2">
        <f t="shared" si="180"/>
        <v>5.8666666666666671</v>
      </c>
      <c r="D661">
        <f t="shared" si="176"/>
        <v>5.3</v>
      </c>
      <c r="E661">
        <f t="shared" si="181"/>
        <v>-0.16666666666666696</v>
      </c>
      <c r="F661">
        <f t="shared" si="182"/>
        <v>-0.20000000000000018</v>
      </c>
      <c r="G661" s="2">
        <f t="shared" si="183"/>
        <v>-0.13333333333333375</v>
      </c>
      <c r="H661" s="2">
        <f t="shared" si="175"/>
        <v>-0.56666666666666732</v>
      </c>
      <c r="I661" s="2">
        <f t="shared" si="178"/>
        <v>-0.16666666666666696</v>
      </c>
      <c r="K661">
        <f t="shared" si="179"/>
        <v>0.637993670660984</v>
      </c>
      <c r="L661">
        <f t="shared" si="177"/>
        <v>0.362006329339016</v>
      </c>
      <c r="M661" s="2">
        <f t="shared" si="184"/>
        <v>-0.36666666666666714</v>
      </c>
      <c r="N661" s="2">
        <f t="shared" si="185"/>
        <v>0</v>
      </c>
      <c r="O661">
        <f t="shared" si="186"/>
        <v>-0.13273565409097271</v>
      </c>
      <c r="Q661">
        <f t="shared" si="168"/>
        <v>0</v>
      </c>
      <c r="R661">
        <f t="shared" si="169"/>
        <v>-3.9</v>
      </c>
      <c r="S661">
        <f t="shared" si="170"/>
        <v>0</v>
      </c>
      <c r="T661">
        <f t="shared" si="171"/>
        <v>-0.20000000000000018</v>
      </c>
      <c r="U661">
        <f t="shared" si="172"/>
        <v>-0.10000000000000009</v>
      </c>
      <c r="V661">
        <f t="shared" si="173"/>
        <v>0</v>
      </c>
      <c r="W661">
        <f t="shared" si="174"/>
        <v>-0.10000000000000009</v>
      </c>
    </row>
    <row r="662" spans="1:23" x14ac:dyDescent="0.45">
      <c r="A662" s="1">
        <v>37622</v>
      </c>
      <c r="B662">
        <v>5.8</v>
      </c>
      <c r="C662" s="2">
        <f t="shared" si="180"/>
        <v>5.8999999999999995</v>
      </c>
      <c r="D662">
        <f t="shared" si="176"/>
        <v>5.3</v>
      </c>
      <c r="E662">
        <f t="shared" si="181"/>
        <v>-0.19999999999999973</v>
      </c>
      <c r="F662">
        <f t="shared" si="182"/>
        <v>-0.20000000000000018</v>
      </c>
      <c r="G662" s="2">
        <f t="shared" si="183"/>
        <v>-0.19999999999999929</v>
      </c>
      <c r="H662" s="2">
        <f t="shared" si="175"/>
        <v>-0.59999999999999964</v>
      </c>
      <c r="I662" s="2">
        <f t="shared" si="178"/>
        <v>-0.13333333333333286</v>
      </c>
      <c r="K662">
        <f t="shared" si="179"/>
        <v>0.6456563062257954</v>
      </c>
      <c r="L662">
        <f t="shared" si="177"/>
        <v>0.3543436937742046</v>
      </c>
      <c r="M662" s="2">
        <f t="shared" si="184"/>
        <v>-0.26666666666666661</v>
      </c>
      <c r="N662" s="2">
        <f t="shared" si="185"/>
        <v>0</v>
      </c>
      <c r="O662">
        <f t="shared" si="186"/>
        <v>-9.4491651673121207E-2</v>
      </c>
      <c r="Q662">
        <f t="shared" si="168"/>
        <v>0.20000000000000018</v>
      </c>
      <c r="R662">
        <f t="shared" si="169"/>
        <v>-4.2</v>
      </c>
      <c r="S662">
        <f t="shared" si="170"/>
        <v>0</v>
      </c>
      <c r="T662">
        <f t="shared" si="171"/>
        <v>-0.20000000000000018</v>
      </c>
      <c r="U662">
        <f t="shared" si="172"/>
        <v>-0.1049958374957881</v>
      </c>
      <c r="V662">
        <f t="shared" si="173"/>
        <v>0</v>
      </c>
      <c r="W662">
        <f t="shared" si="174"/>
        <v>-0.1049958374957881</v>
      </c>
    </row>
    <row r="663" spans="1:23" x14ac:dyDescent="0.45">
      <c r="A663" s="1">
        <v>37653</v>
      </c>
      <c r="B663">
        <v>5.9</v>
      </c>
      <c r="C663" s="2">
        <f t="shared" si="180"/>
        <v>5.9000000000000012</v>
      </c>
      <c r="D663">
        <f t="shared" si="176"/>
        <v>5.3</v>
      </c>
      <c r="E663">
        <f t="shared" si="181"/>
        <v>-0.16666666666666741</v>
      </c>
      <c r="F663">
        <f t="shared" si="182"/>
        <v>-0.20000000000000018</v>
      </c>
      <c r="G663" s="2">
        <f t="shared" si="183"/>
        <v>-0.13333333333333464</v>
      </c>
      <c r="H663" s="2">
        <f t="shared" si="175"/>
        <v>-0.60000000000000142</v>
      </c>
      <c r="I663" s="2">
        <f t="shared" si="178"/>
        <v>-0.10000000000000053</v>
      </c>
      <c r="K663">
        <f t="shared" si="179"/>
        <v>0.64565630622579584</v>
      </c>
      <c r="L663">
        <f t="shared" si="177"/>
        <v>0.35434369377420416</v>
      </c>
      <c r="M663" s="2">
        <f t="shared" si="184"/>
        <v>-0.20000000000000107</v>
      </c>
      <c r="N663" s="2">
        <f t="shared" si="185"/>
        <v>0</v>
      </c>
      <c r="O663">
        <f t="shared" si="186"/>
        <v>-7.0868738754841204E-2</v>
      </c>
      <c r="Q663">
        <f t="shared" si="168"/>
        <v>9.9999999999999645E-2</v>
      </c>
      <c r="R663">
        <f t="shared" si="169"/>
        <v>-4.2</v>
      </c>
      <c r="S663">
        <f t="shared" si="170"/>
        <v>0</v>
      </c>
      <c r="T663">
        <f t="shared" si="171"/>
        <v>-0.20000000000000018</v>
      </c>
      <c r="U663">
        <f t="shared" si="172"/>
        <v>-0.10249947929684215</v>
      </c>
      <c r="V663">
        <f t="shared" si="173"/>
        <v>0</v>
      </c>
      <c r="W663">
        <f t="shared" si="174"/>
        <v>-0.10249947929684215</v>
      </c>
    </row>
    <row r="664" spans="1:23" x14ac:dyDescent="0.45">
      <c r="A664" s="1">
        <v>37681</v>
      </c>
      <c r="B664">
        <v>5.9</v>
      </c>
      <c r="C664" s="2">
        <f t="shared" si="180"/>
        <v>5.8666666666666671</v>
      </c>
      <c r="D664">
        <f t="shared" si="176"/>
        <v>5.3</v>
      </c>
      <c r="E664">
        <f t="shared" si="181"/>
        <v>0</v>
      </c>
      <c r="F664">
        <f t="shared" si="182"/>
        <v>0</v>
      </c>
      <c r="G664" s="2">
        <f t="shared" si="183"/>
        <v>0</v>
      </c>
      <c r="H664" s="2">
        <f t="shared" si="175"/>
        <v>-0.56666666666666732</v>
      </c>
      <c r="I664" s="2">
        <f t="shared" si="178"/>
        <v>-3.3333333333334103E-2</v>
      </c>
      <c r="K664">
        <f t="shared" si="179"/>
        <v>0.637993670660984</v>
      </c>
      <c r="L664">
        <f t="shared" si="177"/>
        <v>0.362006329339016</v>
      </c>
      <c r="M664" s="2">
        <f t="shared" si="184"/>
        <v>-0.16666666666666696</v>
      </c>
      <c r="N664" s="2">
        <f t="shared" si="185"/>
        <v>3.3333333333334103E-2</v>
      </c>
      <c r="O664">
        <f t="shared" si="186"/>
        <v>-3.9067932534469482E-2</v>
      </c>
      <c r="Q664">
        <f t="shared" si="168"/>
        <v>9.9999999999999645E-2</v>
      </c>
      <c r="R664">
        <f t="shared" si="169"/>
        <v>-4.3</v>
      </c>
      <c r="S664">
        <f t="shared" si="170"/>
        <v>0</v>
      </c>
      <c r="T664">
        <f t="shared" si="171"/>
        <v>0</v>
      </c>
      <c r="U664">
        <f t="shared" si="172"/>
        <v>0</v>
      </c>
      <c r="V664">
        <f t="shared" si="173"/>
        <v>0</v>
      </c>
      <c r="W664">
        <f t="shared" si="174"/>
        <v>0</v>
      </c>
    </row>
    <row r="665" spans="1:23" x14ac:dyDescent="0.45">
      <c r="A665" s="1">
        <v>37712</v>
      </c>
      <c r="B665">
        <v>6</v>
      </c>
      <c r="C665" s="2">
        <f t="shared" si="180"/>
        <v>5.9333333333333336</v>
      </c>
      <c r="D665">
        <f t="shared" si="176"/>
        <v>5.3</v>
      </c>
      <c r="E665">
        <f t="shared" si="181"/>
        <v>-1.6666666666667052E-2</v>
      </c>
      <c r="F665">
        <f t="shared" si="182"/>
        <v>0</v>
      </c>
      <c r="G665" s="2">
        <f t="shared" si="183"/>
        <v>-3.3333333333334103E-2</v>
      </c>
      <c r="H665" s="2">
        <f t="shared" si="175"/>
        <v>-0.63333333333333375</v>
      </c>
      <c r="I665" s="2">
        <f t="shared" si="178"/>
        <v>-0.13333333333333375</v>
      </c>
      <c r="K665">
        <f t="shared" si="179"/>
        <v>0.65324490071828356</v>
      </c>
      <c r="L665">
        <f t="shared" si="177"/>
        <v>0.34675509928171644</v>
      </c>
      <c r="M665" s="2">
        <f t="shared" si="184"/>
        <v>-0.23333333333333339</v>
      </c>
      <c r="N665" s="2">
        <f t="shared" si="185"/>
        <v>0</v>
      </c>
      <c r="O665">
        <f t="shared" si="186"/>
        <v>-8.0909523165733854E-2</v>
      </c>
      <c r="Q665">
        <f t="shared" si="168"/>
        <v>0</v>
      </c>
      <c r="R665">
        <f t="shared" si="169"/>
        <v>-4.3</v>
      </c>
      <c r="S665">
        <f t="shared" si="170"/>
        <v>0</v>
      </c>
      <c r="T665">
        <f t="shared" si="171"/>
        <v>0</v>
      </c>
      <c r="U665">
        <f t="shared" si="172"/>
        <v>0</v>
      </c>
      <c r="V665">
        <f t="shared" si="173"/>
        <v>0</v>
      </c>
      <c r="W665">
        <f t="shared" si="174"/>
        <v>0</v>
      </c>
    </row>
    <row r="666" spans="1:23" x14ac:dyDescent="0.45">
      <c r="A666" s="1">
        <v>37742</v>
      </c>
      <c r="B666">
        <v>6.1</v>
      </c>
      <c r="C666" s="2">
        <f t="shared" si="180"/>
        <v>6</v>
      </c>
      <c r="D666">
        <f t="shared" si="176"/>
        <v>5.3</v>
      </c>
      <c r="E666">
        <f t="shared" si="181"/>
        <v>-9.9999999999999201E-2</v>
      </c>
      <c r="F666">
        <f t="shared" si="182"/>
        <v>-9.9999999999999645E-2</v>
      </c>
      <c r="G666" s="2">
        <f t="shared" si="183"/>
        <v>-9.9999999999998757E-2</v>
      </c>
      <c r="H666" s="2">
        <f t="shared" si="175"/>
        <v>-0.70000000000000018</v>
      </c>
      <c r="I666" s="2">
        <f t="shared" si="178"/>
        <v>-0.23333333333333339</v>
      </c>
      <c r="K666">
        <f t="shared" si="179"/>
        <v>0.66818777216816616</v>
      </c>
      <c r="L666">
        <f t="shared" si="177"/>
        <v>0.33181222783183384</v>
      </c>
      <c r="M666" s="2">
        <f t="shared" si="184"/>
        <v>-0.29999999999999982</v>
      </c>
      <c r="N666" s="2">
        <f t="shared" si="185"/>
        <v>0</v>
      </c>
      <c r="O666">
        <f t="shared" si="186"/>
        <v>-9.9543668349550099E-2</v>
      </c>
      <c r="Q666">
        <f t="shared" si="168"/>
        <v>0</v>
      </c>
      <c r="R666">
        <f t="shared" si="169"/>
        <v>-4.3</v>
      </c>
      <c r="S666">
        <f t="shared" si="170"/>
        <v>0</v>
      </c>
      <c r="T666">
        <f t="shared" si="171"/>
        <v>-9.9999999999999645E-2</v>
      </c>
      <c r="U666">
        <f t="shared" si="172"/>
        <v>-4.9999999999999822E-2</v>
      </c>
      <c r="V666">
        <f t="shared" si="173"/>
        <v>0</v>
      </c>
      <c r="W666">
        <f t="shared" si="174"/>
        <v>-4.9999999999999822E-2</v>
      </c>
    </row>
    <row r="667" spans="1:23" x14ac:dyDescent="0.45">
      <c r="A667" s="1">
        <v>37773</v>
      </c>
      <c r="B667">
        <v>6.3</v>
      </c>
      <c r="C667" s="2">
        <f t="shared" si="180"/>
        <v>6.1333333333333329</v>
      </c>
      <c r="D667">
        <f t="shared" si="176"/>
        <v>5.3</v>
      </c>
      <c r="E667">
        <f t="shared" si="181"/>
        <v>-0.2333333333333325</v>
      </c>
      <c r="F667">
        <f t="shared" si="182"/>
        <v>-0.19999999999999929</v>
      </c>
      <c r="G667" s="2">
        <f t="shared" si="183"/>
        <v>-0.26666666666666572</v>
      </c>
      <c r="H667" s="2">
        <f t="shared" si="175"/>
        <v>-0.83333333333333304</v>
      </c>
      <c r="I667" s="2">
        <f t="shared" si="178"/>
        <v>-0.39999999999999947</v>
      </c>
      <c r="K667">
        <f t="shared" si="179"/>
        <v>0.69705928396540728</v>
      </c>
      <c r="L667">
        <f t="shared" si="177"/>
        <v>0.30294071603459272</v>
      </c>
      <c r="M667" s="2">
        <f t="shared" si="184"/>
        <v>-0.43333333333333268</v>
      </c>
      <c r="N667" s="2">
        <f t="shared" si="185"/>
        <v>0</v>
      </c>
      <c r="O667">
        <f t="shared" si="186"/>
        <v>-0.13127431028165665</v>
      </c>
      <c r="Q667">
        <f t="shared" ref="Q667:Q730" si="187">MAX(B643:B667)-B667</f>
        <v>0</v>
      </c>
      <c r="R667">
        <f t="shared" ref="R667:R730" si="188">B667-MIN(B643:B667)-B667</f>
        <v>-4.5</v>
      </c>
      <c r="S667">
        <f t="shared" ref="S667:S730" si="189">MAX(F667,0)</f>
        <v>0</v>
      </c>
      <c r="T667">
        <f t="shared" ref="T667:T730" si="190">MIN(F667,0)</f>
        <v>-0.19999999999999929</v>
      </c>
      <c r="U667">
        <f t="shared" ref="U667:U730" si="191">T667/(1+EXP(-Q667*Q$21))</f>
        <v>-9.9999999999999645E-2</v>
      </c>
      <c r="V667">
        <f t="shared" ref="V667:V730" si="192">S667/(1+EXP(R667*Q$21))</f>
        <v>0</v>
      </c>
      <c r="W667">
        <f t="shared" ref="W667:W730" si="193">V667+U667</f>
        <v>-9.9999999999999645E-2</v>
      </c>
    </row>
    <row r="668" spans="1:23" x14ac:dyDescent="0.45">
      <c r="A668" s="1">
        <v>37803</v>
      </c>
      <c r="B668">
        <v>6.2</v>
      </c>
      <c r="C668" s="2">
        <f t="shared" si="180"/>
        <v>6.1999999999999993</v>
      </c>
      <c r="D668">
        <f t="shared" si="176"/>
        <v>5.3</v>
      </c>
      <c r="E668">
        <f t="shared" si="181"/>
        <v>-0.28333333333333277</v>
      </c>
      <c r="F668">
        <f t="shared" si="182"/>
        <v>-0.29999999999999982</v>
      </c>
      <c r="G668" s="2">
        <f t="shared" si="183"/>
        <v>-0.26666666666666572</v>
      </c>
      <c r="H668" s="2">
        <f t="shared" si="175"/>
        <v>-0.89999999999999947</v>
      </c>
      <c r="I668" s="2">
        <f t="shared" si="178"/>
        <v>-0.49999999999999911</v>
      </c>
      <c r="K668">
        <f t="shared" si="179"/>
        <v>0.71094950262500389</v>
      </c>
      <c r="L668">
        <f t="shared" si="177"/>
        <v>0.28905049737499611</v>
      </c>
      <c r="M668" s="2">
        <f t="shared" si="184"/>
        <v>-0.49999999999999911</v>
      </c>
      <c r="N668" s="2">
        <f t="shared" si="185"/>
        <v>0</v>
      </c>
      <c r="O668">
        <f t="shared" si="186"/>
        <v>-0.1445252486874978</v>
      </c>
      <c r="Q668">
        <f t="shared" si="187"/>
        <v>9.9999999999999645E-2</v>
      </c>
      <c r="R668">
        <f t="shared" si="188"/>
        <v>-4.5999999999999996</v>
      </c>
      <c r="S668">
        <f t="shared" si="189"/>
        <v>0</v>
      </c>
      <c r="T668">
        <f t="shared" si="190"/>
        <v>-0.29999999999999982</v>
      </c>
      <c r="U668">
        <f t="shared" si="191"/>
        <v>-0.153749218945263</v>
      </c>
      <c r="V668">
        <f t="shared" si="192"/>
        <v>0</v>
      </c>
      <c r="W668">
        <f t="shared" si="193"/>
        <v>-0.153749218945263</v>
      </c>
    </row>
    <row r="669" spans="1:23" x14ac:dyDescent="0.45">
      <c r="A669" s="1">
        <v>37834</v>
      </c>
      <c r="B669">
        <v>6.1</v>
      </c>
      <c r="C669" s="2">
        <f t="shared" si="180"/>
        <v>6.2</v>
      </c>
      <c r="D669">
        <f t="shared" si="176"/>
        <v>5.3</v>
      </c>
      <c r="E669">
        <f t="shared" si="181"/>
        <v>-0.20000000000000018</v>
      </c>
      <c r="F669">
        <f t="shared" si="182"/>
        <v>-0.20000000000000018</v>
      </c>
      <c r="G669" s="2">
        <f t="shared" si="183"/>
        <v>-0.20000000000000018</v>
      </c>
      <c r="H669" s="2">
        <f t="shared" si="175"/>
        <v>-0.90000000000000036</v>
      </c>
      <c r="I669" s="2">
        <f t="shared" si="178"/>
        <v>-0.43333333333333357</v>
      </c>
      <c r="K669">
        <f t="shared" si="179"/>
        <v>0.710949502625004</v>
      </c>
      <c r="L669">
        <f t="shared" si="177"/>
        <v>0.289050497374996</v>
      </c>
      <c r="M669" s="2">
        <f t="shared" si="184"/>
        <v>-0.5</v>
      </c>
      <c r="N669" s="2">
        <f t="shared" si="185"/>
        <v>0</v>
      </c>
      <c r="O669">
        <f t="shared" si="186"/>
        <v>-0.144525248687498</v>
      </c>
      <c r="Q669">
        <f t="shared" si="187"/>
        <v>0.20000000000000018</v>
      </c>
      <c r="R669">
        <f t="shared" si="188"/>
        <v>-4.9000000000000004</v>
      </c>
      <c r="S669">
        <f t="shared" si="189"/>
        <v>0</v>
      </c>
      <c r="T669">
        <f t="shared" si="190"/>
        <v>-0.20000000000000018</v>
      </c>
      <c r="U669">
        <f t="shared" si="191"/>
        <v>-0.1049958374957881</v>
      </c>
      <c r="V669">
        <f t="shared" si="192"/>
        <v>0</v>
      </c>
      <c r="W669">
        <f t="shared" si="193"/>
        <v>-0.1049958374957881</v>
      </c>
    </row>
    <row r="670" spans="1:23" x14ac:dyDescent="0.45">
      <c r="A670" s="1">
        <v>37865</v>
      </c>
      <c r="B670">
        <v>6.1</v>
      </c>
      <c r="C670" s="2">
        <f t="shared" si="180"/>
        <v>6.1333333333333329</v>
      </c>
      <c r="D670">
        <f t="shared" si="176"/>
        <v>5.3</v>
      </c>
      <c r="E670">
        <f t="shared" si="181"/>
        <v>0</v>
      </c>
      <c r="F670">
        <f t="shared" si="182"/>
        <v>0</v>
      </c>
      <c r="G670" s="2">
        <f t="shared" si="183"/>
        <v>0</v>
      </c>
      <c r="H670" s="2">
        <f t="shared" si="175"/>
        <v>-0.83333333333333304</v>
      </c>
      <c r="I670" s="2">
        <f t="shared" si="178"/>
        <v>-0.26666666666666572</v>
      </c>
      <c r="K670">
        <f t="shared" si="179"/>
        <v>0.69705928396540728</v>
      </c>
      <c r="L670">
        <f t="shared" si="177"/>
        <v>0.30294071603459272</v>
      </c>
      <c r="M670" s="2">
        <f t="shared" si="184"/>
        <v>-0.43333333333333268</v>
      </c>
      <c r="N670" s="2">
        <f t="shared" si="185"/>
        <v>6.6666666666667318E-2</v>
      </c>
      <c r="O670">
        <f t="shared" si="186"/>
        <v>-8.480369135062904E-2</v>
      </c>
      <c r="Q670">
        <f t="shared" si="187"/>
        <v>0.20000000000000018</v>
      </c>
      <c r="R670">
        <f t="shared" si="188"/>
        <v>-5</v>
      </c>
      <c r="S670">
        <f t="shared" si="189"/>
        <v>0</v>
      </c>
      <c r="T670">
        <f t="shared" si="190"/>
        <v>0</v>
      </c>
      <c r="U670">
        <f t="shared" si="191"/>
        <v>0</v>
      </c>
      <c r="V670">
        <f t="shared" si="192"/>
        <v>0</v>
      </c>
      <c r="W670">
        <f t="shared" si="193"/>
        <v>0</v>
      </c>
    </row>
    <row r="671" spans="1:23" x14ac:dyDescent="0.45">
      <c r="A671" s="1">
        <v>37895</v>
      </c>
      <c r="B671">
        <v>6</v>
      </c>
      <c r="C671" s="2">
        <f t="shared" si="180"/>
        <v>6.0666666666666664</v>
      </c>
      <c r="D671">
        <f t="shared" si="176"/>
        <v>5.3</v>
      </c>
      <c r="E671">
        <f t="shared" si="181"/>
        <v>0.1166666666666667</v>
      </c>
      <c r="F671">
        <f t="shared" si="182"/>
        <v>0.10000000000000053</v>
      </c>
      <c r="G671" s="2">
        <f t="shared" si="183"/>
        <v>0.13333333333333286</v>
      </c>
      <c r="H671" s="2">
        <f t="shared" si="175"/>
        <v>-0.76666666666666661</v>
      </c>
      <c r="I671" s="2">
        <f t="shared" si="178"/>
        <v>-0.16666666666666696</v>
      </c>
      <c r="K671">
        <f t="shared" si="179"/>
        <v>0.68279938609341251</v>
      </c>
      <c r="L671">
        <f t="shared" si="177"/>
        <v>0.31720061390658749</v>
      </c>
      <c r="M671" s="2">
        <f t="shared" si="184"/>
        <v>-0.36666666666666625</v>
      </c>
      <c r="N671" s="2">
        <f t="shared" si="185"/>
        <v>0.13333333333333375</v>
      </c>
      <c r="O671">
        <f t="shared" si="186"/>
        <v>-2.5266973619959998E-2</v>
      </c>
      <c r="Q671">
        <f t="shared" si="187"/>
        <v>0.29999999999999982</v>
      </c>
      <c r="R671">
        <f t="shared" si="188"/>
        <v>-5.3</v>
      </c>
      <c r="S671">
        <f t="shared" si="189"/>
        <v>0.10000000000000053</v>
      </c>
      <c r="T671">
        <f t="shared" si="190"/>
        <v>0</v>
      </c>
      <c r="U671">
        <f t="shared" si="191"/>
        <v>0</v>
      </c>
      <c r="V671">
        <f t="shared" si="192"/>
        <v>9.3401099050878622E-2</v>
      </c>
      <c r="W671">
        <f t="shared" si="193"/>
        <v>9.3401099050878622E-2</v>
      </c>
    </row>
    <row r="672" spans="1:23" x14ac:dyDescent="0.45">
      <c r="A672" s="1">
        <v>37926</v>
      </c>
      <c r="B672">
        <v>5.8</v>
      </c>
      <c r="C672" s="2">
        <f t="shared" si="180"/>
        <v>5.9666666666666659</v>
      </c>
      <c r="D672">
        <f t="shared" si="176"/>
        <v>5.3</v>
      </c>
      <c r="E672">
        <f t="shared" si="181"/>
        <v>0.21666666666666723</v>
      </c>
      <c r="F672">
        <f t="shared" si="182"/>
        <v>0.20000000000000018</v>
      </c>
      <c r="G672" s="2">
        <f t="shared" si="183"/>
        <v>0.23333333333333428</v>
      </c>
      <c r="H672" s="2">
        <f t="shared" si="175"/>
        <v>-0.66666666666666607</v>
      </c>
      <c r="I672" s="2">
        <f t="shared" si="178"/>
        <v>-6.6666666666664653E-2</v>
      </c>
      <c r="K672">
        <f t="shared" si="179"/>
        <v>0.66075636876581711</v>
      </c>
      <c r="L672">
        <f t="shared" si="177"/>
        <v>0.33924363123418289</v>
      </c>
      <c r="M672" s="2">
        <f t="shared" si="184"/>
        <v>-0.19999999999999929</v>
      </c>
      <c r="N672" s="2">
        <f t="shared" si="185"/>
        <v>0.23333333333333428</v>
      </c>
      <c r="O672">
        <f t="shared" si="186"/>
        <v>8.63277597985216E-2</v>
      </c>
      <c r="Q672">
        <f t="shared" si="187"/>
        <v>0.5</v>
      </c>
      <c r="R672">
        <f t="shared" si="188"/>
        <v>-5.5</v>
      </c>
      <c r="S672">
        <f t="shared" si="189"/>
        <v>0.20000000000000018</v>
      </c>
      <c r="T672">
        <f t="shared" si="190"/>
        <v>0</v>
      </c>
      <c r="U672">
        <f t="shared" si="191"/>
        <v>0</v>
      </c>
      <c r="V672">
        <f t="shared" si="192"/>
        <v>0.18798266996519863</v>
      </c>
      <c r="W672">
        <f t="shared" si="193"/>
        <v>0.18798266996519863</v>
      </c>
    </row>
    <row r="673" spans="1:23" x14ac:dyDescent="0.45">
      <c r="A673" s="1">
        <v>37956</v>
      </c>
      <c r="B673">
        <v>5.7</v>
      </c>
      <c r="C673" s="2">
        <f t="shared" si="180"/>
        <v>5.833333333333333</v>
      </c>
      <c r="D673">
        <f t="shared" si="176"/>
        <v>5.3</v>
      </c>
      <c r="E673">
        <f t="shared" si="181"/>
        <v>0.29999999999999982</v>
      </c>
      <c r="F673">
        <f t="shared" si="182"/>
        <v>0.29999999999999982</v>
      </c>
      <c r="G673" s="2">
        <f t="shared" si="183"/>
        <v>0.29999999999999982</v>
      </c>
      <c r="H673" s="2">
        <f t="shared" si="175"/>
        <v>-0.53333333333333321</v>
      </c>
      <c r="I673" s="2">
        <f t="shared" si="178"/>
        <v>3.3333333333334103E-2</v>
      </c>
      <c r="K673">
        <f t="shared" si="179"/>
        <v>0.6302602229177513</v>
      </c>
      <c r="L673">
        <f t="shared" si="177"/>
        <v>0.3697397770822487</v>
      </c>
      <c r="M673" s="2">
        <f t="shared" si="184"/>
        <v>0</v>
      </c>
      <c r="N673" s="2">
        <f t="shared" si="185"/>
        <v>0.36666666666666714</v>
      </c>
      <c r="O673">
        <f t="shared" si="186"/>
        <v>0.23109541506984244</v>
      </c>
      <c r="Q673">
        <f t="shared" si="187"/>
        <v>0.59999999999999964</v>
      </c>
      <c r="R673">
        <f t="shared" si="188"/>
        <v>-5.7</v>
      </c>
      <c r="S673">
        <f t="shared" si="189"/>
        <v>0.29999999999999982</v>
      </c>
      <c r="T673">
        <f t="shared" si="190"/>
        <v>0</v>
      </c>
      <c r="U673">
        <f t="shared" si="191"/>
        <v>0</v>
      </c>
      <c r="V673">
        <f t="shared" si="192"/>
        <v>0.28359560483521762</v>
      </c>
      <c r="W673">
        <f t="shared" si="193"/>
        <v>0.28359560483521762</v>
      </c>
    </row>
    <row r="674" spans="1:23" x14ac:dyDescent="0.45">
      <c r="A674" s="1">
        <v>37987</v>
      </c>
      <c r="B674">
        <v>5.7</v>
      </c>
      <c r="C674" s="2">
        <f t="shared" si="180"/>
        <v>5.7333333333333334</v>
      </c>
      <c r="D674">
        <f t="shared" si="176"/>
        <v>5.3</v>
      </c>
      <c r="E674">
        <f t="shared" si="181"/>
        <v>0.36666666666666625</v>
      </c>
      <c r="F674">
        <f t="shared" si="182"/>
        <v>0.39999999999999947</v>
      </c>
      <c r="G674" s="2">
        <f t="shared" si="183"/>
        <v>0.33333333333333304</v>
      </c>
      <c r="H674" s="2">
        <f t="shared" si="175"/>
        <v>-0.43333333333333357</v>
      </c>
      <c r="I674" s="2">
        <f t="shared" si="178"/>
        <v>0.20000000000000018</v>
      </c>
      <c r="K674">
        <f t="shared" si="179"/>
        <v>0.60666935610821149</v>
      </c>
      <c r="L674">
        <f t="shared" si="177"/>
        <v>0.39333064389178851</v>
      </c>
      <c r="M674" s="2">
        <f t="shared" si="184"/>
        <v>0</v>
      </c>
      <c r="N674" s="2">
        <f t="shared" si="185"/>
        <v>0.46666666666666679</v>
      </c>
      <c r="O674">
        <f t="shared" si="186"/>
        <v>0.28311236618383212</v>
      </c>
      <c r="Q674">
        <f t="shared" si="187"/>
        <v>0.59999999999999964</v>
      </c>
      <c r="R674">
        <f t="shared" si="188"/>
        <v>-5.7</v>
      </c>
      <c r="S674">
        <f t="shared" si="189"/>
        <v>0.39999999999999947</v>
      </c>
      <c r="T674">
        <f t="shared" si="190"/>
        <v>0</v>
      </c>
      <c r="U674">
        <f t="shared" si="191"/>
        <v>0</v>
      </c>
      <c r="V674">
        <f t="shared" si="192"/>
        <v>0.37812747311362316</v>
      </c>
      <c r="W674">
        <f t="shared" si="193"/>
        <v>0.37812747311362316</v>
      </c>
    </row>
    <row r="675" spans="1:23" x14ac:dyDescent="0.45">
      <c r="A675" s="1">
        <v>38018</v>
      </c>
      <c r="B675">
        <v>5.6</v>
      </c>
      <c r="C675" s="2">
        <f t="shared" si="180"/>
        <v>5.666666666666667</v>
      </c>
      <c r="D675">
        <f t="shared" si="176"/>
        <v>5.3</v>
      </c>
      <c r="E675">
        <f t="shared" si="181"/>
        <v>0.29999999999999938</v>
      </c>
      <c r="F675">
        <f t="shared" si="182"/>
        <v>0.29999999999999982</v>
      </c>
      <c r="G675" s="2">
        <f t="shared" si="183"/>
        <v>0.29999999999999893</v>
      </c>
      <c r="H675" s="2">
        <f t="shared" si="175"/>
        <v>-0.36666666666666714</v>
      </c>
      <c r="I675" s="2">
        <f t="shared" si="178"/>
        <v>0.33333333333333304</v>
      </c>
      <c r="K675">
        <f t="shared" si="179"/>
        <v>0.59065328270088591</v>
      </c>
      <c r="L675">
        <f t="shared" si="177"/>
        <v>0.40934671729911409</v>
      </c>
      <c r="M675" s="2">
        <f t="shared" si="184"/>
        <v>0</v>
      </c>
      <c r="N675" s="2">
        <f t="shared" si="185"/>
        <v>0.53333333333333321</v>
      </c>
      <c r="O675">
        <f t="shared" si="186"/>
        <v>0.31501508410713908</v>
      </c>
      <c r="Q675">
        <f t="shared" si="187"/>
        <v>0.70000000000000018</v>
      </c>
      <c r="R675">
        <f t="shared" si="188"/>
        <v>-5.6</v>
      </c>
      <c r="S675">
        <f t="shared" si="189"/>
        <v>0.29999999999999982</v>
      </c>
      <c r="T675">
        <f t="shared" si="190"/>
        <v>0</v>
      </c>
      <c r="U675">
        <f t="shared" si="191"/>
        <v>0</v>
      </c>
      <c r="V675">
        <f t="shared" si="192"/>
        <v>0.28280274723033921</v>
      </c>
      <c r="W675">
        <f t="shared" si="193"/>
        <v>0.28280274723033921</v>
      </c>
    </row>
    <row r="676" spans="1:23" x14ac:dyDescent="0.45">
      <c r="A676" s="1">
        <v>38047</v>
      </c>
      <c r="B676">
        <v>5.8</v>
      </c>
      <c r="C676" s="2">
        <f t="shared" si="180"/>
        <v>5.7</v>
      </c>
      <c r="D676">
        <f t="shared" si="176"/>
        <v>5.3</v>
      </c>
      <c r="E676">
        <f t="shared" si="181"/>
        <v>0.11666666666666625</v>
      </c>
      <c r="F676">
        <f t="shared" si="182"/>
        <v>9.9999999999999645E-2</v>
      </c>
      <c r="G676" s="2">
        <f t="shared" si="183"/>
        <v>0.13333333333333286</v>
      </c>
      <c r="H676" s="2">
        <f t="shared" si="175"/>
        <v>-0.40000000000000036</v>
      </c>
      <c r="I676" s="2">
        <f t="shared" si="178"/>
        <v>0.43333333333333268</v>
      </c>
      <c r="K676">
        <f t="shared" si="179"/>
        <v>0.59868766011245211</v>
      </c>
      <c r="L676">
        <f t="shared" si="177"/>
        <v>0.40131233988754789</v>
      </c>
      <c r="M676" s="2">
        <f t="shared" si="184"/>
        <v>-3.3333333333333215E-2</v>
      </c>
      <c r="N676" s="2">
        <f t="shared" si="185"/>
        <v>0.5</v>
      </c>
      <c r="O676">
        <f t="shared" si="186"/>
        <v>0.28596675205997452</v>
      </c>
      <c r="Q676">
        <f t="shared" si="187"/>
        <v>0.5</v>
      </c>
      <c r="R676">
        <f t="shared" si="188"/>
        <v>-5.6</v>
      </c>
      <c r="S676">
        <f t="shared" si="189"/>
        <v>9.9999999999999645E-2</v>
      </c>
      <c r="T676">
        <f t="shared" si="190"/>
        <v>0</v>
      </c>
      <c r="U676">
        <f t="shared" si="191"/>
        <v>0</v>
      </c>
      <c r="V676">
        <f t="shared" si="192"/>
        <v>9.4267582410112793E-2</v>
      </c>
      <c r="W676">
        <f t="shared" si="193"/>
        <v>9.4267582410112793E-2</v>
      </c>
    </row>
    <row r="677" spans="1:23" x14ac:dyDescent="0.45">
      <c r="A677" s="1">
        <v>38078</v>
      </c>
      <c r="B677">
        <v>5.6</v>
      </c>
      <c r="C677" s="2">
        <f t="shared" si="180"/>
        <v>5.666666666666667</v>
      </c>
      <c r="D677">
        <f t="shared" si="176"/>
        <v>5.3</v>
      </c>
      <c r="E677">
        <f t="shared" si="181"/>
        <v>8.3333333333333481E-2</v>
      </c>
      <c r="F677">
        <f t="shared" si="182"/>
        <v>0.10000000000000053</v>
      </c>
      <c r="G677" s="2">
        <f t="shared" si="183"/>
        <v>6.666666666666643E-2</v>
      </c>
      <c r="H677" s="2">
        <f t="shared" si="175"/>
        <v>-0.36666666666666714</v>
      </c>
      <c r="I677" s="2">
        <f t="shared" si="178"/>
        <v>0.53333333333333233</v>
      </c>
      <c r="K677">
        <f t="shared" si="179"/>
        <v>0.59065328270088591</v>
      </c>
      <c r="L677">
        <f t="shared" si="177"/>
        <v>0.40934671729911409</v>
      </c>
      <c r="M677" s="2">
        <f t="shared" si="184"/>
        <v>0</v>
      </c>
      <c r="N677" s="2">
        <f t="shared" si="185"/>
        <v>0.53333333333333321</v>
      </c>
      <c r="O677">
        <f t="shared" si="186"/>
        <v>0.31501508410713908</v>
      </c>
      <c r="Q677">
        <f t="shared" si="187"/>
        <v>0.70000000000000018</v>
      </c>
      <c r="R677">
        <f t="shared" si="188"/>
        <v>-5.6</v>
      </c>
      <c r="S677">
        <f t="shared" si="189"/>
        <v>0.10000000000000053</v>
      </c>
      <c r="T677">
        <f t="shared" si="190"/>
        <v>0</v>
      </c>
      <c r="U677">
        <f t="shared" si="191"/>
        <v>0</v>
      </c>
      <c r="V677">
        <f t="shared" si="192"/>
        <v>9.4267582410113626E-2</v>
      </c>
      <c r="W677">
        <f t="shared" si="193"/>
        <v>9.4267582410113626E-2</v>
      </c>
    </row>
    <row r="678" spans="1:23" x14ac:dyDescent="0.45">
      <c r="A678" s="1">
        <v>38108</v>
      </c>
      <c r="B678">
        <v>5.6</v>
      </c>
      <c r="C678" s="2">
        <f t="shared" si="180"/>
        <v>5.666666666666667</v>
      </c>
      <c r="D678">
        <f t="shared" si="176"/>
        <v>5.3</v>
      </c>
      <c r="E678">
        <f t="shared" si="181"/>
        <v>5.0000000000000266E-2</v>
      </c>
      <c r="F678">
        <f t="shared" si="182"/>
        <v>0.10000000000000053</v>
      </c>
      <c r="G678" s="2">
        <f t="shared" si="183"/>
        <v>0</v>
      </c>
      <c r="H678" s="2">
        <f t="shared" si="175"/>
        <v>-0.36666666666666714</v>
      </c>
      <c r="I678" s="2">
        <f t="shared" si="178"/>
        <v>0.53333333333333321</v>
      </c>
      <c r="K678">
        <f t="shared" si="179"/>
        <v>0.59065328270088591</v>
      </c>
      <c r="L678">
        <f t="shared" si="177"/>
        <v>0.40934671729911409</v>
      </c>
      <c r="M678" s="2">
        <f t="shared" si="184"/>
        <v>0</v>
      </c>
      <c r="N678" s="2">
        <f t="shared" si="185"/>
        <v>0.53333333333333321</v>
      </c>
      <c r="O678">
        <f t="shared" si="186"/>
        <v>0.31501508410713908</v>
      </c>
      <c r="Q678">
        <f t="shared" si="187"/>
        <v>0.70000000000000018</v>
      </c>
      <c r="R678">
        <f t="shared" si="188"/>
        <v>-5.6</v>
      </c>
      <c r="S678">
        <f t="shared" si="189"/>
        <v>0.10000000000000053</v>
      </c>
      <c r="T678">
        <f t="shared" si="190"/>
        <v>0</v>
      </c>
      <c r="U678">
        <f t="shared" si="191"/>
        <v>0</v>
      </c>
      <c r="V678">
        <f t="shared" si="192"/>
        <v>9.4267582410113626E-2</v>
      </c>
      <c r="W678">
        <f t="shared" si="193"/>
        <v>9.4267582410113626E-2</v>
      </c>
    </row>
    <row r="679" spans="1:23" x14ac:dyDescent="0.45">
      <c r="A679" s="1">
        <v>38139</v>
      </c>
      <c r="B679">
        <v>5.6</v>
      </c>
      <c r="C679" s="2">
        <f t="shared" si="180"/>
        <v>5.5999999999999988</v>
      </c>
      <c r="D679">
        <f t="shared" si="176"/>
        <v>5.3</v>
      </c>
      <c r="E679">
        <f t="shared" si="181"/>
        <v>0.10000000000000098</v>
      </c>
      <c r="F679">
        <f t="shared" si="182"/>
        <v>0.10000000000000053</v>
      </c>
      <c r="G679" s="2">
        <f t="shared" si="183"/>
        <v>0.10000000000000142</v>
      </c>
      <c r="H679" s="2">
        <f t="shared" si="175"/>
        <v>-0.29999999999999893</v>
      </c>
      <c r="I679" s="2">
        <f t="shared" si="178"/>
        <v>0.5333333333333341</v>
      </c>
      <c r="K679">
        <f t="shared" si="179"/>
        <v>0.5744425168116587</v>
      </c>
      <c r="L679">
        <f t="shared" si="177"/>
        <v>0.4255574831883413</v>
      </c>
      <c r="M679" s="2">
        <f t="shared" si="184"/>
        <v>0</v>
      </c>
      <c r="N679" s="2">
        <f t="shared" si="185"/>
        <v>0.60000000000000142</v>
      </c>
      <c r="O679">
        <f t="shared" si="186"/>
        <v>0.34466551008699603</v>
      </c>
      <c r="Q679">
        <f t="shared" si="187"/>
        <v>0.70000000000000018</v>
      </c>
      <c r="R679">
        <f t="shared" si="188"/>
        <v>-5.6</v>
      </c>
      <c r="S679">
        <f t="shared" si="189"/>
        <v>0.10000000000000053</v>
      </c>
      <c r="T679">
        <f t="shared" si="190"/>
        <v>0</v>
      </c>
      <c r="U679">
        <f t="shared" si="191"/>
        <v>0</v>
      </c>
      <c r="V679">
        <f t="shared" si="192"/>
        <v>9.4267582410113626E-2</v>
      </c>
      <c r="W679">
        <f t="shared" si="193"/>
        <v>9.4267582410113626E-2</v>
      </c>
    </row>
    <row r="680" spans="1:23" x14ac:dyDescent="0.45">
      <c r="A680" s="1">
        <v>38169</v>
      </c>
      <c r="B680">
        <v>5.5</v>
      </c>
      <c r="C680" s="2">
        <f t="shared" si="180"/>
        <v>5.5666666666666664</v>
      </c>
      <c r="D680">
        <f t="shared" si="176"/>
        <v>5.3</v>
      </c>
      <c r="E680">
        <f t="shared" si="181"/>
        <v>5.0000000000000266E-2</v>
      </c>
      <c r="F680">
        <f t="shared" si="182"/>
        <v>0</v>
      </c>
      <c r="G680" s="2">
        <f t="shared" si="183"/>
        <v>0.10000000000000053</v>
      </c>
      <c r="H680" s="2">
        <f t="shared" si="175"/>
        <v>-0.26666666666666661</v>
      </c>
      <c r="I680" s="2">
        <f t="shared" si="178"/>
        <v>0.5</v>
      </c>
      <c r="K680">
        <f t="shared" si="179"/>
        <v>0.56627439419543923</v>
      </c>
      <c r="L680">
        <f t="shared" si="177"/>
        <v>0.43372560580456077</v>
      </c>
      <c r="M680" s="2">
        <f t="shared" si="184"/>
        <v>0</v>
      </c>
      <c r="N680" s="2">
        <f t="shared" si="185"/>
        <v>0.63333333333333375</v>
      </c>
      <c r="O680">
        <f t="shared" si="186"/>
        <v>0.35864044965711173</v>
      </c>
      <c r="Q680">
        <f t="shared" si="187"/>
        <v>0.79999999999999982</v>
      </c>
      <c r="R680">
        <f t="shared" si="188"/>
        <v>-5.5</v>
      </c>
      <c r="S680">
        <f t="shared" si="189"/>
        <v>0</v>
      </c>
      <c r="T680">
        <f t="shared" si="190"/>
        <v>0</v>
      </c>
      <c r="U680">
        <f t="shared" si="191"/>
        <v>0</v>
      </c>
      <c r="V680">
        <f t="shared" si="192"/>
        <v>0</v>
      </c>
      <c r="W680">
        <f t="shared" si="193"/>
        <v>0</v>
      </c>
    </row>
    <row r="681" spans="1:23" x14ac:dyDescent="0.45">
      <c r="A681" s="1">
        <v>38200</v>
      </c>
      <c r="B681">
        <v>5.4</v>
      </c>
      <c r="C681" s="2">
        <f t="shared" si="180"/>
        <v>5.5</v>
      </c>
      <c r="D681">
        <f t="shared" si="176"/>
        <v>5.3</v>
      </c>
      <c r="E681">
        <f t="shared" si="181"/>
        <v>0.1333333333333333</v>
      </c>
      <c r="F681">
        <f t="shared" si="182"/>
        <v>9.9999999999999645E-2</v>
      </c>
      <c r="G681" s="2">
        <f t="shared" si="183"/>
        <v>0.16666666666666696</v>
      </c>
      <c r="H681" s="2">
        <f t="shared" si="175"/>
        <v>-0.20000000000000018</v>
      </c>
      <c r="I681" s="2">
        <f t="shared" si="178"/>
        <v>0.4666666666666659</v>
      </c>
      <c r="K681">
        <f t="shared" si="179"/>
        <v>0.54983399731247795</v>
      </c>
      <c r="L681">
        <f t="shared" si="177"/>
        <v>0.45016600268752205</v>
      </c>
      <c r="M681" s="2">
        <f t="shared" si="184"/>
        <v>0</v>
      </c>
      <c r="N681" s="2">
        <f t="shared" si="185"/>
        <v>0.70000000000000018</v>
      </c>
      <c r="O681">
        <f t="shared" si="186"/>
        <v>0.38488379811873469</v>
      </c>
      <c r="Q681">
        <f t="shared" si="187"/>
        <v>0.89999999999999947</v>
      </c>
      <c r="R681">
        <f t="shared" si="188"/>
        <v>-5.4</v>
      </c>
      <c r="S681">
        <f t="shared" si="189"/>
        <v>9.9999999999999645E-2</v>
      </c>
      <c r="T681">
        <f t="shared" si="190"/>
        <v>0</v>
      </c>
      <c r="U681">
        <f t="shared" si="191"/>
        <v>0</v>
      </c>
      <c r="V681">
        <f t="shared" si="192"/>
        <v>9.3702664394300028E-2</v>
      </c>
      <c r="W681">
        <f t="shared" si="193"/>
        <v>9.3702664394300028E-2</v>
      </c>
    </row>
    <row r="682" spans="1:23" x14ac:dyDescent="0.45">
      <c r="A682" s="1">
        <v>38231</v>
      </c>
      <c r="B682">
        <v>5.4</v>
      </c>
      <c r="C682" s="2">
        <f t="shared" si="180"/>
        <v>5.4333333333333336</v>
      </c>
      <c r="D682">
        <f t="shared" si="176"/>
        <v>5.3</v>
      </c>
      <c r="E682">
        <f t="shared" si="181"/>
        <v>0.18333333333333224</v>
      </c>
      <c r="F682">
        <f t="shared" si="182"/>
        <v>0.19999999999999929</v>
      </c>
      <c r="G682" s="2">
        <f t="shared" si="183"/>
        <v>0.16666666666666519</v>
      </c>
      <c r="H682" s="2">
        <f t="shared" si="175"/>
        <v>-0.13333333333333375</v>
      </c>
      <c r="I682" s="2">
        <f t="shared" si="178"/>
        <v>0.39999999999999947</v>
      </c>
      <c r="K682">
        <f t="shared" si="179"/>
        <v>0.53328403825113146</v>
      </c>
      <c r="L682">
        <f t="shared" si="177"/>
        <v>0.46671596174886854</v>
      </c>
      <c r="M682" s="2">
        <f t="shared" si="184"/>
        <v>0</v>
      </c>
      <c r="N682" s="2">
        <f t="shared" si="185"/>
        <v>0.69999999999999929</v>
      </c>
      <c r="O682">
        <f t="shared" si="186"/>
        <v>0.37329882677579163</v>
      </c>
      <c r="Q682">
        <f t="shared" si="187"/>
        <v>0.89999999999999947</v>
      </c>
      <c r="R682">
        <f t="shared" si="188"/>
        <v>-5.4</v>
      </c>
      <c r="S682">
        <f t="shared" si="189"/>
        <v>0.19999999999999929</v>
      </c>
      <c r="T682">
        <f t="shared" si="190"/>
        <v>0</v>
      </c>
      <c r="U682">
        <f t="shared" si="191"/>
        <v>0</v>
      </c>
      <c r="V682">
        <f t="shared" si="192"/>
        <v>0.18740532878860006</v>
      </c>
      <c r="W682">
        <f t="shared" si="193"/>
        <v>0.18740532878860006</v>
      </c>
    </row>
    <row r="683" spans="1:23" x14ac:dyDescent="0.45">
      <c r="A683" s="1">
        <v>38261</v>
      </c>
      <c r="B683">
        <v>5.5</v>
      </c>
      <c r="C683" s="2">
        <f t="shared" si="180"/>
        <v>5.4333333333333336</v>
      </c>
      <c r="D683">
        <f t="shared" si="176"/>
        <v>5.3</v>
      </c>
      <c r="E683">
        <f t="shared" si="181"/>
        <v>0.16666666666666607</v>
      </c>
      <c r="F683">
        <f t="shared" si="182"/>
        <v>0.19999999999999929</v>
      </c>
      <c r="G683" s="2">
        <f t="shared" si="183"/>
        <v>0.13333333333333286</v>
      </c>
      <c r="H683" s="2">
        <f t="shared" si="175"/>
        <v>-0.13333333333333375</v>
      </c>
      <c r="I683" s="2">
        <f t="shared" si="178"/>
        <v>0.29999999999999982</v>
      </c>
      <c r="K683">
        <f t="shared" si="179"/>
        <v>0.53328403825113146</v>
      </c>
      <c r="L683">
        <f t="shared" si="177"/>
        <v>0.46671596174886854</v>
      </c>
      <c r="M683" s="2">
        <f t="shared" si="184"/>
        <v>0</v>
      </c>
      <c r="N683" s="2">
        <f t="shared" si="185"/>
        <v>0.63333333333333286</v>
      </c>
      <c r="O683">
        <f t="shared" si="186"/>
        <v>0.3377465575590497</v>
      </c>
      <c r="Q683">
        <f t="shared" si="187"/>
        <v>0.79999999999999982</v>
      </c>
      <c r="R683">
        <f t="shared" si="188"/>
        <v>-5.4</v>
      </c>
      <c r="S683">
        <f t="shared" si="189"/>
        <v>0.19999999999999929</v>
      </c>
      <c r="T683">
        <f t="shared" si="190"/>
        <v>0</v>
      </c>
      <c r="U683">
        <f t="shared" si="191"/>
        <v>0</v>
      </c>
      <c r="V683">
        <f t="shared" si="192"/>
        <v>0.18740532878860006</v>
      </c>
      <c r="W683">
        <f t="shared" si="193"/>
        <v>0.18740532878860006</v>
      </c>
    </row>
    <row r="684" spans="1:23" x14ac:dyDescent="0.45">
      <c r="A684" s="1">
        <v>38292</v>
      </c>
      <c r="B684">
        <v>5.4</v>
      </c>
      <c r="C684" s="2">
        <f t="shared" si="180"/>
        <v>5.4333333333333336</v>
      </c>
      <c r="D684">
        <f t="shared" si="176"/>
        <v>5.3</v>
      </c>
      <c r="E684">
        <f t="shared" si="181"/>
        <v>8.3333333333333037E-2</v>
      </c>
      <c r="F684">
        <f t="shared" si="182"/>
        <v>9.9999999999999645E-2</v>
      </c>
      <c r="G684" s="2">
        <f t="shared" si="183"/>
        <v>6.666666666666643E-2</v>
      </c>
      <c r="H684" s="2">
        <f t="shared" si="175"/>
        <v>-0.13333333333333375</v>
      </c>
      <c r="I684" s="2">
        <f t="shared" si="178"/>
        <v>0.23333333333333339</v>
      </c>
      <c r="K684">
        <f t="shared" si="179"/>
        <v>0.53328403825113146</v>
      </c>
      <c r="L684">
        <f t="shared" si="177"/>
        <v>0.46671596174886854</v>
      </c>
      <c r="M684" s="2">
        <f t="shared" si="184"/>
        <v>0</v>
      </c>
      <c r="N684" s="2">
        <f t="shared" si="185"/>
        <v>0.53333333333333233</v>
      </c>
      <c r="O684">
        <f t="shared" si="186"/>
        <v>0.28441815373393625</v>
      </c>
      <c r="Q684">
        <f t="shared" si="187"/>
        <v>0.89999999999999947</v>
      </c>
      <c r="R684">
        <f t="shared" si="188"/>
        <v>-5.4</v>
      </c>
      <c r="S684">
        <f t="shared" si="189"/>
        <v>9.9999999999999645E-2</v>
      </c>
      <c r="T684">
        <f t="shared" si="190"/>
        <v>0</v>
      </c>
      <c r="U684">
        <f t="shared" si="191"/>
        <v>0</v>
      </c>
      <c r="V684">
        <f t="shared" si="192"/>
        <v>9.3702664394300028E-2</v>
      </c>
      <c r="W684">
        <f t="shared" si="193"/>
        <v>9.3702664394300028E-2</v>
      </c>
    </row>
    <row r="685" spans="1:23" x14ac:dyDescent="0.45">
      <c r="A685" s="1">
        <v>38322</v>
      </c>
      <c r="B685">
        <v>5.4</v>
      </c>
      <c r="C685" s="2">
        <f t="shared" si="180"/>
        <v>5.4333333333333336</v>
      </c>
      <c r="D685">
        <f t="shared" si="176"/>
        <v>5.3</v>
      </c>
      <c r="E685">
        <f t="shared" si="181"/>
        <v>0</v>
      </c>
      <c r="F685">
        <f t="shared" si="182"/>
        <v>0</v>
      </c>
      <c r="G685" s="2">
        <f t="shared" si="183"/>
        <v>0</v>
      </c>
      <c r="H685" s="2">
        <f t="shared" si="175"/>
        <v>-0.13333333333333375</v>
      </c>
      <c r="I685" s="2">
        <f t="shared" si="178"/>
        <v>0.26666666666666661</v>
      </c>
      <c r="K685">
        <f t="shared" si="179"/>
        <v>0.53328403825113146</v>
      </c>
      <c r="L685">
        <f t="shared" si="177"/>
        <v>0.46671596174886854</v>
      </c>
      <c r="M685" s="2">
        <f t="shared" si="184"/>
        <v>0</v>
      </c>
      <c r="N685" s="2">
        <f t="shared" si="185"/>
        <v>0.39999999999999947</v>
      </c>
      <c r="O685">
        <f t="shared" si="186"/>
        <v>0.21331361530045231</v>
      </c>
      <c r="Q685">
        <f t="shared" si="187"/>
        <v>0.89999999999999947</v>
      </c>
      <c r="R685">
        <f t="shared" si="188"/>
        <v>-5.4</v>
      </c>
      <c r="S685">
        <f t="shared" si="189"/>
        <v>0</v>
      </c>
      <c r="T685">
        <f t="shared" si="190"/>
        <v>0</v>
      </c>
      <c r="U685">
        <f t="shared" si="191"/>
        <v>0</v>
      </c>
      <c r="V685">
        <f t="shared" si="192"/>
        <v>0</v>
      </c>
      <c r="W685">
        <f t="shared" si="193"/>
        <v>0</v>
      </c>
    </row>
    <row r="686" spans="1:23" x14ac:dyDescent="0.45">
      <c r="A686" s="1">
        <v>38353</v>
      </c>
      <c r="B686">
        <v>5.3</v>
      </c>
      <c r="C686" s="2">
        <f t="shared" si="180"/>
        <v>5.3666666666666671</v>
      </c>
      <c r="D686">
        <f t="shared" si="176"/>
        <v>5.3</v>
      </c>
      <c r="E686">
        <f t="shared" si="181"/>
        <v>3.3333333333333215E-2</v>
      </c>
      <c r="F686">
        <f t="shared" si="182"/>
        <v>0</v>
      </c>
      <c r="G686" s="2">
        <f t="shared" si="183"/>
        <v>6.666666666666643E-2</v>
      </c>
      <c r="H686" s="2">
        <f t="shared" si="175"/>
        <v>-6.6666666666667318E-2</v>
      </c>
      <c r="I686" s="2">
        <f t="shared" si="178"/>
        <v>0.29999999999999982</v>
      </c>
      <c r="K686">
        <f t="shared" si="179"/>
        <v>0.5166604965694116</v>
      </c>
      <c r="L686">
        <f t="shared" si="177"/>
        <v>0.4833395034305884</v>
      </c>
      <c r="M686" s="2">
        <f t="shared" si="184"/>
        <v>0</v>
      </c>
      <c r="N686" s="2">
        <f t="shared" si="185"/>
        <v>0.36666666666666625</v>
      </c>
      <c r="O686">
        <f t="shared" si="186"/>
        <v>0.18944218207545072</v>
      </c>
      <c r="Q686">
        <f t="shared" si="187"/>
        <v>1</v>
      </c>
      <c r="R686">
        <f t="shared" si="188"/>
        <v>-5.3</v>
      </c>
      <c r="S686">
        <f t="shared" si="189"/>
        <v>0</v>
      </c>
      <c r="T686">
        <f t="shared" si="190"/>
        <v>0</v>
      </c>
      <c r="U686">
        <f t="shared" si="191"/>
        <v>0</v>
      </c>
      <c r="V686">
        <f t="shared" si="192"/>
        <v>0</v>
      </c>
      <c r="W686">
        <f t="shared" si="193"/>
        <v>0</v>
      </c>
    </row>
    <row r="687" spans="1:23" x14ac:dyDescent="0.45">
      <c r="A687" s="1">
        <v>38384</v>
      </c>
      <c r="B687">
        <v>5.4</v>
      </c>
      <c r="C687" s="2">
        <f t="shared" si="180"/>
        <v>5.3666666666666671</v>
      </c>
      <c r="D687">
        <f t="shared" si="176"/>
        <v>5.3</v>
      </c>
      <c r="E687">
        <f t="shared" si="181"/>
        <v>3.3333333333333215E-2</v>
      </c>
      <c r="F687">
        <f t="shared" si="182"/>
        <v>0</v>
      </c>
      <c r="G687" s="2">
        <f t="shared" si="183"/>
        <v>6.666666666666643E-2</v>
      </c>
      <c r="H687" s="2">
        <f t="shared" si="175"/>
        <v>-6.6666666666667318E-2</v>
      </c>
      <c r="I687" s="2">
        <f t="shared" si="178"/>
        <v>0.29999999999999982</v>
      </c>
      <c r="K687">
        <f t="shared" si="179"/>
        <v>0.5166604965694116</v>
      </c>
      <c r="L687">
        <f t="shared" si="177"/>
        <v>0.4833395034305884</v>
      </c>
      <c r="M687" s="2">
        <f t="shared" si="184"/>
        <v>0</v>
      </c>
      <c r="N687" s="2">
        <f t="shared" si="185"/>
        <v>0.33333333333333304</v>
      </c>
      <c r="O687">
        <f t="shared" si="186"/>
        <v>0.17222016552313704</v>
      </c>
      <c r="Q687">
        <f t="shared" si="187"/>
        <v>0.89999999999999947</v>
      </c>
      <c r="R687">
        <f t="shared" si="188"/>
        <v>-5.3</v>
      </c>
      <c r="S687">
        <f t="shared" si="189"/>
        <v>0</v>
      </c>
      <c r="T687">
        <f t="shared" si="190"/>
        <v>0</v>
      </c>
      <c r="U687">
        <f t="shared" si="191"/>
        <v>0</v>
      </c>
      <c r="V687">
        <f t="shared" si="192"/>
        <v>0</v>
      </c>
      <c r="W687">
        <f t="shared" si="193"/>
        <v>0</v>
      </c>
    </row>
    <row r="688" spans="1:23" x14ac:dyDescent="0.45">
      <c r="A688" s="1">
        <v>38412</v>
      </c>
      <c r="B688">
        <v>5.2</v>
      </c>
      <c r="C688" s="2">
        <f t="shared" si="180"/>
        <v>5.3</v>
      </c>
      <c r="D688">
        <f t="shared" si="176"/>
        <v>5.3</v>
      </c>
      <c r="E688">
        <f t="shared" si="181"/>
        <v>0.11666666666666714</v>
      </c>
      <c r="F688">
        <f t="shared" si="182"/>
        <v>0.10000000000000053</v>
      </c>
      <c r="G688" s="2">
        <f t="shared" si="183"/>
        <v>0.13333333333333375</v>
      </c>
      <c r="H688" s="2">
        <f t="shared" si="175"/>
        <v>0</v>
      </c>
      <c r="I688" s="2">
        <f t="shared" si="178"/>
        <v>0.29999999999999893</v>
      </c>
      <c r="K688">
        <f t="shared" si="179"/>
        <v>0.5</v>
      </c>
      <c r="L688">
        <f t="shared" si="177"/>
        <v>0.5</v>
      </c>
      <c r="M688" s="2">
        <f t="shared" si="184"/>
        <v>0</v>
      </c>
      <c r="N688" s="2">
        <f t="shared" si="185"/>
        <v>0.40000000000000036</v>
      </c>
      <c r="O688">
        <f t="shared" si="186"/>
        <v>0.20000000000000018</v>
      </c>
      <c r="Q688">
        <f t="shared" si="187"/>
        <v>1.0999999999999996</v>
      </c>
      <c r="R688">
        <f t="shared" si="188"/>
        <v>-5.2</v>
      </c>
      <c r="S688">
        <f t="shared" si="189"/>
        <v>0.10000000000000053</v>
      </c>
      <c r="T688">
        <f t="shared" si="190"/>
        <v>0</v>
      </c>
      <c r="U688">
        <f t="shared" si="191"/>
        <v>0</v>
      </c>
      <c r="V688">
        <f t="shared" si="192"/>
        <v>9.3086157965665828E-2</v>
      </c>
      <c r="W688">
        <f t="shared" si="193"/>
        <v>9.3086157965665828E-2</v>
      </c>
    </row>
    <row r="689" spans="1:23" x14ac:dyDescent="0.45">
      <c r="A689" s="1">
        <v>38443</v>
      </c>
      <c r="B689">
        <v>5.2</v>
      </c>
      <c r="C689" s="2">
        <f t="shared" si="180"/>
        <v>5.2666666666666666</v>
      </c>
      <c r="D689">
        <f t="shared" si="176"/>
        <v>5.2</v>
      </c>
      <c r="E689">
        <f t="shared" si="181"/>
        <v>0.15000000000000036</v>
      </c>
      <c r="F689">
        <f t="shared" si="182"/>
        <v>0.20000000000000018</v>
      </c>
      <c r="G689" s="2">
        <f t="shared" si="183"/>
        <v>0.10000000000000053</v>
      </c>
      <c r="H689" s="2">
        <f t="shared" si="175"/>
        <v>-6.666666666666643E-2</v>
      </c>
      <c r="I689" s="2">
        <f t="shared" si="178"/>
        <v>0.20000000000000018</v>
      </c>
      <c r="K689">
        <f t="shared" si="179"/>
        <v>0.51666049656941138</v>
      </c>
      <c r="L689">
        <f t="shared" si="177"/>
        <v>0.48333950343058862</v>
      </c>
      <c r="M689" s="2">
        <f t="shared" si="184"/>
        <v>0</v>
      </c>
      <c r="N689" s="2">
        <f t="shared" si="185"/>
        <v>0.40000000000000036</v>
      </c>
      <c r="O689">
        <f t="shared" si="186"/>
        <v>0.20666419862776472</v>
      </c>
      <c r="Q689">
        <f t="shared" si="187"/>
        <v>1.0999999999999996</v>
      </c>
      <c r="R689">
        <f t="shared" si="188"/>
        <v>-5.2</v>
      </c>
      <c r="S689">
        <f t="shared" si="189"/>
        <v>0.20000000000000018</v>
      </c>
      <c r="T689">
        <f t="shared" si="190"/>
        <v>0</v>
      </c>
      <c r="U689">
        <f t="shared" si="191"/>
        <v>0</v>
      </c>
      <c r="V689">
        <f t="shared" si="192"/>
        <v>0.18617231593133082</v>
      </c>
      <c r="W689">
        <f t="shared" si="193"/>
        <v>0.18617231593133082</v>
      </c>
    </row>
    <row r="690" spans="1:23" x14ac:dyDescent="0.45">
      <c r="A690" s="1">
        <v>38473</v>
      </c>
      <c r="B690">
        <v>5.0999999999999996</v>
      </c>
      <c r="C690" s="2">
        <f t="shared" si="180"/>
        <v>5.166666666666667</v>
      </c>
      <c r="D690">
        <f t="shared" si="176"/>
        <v>5.2</v>
      </c>
      <c r="E690">
        <f t="shared" si="181"/>
        <v>0.20000000000000018</v>
      </c>
      <c r="F690">
        <f t="shared" si="182"/>
        <v>0.20000000000000018</v>
      </c>
      <c r="G690" s="2">
        <f t="shared" si="183"/>
        <v>0.20000000000000018</v>
      </c>
      <c r="H690" s="2">
        <f t="shared" si="175"/>
        <v>3.3333333333333215E-2</v>
      </c>
      <c r="I690" s="2">
        <f t="shared" si="178"/>
        <v>0.23333333333333339</v>
      </c>
      <c r="K690">
        <f t="shared" si="179"/>
        <v>0.49166743818588077</v>
      </c>
      <c r="L690">
        <f t="shared" si="177"/>
        <v>0.50833256181411923</v>
      </c>
      <c r="M690" s="2">
        <f t="shared" si="184"/>
        <v>0</v>
      </c>
      <c r="N690" s="2">
        <f t="shared" si="185"/>
        <v>0.5</v>
      </c>
      <c r="O690">
        <f t="shared" si="186"/>
        <v>0.24583371909294038</v>
      </c>
      <c r="Q690">
        <f t="shared" si="187"/>
        <v>1.2000000000000002</v>
      </c>
      <c r="R690">
        <f t="shared" si="188"/>
        <v>-5.0999999999999996</v>
      </c>
      <c r="S690">
        <f t="shared" si="189"/>
        <v>0.20000000000000018</v>
      </c>
      <c r="T690">
        <f t="shared" si="190"/>
        <v>0</v>
      </c>
      <c r="U690">
        <f t="shared" si="191"/>
        <v>0</v>
      </c>
      <c r="V690">
        <f t="shared" si="192"/>
        <v>0.18551470292769662</v>
      </c>
      <c r="W690">
        <f t="shared" si="193"/>
        <v>0.18551470292769662</v>
      </c>
    </row>
    <row r="691" spans="1:23" x14ac:dyDescent="0.45">
      <c r="A691" s="1">
        <v>38504</v>
      </c>
      <c r="B691">
        <v>5</v>
      </c>
      <c r="C691" s="2">
        <f t="shared" si="180"/>
        <v>5.1000000000000005</v>
      </c>
      <c r="D691">
        <f t="shared" si="176"/>
        <v>5.2</v>
      </c>
      <c r="E691">
        <f t="shared" si="181"/>
        <v>0.19999999999999973</v>
      </c>
      <c r="F691">
        <f t="shared" si="182"/>
        <v>0.20000000000000018</v>
      </c>
      <c r="G691" s="2">
        <f t="shared" si="183"/>
        <v>0.19999999999999929</v>
      </c>
      <c r="H691" s="2">
        <f t="shared" si="175"/>
        <v>9.9999999999999645E-2</v>
      </c>
      <c r="I691" s="2">
        <f t="shared" si="178"/>
        <v>0.23333333333333339</v>
      </c>
      <c r="K691">
        <f t="shared" si="179"/>
        <v>0.4750208125210601</v>
      </c>
      <c r="L691">
        <f t="shared" si="177"/>
        <v>0.5249791874789399</v>
      </c>
      <c r="M691" s="2">
        <f t="shared" si="184"/>
        <v>0</v>
      </c>
      <c r="N691" s="2">
        <f t="shared" si="185"/>
        <v>0.49999999999999822</v>
      </c>
      <c r="O691">
        <f t="shared" si="186"/>
        <v>0.23751040626052922</v>
      </c>
      <c r="Q691">
        <f t="shared" si="187"/>
        <v>1.2999999999999998</v>
      </c>
      <c r="R691">
        <f t="shared" si="188"/>
        <v>-5</v>
      </c>
      <c r="S691">
        <f t="shared" si="189"/>
        <v>0.20000000000000018</v>
      </c>
      <c r="T691">
        <f t="shared" si="190"/>
        <v>0</v>
      </c>
      <c r="U691">
        <f t="shared" si="191"/>
        <v>0</v>
      </c>
      <c r="V691">
        <f t="shared" si="192"/>
        <v>0.18482836399575148</v>
      </c>
      <c r="W691">
        <f t="shared" si="193"/>
        <v>0.18482836399575148</v>
      </c>
    </row>
    <row r="692" spans="1:23" x14ac:dyDescent="0.45">
      <c r="A692" s="1">
        <v>38534</v>
      </c>
      <c r="B692">
        <v>5</v>
      </c>
      <c r="C692" s="2">
        <f t="shared" si="180"/>
        <v>5.0333333333333332</v>
      </c>
      <c r="D692">
        <f t="shared" si="176"/>
        <v>5.2</v>
      </c>
      <c r="E692">
        <f t="shared" si="181"/>
        <v>0.21666666666666679</v>
      </c>
      <c r="F692">
        <f t="shared" si="182"/>
        <v>0.20000000000000018</v>
      </c>
      <c r="G692" s="2">
        <f t="shared" si="183"/>
        <v>0.23333333333333339</v>
      </c>
      <c r="H692" s="2">
        <f t="shared" si="175"/>
        <v>0.16666666666666696</v>
      </c>
      <c r="I692" s="2">
        <f t="shared" si="178"/>
        <v>0.30000000000000071</v>
      </c>
      <c r="K692">
        <f t="shared" si="179"/>
        <v>0.45842951678320004</v>
      </c>
      <c r="L692">
        <f t="shared" si="177"/>
        <v>0.54157048321680001</v>
      </c>
      <c r="M692" s="2">
        <f t="shared" si="184"/>
        <v>0</v>
      </c>
      <c r="N692" s="2">
        <f t="shared" si="185"/>
        <v>0.53333333333333321</v>
      </c>
      <c r="O692">
        <f t="shared" si="186"/>
        <v>0.24449574228437329</v>
      </c>
      <c r="Q692">
        <f t="shared" si="187"/>
        <v>1.2000000000000002</v>
      </c>
      <c r="R692">
        <f t="shared" si="188"/>
        <v>-5</v>
      </c>
      <c r="S692">
        <f t="shared" si="189"/>
        <v>0.20000000000000018</v>
      </c>
      <c r="T692">
        <f t="shared" si="190"/>
        <v>0</v>
      </c>
      <c r="U692">
        <f t="shared" si="191"/>
        <v>0</v>
      </c>
      <c r="V692">
        <f t="shared" si="192"/>
        <v>0.18482836399575148</v>
      </c>
      <c r="W692">
        <f t="shared" si="193"/>
        <v>0.18482836399575148</v>
      </c>
    </row>
    <row r="693" spans="1:23" x14ac:dyDescent="0.45">
      <c r="A693" s="1">
        <v>38565</v>
      </c>
      <c r="B693">
        <v>4.9000000000000004</v>
      </c>
      <c r="C693" s="2">
        <f t="shared" si="180"/>
        <v>4.9666666666666668</v>
      </c>
      <c r="D693">
        <f t="shared" si="176"/>
        <v>5.2</v>
      </c>
      <c r="E693">
        <f t="shared" si="181"/>
        <v>0.20000000000000018</v>
      </c>
      <c r="F693">
        <f t="shared" si="182"/>
        <v>0.20000000000000018</v>
      </c>
      <c r="G693" s="2">
        <f t="shared" si="183"/>
        <v>0.20000000000000018</v>
      </c>
      <c r="H693" s="2">
        <f t="shared" si="175"/>
        <v>0.23333333333333339</v>
      </c>
      <c r="I693" s="2">
        <f t="shared" si="178"/>
        <v>0.36666666666666714</v>
      </c>
      <c r="K693">
        <f t="shared" si="179"/>
        <v>0.44192989412604672</v>
      </c>
      <c r="L693">
        <f t="shared" si="177"/>
        <v>0.55807010587395323</v>
      </c>
      <c r="M693" s="2">
        <f t="shared" si="184"/>
        <v>0</v>
      </c>
      <c r="N693" s="2">
        <f t="shared" si="185"/>
        <v>0.53333333333333321</v>
      </c>
      <c r="O693">
        <f t="shared" si="186"/>
        <v>0.23569594353389153</v>
      </c>
      <c r="Q693">
        <f t="shared" si="187"/>
        <v>1.1999999999999993</v>
      </c>
      <c r="R693">
        <f t="shared" si="188"/>
        <v>-4.9000000000000004</v>
      </c>
      <c r="S693">
        <f t="shared" si="189"/>
        <v>0.20000000000000018</v>
      </c>
      <c r="T693">
        <f t="shared" si="190"/>
        <v>0</v>
      </c>
      <c r="U693">
        <f t="shared" si="191"/>
        <v>0</v>
      </c>
      <c r="V693">
        <f t="shared" si="192"/>
        <v>0.18411229016320449</v>
      </c>
      <c r="W693">
        <f t="shared" si="193"/>
        <v>0.18411229016320449</v>
      </c>
    </row>
    <row r="694" spans="1:23" x14ac:dyDescent="0.45">
      <c r="A694" s="1">
        <v>38596</v>
      </c>
      <c r="B694">
        <v>5</v>
      </c>
      <c r="C694" s="2">
        <f t="shared" si="180"/>
        <v>4.9666666666666668</v>
      </c>
      <c r="D694">
        <f t="shared" si="176"/>
        <v>5.2</v>
      </c>
      <c r="E694">
        <f t="shared" si="181"/>
        <v>0.1166666666666667</v>
      </c>
      <c r="F694">
        <f t="shared" si="182"/>
        <v>9.9999999999999645E-2</v>
      </c>
      <c r="G694" s="2">
        <f t="shared" si="183"/>
        <v>0.13333333333333375</v>
      </c>
      <c r="H694" s="2">
        <f t="shared" si="175"/>
        <v>0.23333333333333339</v>
      </c>
      <c r="I694" s="2">
        <f t="shared" si="178"/>
        <v>0.36666666666666714</v>
      </c>
      <c r="K694">
        <f t="shared" si="179"/>
        <v>0.44192989412604672</v>
      </c>
      <c r="L694">
        <f t="shared" si="177"/>
        <v>0.55807010587395323</v>
      </c>
      <c r="M694" s="2">
        <f t="shared" si="184"/>
        <v>0</v>
      </c>
      <c r="N694" s="2">
        <f t="shared" si="185"/>
        <v>0.46666666666666679</v>
      </c>
      <c r="O694">
        <f t="shared" si="186"/>
        <v>0.20623395059215519</v>
      </c>
      <c r="Q694">
        <f t="shared" si="187"/>
        <v>1.0999999999999996</v>
      </c>
      <c r="R694">
        <f t="shared" si="188"/>
        <v>-4.9000000000000004</v>
      </c>
      <c r="S694">
        <f t="shared" si="189"/>
        <v>9.9999999999999645E-2</v>
      </c>
      <c r="T694">
        <f t="shared" si="190"/>
        <v>0</v>
      </c>
      <c r="U694">
        <f t="shared" si="191"/>
        <v>0</v>
      </c>
      <c r="V694">
        <f t="shared" si="192"/>
        <v>9.2056145081601828E-2</v>
      </c>
      <c r="W694">
        <f t="shared" si="193"/>
        <v>9.2056145081601828E-2</v>
      </c>
    </row>
    <row r="695" spans="1:23" x14ac:dyDescent="0.45">
      <c r="A695" s="1">
        <v>38626</v>
      </c>
      <c r="B695">
        <v>5</v>
      </c>
      <c r="C695" s="2">
        <f t="shared" si="180"/>
        <v>4.9666666666666668</v>
      </c>
      <c r="D695">
        <f t="shared" si="176"/>
        <v>5.0999999999999996</v>
      </c>
      <c r="E695">
        <f t="shared" si="181"/>
        <v>3.3333333333333215E-2</v>
      </c>
      <c r="F695">
        <f t="shared" si="182"/>
        <v>0</v>
      </c>
      <c r="G695" s="2">
        <f t="shared" si="183"/>
        <v>6.666666666666643E-2</v>
      </c>
      <c r="H695" s="2">
        <f t="shared" si="175"/>
        <v>0.13333333333333286</v>
      </c>
      <c r="I695" s="2">
        <f t="shared" si="178"/>
        <v>0.20000000000000018</v>
      </c>
      <c r="K695">
        <f t="shared" si="179"/>
        <v>0.46671596174886887</v>
      </c>
      <c r="L695">
        <f t="shared" si="177"/>
        <v>0.53328403825113113</v>
      </c>
      <c r="M695" s="2">
        <f t="shared" si="184"/>
        <v>0</v>
      </c>
      <c r="N695" s="2">
        <f t="shared" si="185"/>
        <v>0.46666666666666679</v>
      </c>
      <c r="O695">
        <f t="shared" si="186"/>
        <v>0.21780078214947218</v>
      </c>
      <c r="Q695">
        <f t="shared" si="187"/>
        <v>1</v>
      </c>
      <c r="R695">
        <f t="shared" si="188"/>
        <v>-4.9000000000000004</v>
      </c>
      <c r="S695">
        <f t="shared" si="189"/>
        <v>0</v>
      </c>
      <c r="T695">
        <f t="shared" si="190"/>
        <v>0</v>
      </c>
      <c r="U695">
        <f t="shared" si="191"/>
        <v>0</v>
      </c>
      <c r="V695">
        <f t="shared" si="192"/>
        <v>0</v>
      </c>
      <c r="W695">
        <f t="shared" si="193"/>
        <v>0</v>
      </c>
    </row>
    <row r="696" spans="1:23" x14ac:dyDescent="0.45">
      <c r="A696" s="1">
        <v>38657</v>
      </c>
      <c r="B696">
        <v>5</v>
      </c>
      <c r="C696" s="2">
        <f t="shared" si="180"/>
        <v>5</v>
      </c>
      <c r="D696">
        <f t="shared" si="176"/>
        <v>5.0999999999999996</v>
      </c>
      <c r="E696">
        <f t="shared" si="181"/>
        <v>-1.6666666666666607E-2</v>
      </c>
      <c r="F696">
        <f t="shared" si="182"/>
        <v>0</v>
      </c>
      <c r="G696" s="2">
        <f t="shared" si="183"/>
        <v>-3.3333333333333215E-2</v>
      </c>
      <c r="H696" s="2">
        <f t="shared" si="175"/>
        <v>9.9999999999999645E-2</v>
      </c>
      <c r="I696" s="2">
        <f t="shared" si="178"/>
        <v>0.16666666666666696</v>
      </c>
      <c r="K696">
        <f t="shared" si="179"/>
        <v>0.4750208125210601</v>
      </c>
      <c r="L696">
        <f t="shared" si="177"/>
        <v>0.5249791874789399</v>
      </c>
      <c r="M696" s="2">
        <f t="shared" si="184"/>
        <v>-3.3333333333333215E-2</v>
      </c>
      <c r="N696" s="2">
        <f t="shared" si="185"/>
        <v>0.43333333333333357</v>
      </c>
      <c r="O696">
        <f t="shared" si="186"/>
        <v>0.18834304584316156</v>
      </c>
      <c r="Q696">
        <f t="shared" si="187"/>
        <v>0.79999999999999982</v>
      </c>
      <c r="R696">
        <f t="shared" si="188"/>
        <v>-4.9000000000000004</v>
      </c>
      <c r="S696">
        <f t="shared" si="189"/>
        <v>0</v>
      </c>
      <c r="T696">
        <f t="shared" si="190"/>
        <v>0</v>
      </c>
      <c r="U696">
        <f t="shared" si="191"/>
        <v>0</v>
      </c>
      <c r="V696">
        <f t="shared" si="192"/>
        <v>0</v>
      </c>
      <c r="W696">
        <f t="shared" si="193"/>
        <v>0</v>
      </c>
    </row>
    <row r="697" spans="1:23" x14ac:dyDescent="0.45">
      <c r="A697" s="1">
        <v>38687</v>
      </c>
      <c r="B697">
        <v>4.9000000000000004</v>
      </c>
      <c r="C697" s="2">
        <f t="shared" si="180"/>
        <v>4.9666666666666668</v>
      </c>
      <c r="D697">
        <f t="shared" si="176"/>
        <v>5.0999999999999996</v>
      </c>
      <c r="E697">
        <f t="shared" si="181"/>
        <v>0</v>
      </c>
      <c r="F697">
        <f t="shared" si="182"/>
        <v>0</v>
      </c>
      <c r="G697" s="2">
        <f t="shared" si="183"/>
        <v>0</v>
      </c>
      <c r="H697" s="2">
        <f t="shared" si="175"/>
        <v>0.13333333333333286</v>
      </c>
      <c r="I697" s="2">
        <f t="shared" si="178"/>
        <v>0.13333333333333286</v>
      </c>
      <c r="K697">
        <f t="shared" si="179"/>
        <v>0.46671596174886887</v>
      </c>
      <c r="L697">
        <f t="shared" si="177"/>
        <v>0.53328403825113113</v>
      </c>
      <c r="M697" s="2">
        <f t="shared" si="184"/>
        <v>0</v>
      </c>
      <c r="N697" s="2">
        <f t="shared" si="185"/>
        <v>0.46666666666666679</v>
      </c>
      <c r="O697">
        <f t="shared" si="186"/>
        <v>0.21780078214947218</v>
      </c>
      <c r="Q697">
        <f t="shared" si="187"/>
        <v>0.89999999999999947</v>
      </c>
      <c r="R697">
        <f t="shared" si="188"/>
        <v>-4.9000000000000004</v>
      </c>
      <c r="S697">
        <f t="shared" si="189"/>
        <v>0</v>
      </c>
      <c r="T697">
        <f t="shared" si="190"/>
        <v>0</v>
      </c>
      <c r="U697">
        <f t="shared" si="191"/>
        <v>0</v>
      </c>
      <c r="V697">
        <f t="shared" si="192"/>
        <v>0</v>
      </c>
      <c r="W697">
        <f t="shared" si="193"/>
        <v>0</v>
      </c>
    </row>
    <row r="698" spans="1:23" x14ac:dyDescent="0.45">
      <c r="A698" s="1">
        <v>38718</v>
      </c>
      <c r="B698">
        <v>4.7</v>
      </c>
      <c r="C698" s="2">
        <f t="shared" si="180"/>
        <v>4.8666666666666671</v>
      </c>
      <c r="D698">
        <f t="shared" si="176"/>
        <v>5</v>
      </c>
      <c r="E698">
        <f t="shared" si="181"/>
        <v>9.9999999999999645E-2</v>
      </c>
      <c r="F698">
        <f t="shared" si="182"/>
        <v>9.9999999999999645E-2</v>
      </c>
      <c r="G698" s="2">
        <f t="shared" si="183"/>
        <v>9.9999999999999645E-2</v>
      </c>
      <c r="H698" s="2">
        <f t="shared" ref="H698:H761" si="194">D698-C698</f>
        <v>0.13333333333333286</v>
      </c>
      <c r="I698" s="2">
        <f t="shared" si="178"/>
        <v>0.19999999999999929</v>
      </c>
      <c r="K698">
        <f t="shared" si="179"/>
        <v>0.46671596174886887</v>
      </c>
      <c r="L698">
        <f t="shared" si="177"/>
        <v>0.53328403825113113</v>
      </c>
      <c r="M698" s="2">
        <f t="shared" si="184"/>
        <v>0</v>
      </c>
      <c r="N698" s="2">
        <f t="shared" si="185"/>
        <v>0.5</v>
      </c>
      <c r="O698">
        <f t="shared" si="186"/>
        <v>0.23335798087443443</v>
      </c>
      <c r="Q698">
        <f t="shared" si="187"/>
        <v>1.0999999999999996</v>
      </c>
      <c r="R698">
        <f t="shared" si="188"/>
        <v>-4.7</v>
      </c>
      <c r="S698">
        <f t="shared" si="189"/>
        <v>9.9999999999999645E-2</v>
      </c>
      <c r="T698">
        <f t="shared" si="190"/>
        <v>0</v>
      </c>
      <c r="U698">
        <f t="shared" si="191"/>
        <v>0</v>
      </c>
      <c r="V698">
        <f t="shared" si="192"/>
        <v>9.1293422755972548E-2</v>
      </c>
      <c r="W698">
        <f t="shared" si="193"/>
        <v>9.1293422755972548E-2</v>
      </c>
    </row>
    <row r="699" spans="1:23" x14ac:dyDescent="0.45">
      <c r="A699" s="1">
        <v>38749</v>
      </c>
      <c r="B699">
        <v>4.8</v>
      </c>
      <c r="C699" s="2">
        <f t="shared" si="180"/>
        <v>4.8000000000000007</v>
      </c>
      <c r="D699">
        <f t="shared" ref="D699:D762" si="195">MEDIAN(B579:B699)</f>
        <v>5</v>
      </c>
      <c r="E699">
        <f t="shared" si="181"/>
        <v>0.19999999999999973</v>
      </c>
      <c r="F699">
        <f t="shared" si="182"/>
        <v>0.20000000000000018</v>
      </c>
      <c r="G699" s="2">
        <f t="shared" si="183"/>
        <v>0.19999999999999929</v>
      </c>
      <c r="H699" s="2">
        <f t="shared" si="194"/>
        <v>0.19999999999999929</v>
      </c>
      <c r="I699" s="2">
        <f t="shared" si="178"/>
        <v>0.16666666666666607</v>
      </c>
      <c r="K699">
        <f t="shared" si="179"/>
        <v>0.45016600268752233</v>
      </c>
      <c r="L699">
        <f t="shared" ref="L699:L762" si="196">1-K699</f>
        <v>0.54983399731247773</v>
      </c>
      <c r="M699" s="2">
        <f t="shared" si="184"/>
        <v>0</v>
      </c>
      <c r="N699" s="2">
        <f t="shared" si="185"/>
        <v>0.56666666666666643</v>
      </c>
      <c r="O699">
        <f t="shared" si="186"/>
        <v>0.2550940681895959</v>
      </c>
      <c r="Q699">
        <f t="shared" si="187"/>
        <v>1</v>
      </c>
      <c r="R699">
        <f t="shared" si="188"/>
        <v>-4.7</v>
      </c>
      <c r="S699">
        <f t="shared" si="189"/>
        <v>0.20000000000000018</v>
      </c>
      <c r="T699">
        <f t="shared" si="190"/>
        <v>0</v>
      </c>
      <c r="U699">
        <f t="shared" si="191"/>
        <v>0</v>
      </c>
      <c r="V699">
        <f t="shared" si="192"/>
        <v>0.1825868455119459</v>
      </c>
      <c r="W699">
        <f t="shared" si="193"/>
        <v>0.1825868455119459</v>
      </c>
    </row>
    <row r="700" spans="1:23" x14ac:dyDescent="0.45">
      <c r="A700" s="1">
        <v>38777</v>
      </c>
      <c r="B700">
        <v>4.7</v>
      </c>
      <c r="C700" s="2">
        <f t="shared" si="180"/>
        <v>4.7333333333333334</v>
      </c>
      <c r="D700">
        <f t="shared" si="195"/>
        <v>5</v>
      </c>
      <c r="E700">
        <f t="shared" si="181"/>
        <v>0.26666666666666661</v>
      </c>
      <c r="F700">
        <f t="shared" si="182"/>
        <v>0.29999999999999982</v>
      </c>
      <c r="G700" s="2">
        <f t="shared" si="183"/>
        <v>0.23333333333333339</v>
      </c>
      <c r="H700" s="2">
        <f t="shared" si="194"/>
        <v>0.26666666666666661</v>
      </c>
      <c r="I700" s="2">
        <f t="shared" si="178"/>
        <v>0.16666666666666696</v>
      </c>
      <c r="K700">
        <f t="shared" si="179"/>
        <v>0.43372560580456082</v>
      </c>
      <c r="L700">
        <f t="shared" si="196"/>
        <v>0.56627439419543912</v>
      </c>
      <c r="M700" s="2">
        <f t="shared" si="184"/>
        <v>0</v>
      </c>
      <c r="N700" s="2">
        <f t="shared" si="185"/>
        <v>0.56666666666666643</v>
      </c>
      <c r="O700">
        <f t="shared" si="186"/>
        <v>0.24577784328925104</v>
      </c>
      <c r="Q700">
        <f t="shared" si="187"/>
        <v>1.0999999999999996</v>
      </c>
      <c r="R700">
        <f t="shared" si="188"/>
        <v>-4.7</v>
      </c>
      <c r="S700">
        <f t="shared" si="189"/>
        <v>0.29999999999999982</v>
      </c>
      <c r="T700">
        <f t="shared" si="190"/>
        <v>0</v>
      </c>
      <c r="U700">
        <f t="shared" si="191"/>
        <v>0</v>
      </c>
      <c r="V700">
        <f t="shared" si="192"/>
        <v>0.27388026826791845</v>
      </c>
      <c r="W700">
        <f t="shared" si="193"/>
        <v>0.27388026826791845</v>
      </c>
    </row>
    <row r="701" spans="1:23" x14ac:dyDescent="0.45">
      <c r="A701" s="1">
        <v>38808</v>
      </c>
      <c r="B701">
        <v>4.7</v>
      </c>
      <c r="C701" s="2">
        <f t="shared" si="180"/>
        <v>4.7333333333333334</v>
      </c>
      <c r="D701">
        <f t="shared" si="195"/>
        <v>5</v>
      </c>
      <c r="E701">
        <f t="shared" si="181"/>
        <v>0.16666666666666696</v>
      </c>
      <c r="F701">
        <f t="shared" si="182"/>
        <v>0.20000000000000018</v>
      </c>
      <c r="G701" s="2">
        <f t="shared" si="183"/>
        <v>0.13333333333333375</v>
      </c>
      <c r="H701" s="2">
        <f t="shared" si="194"/>
        <v>0.26666666666666661</v>
      </c>
      <c r="I701" s="2">
        <f t="shared" si="178"/>
        <v>9.9999999999999645E-2</v>
      </c>
      <c r="K701">
        <f t="shared" si="179"/>
        <v>0.43372560580456082</v>
      </c>
      <c r="L701">
        <f t="shared" si="196"/>
        <v>0.56627439419543912</v>
      </c>
      <c r="M701" s="2">
        <f t="shared" si="184"/>
        <v>0</v>
      </c>
      <c r="N701" s="2">
        <f t="shared" si="185"/>
        <v>0.53333333333333321</v>
      </c>
      <c r="O701">
        <f t="shared" si="186"/>
        <v>0.23132032309576572</v>
      </c>
      <c r="Q701">
        <f t="shared" si="187"/>
        <v>0.89999999999999947</v>
      </c>
      <c r="R701">
        <f t="shared" si="188"/>
        <v>-4.7</v>
      </c>
      <c r="S701">
        <f t="shared" si="189"/>
        <v>0.20000000000000018</v>
      </c>
      <c r="T701">
        <f t="shared" si="190"/>
        <v>0</v>
      </c>
      <c r="U701">
        <f t="shared" si="191"/>
        <v>0</v>
      </c>
      <c r="V701">
        <f t="shared" si="192"/>
        <v>0.1825868455119459</v>
      </c>
      <c r="W701">
        <f t="shared" si="193"/>
        <v>0.1825868455119459</v>
      </c>
    </row>
    <row r="702" spans="1:23" x14ac:dyDescent="0.45">
      <c r="A702" s="1">
        <v>38838</v>
      </c>
      <c r="B702">
        <v>4.5999999999999996</v>
      </c>
      <c r="C702" s="2">
        <f t="shared" si="180"/>
        <v>4.666666666666667</v>
      </c>
      <c r="D702">
        <f t="shared" si="195"/>
        <v>5</v>
      </c>
      <c r="E702">
        <f t="shared" si="181"/>
        <v>0.1166666666666667</v>
      </c>
      <c r="F702">
        <f t="shared" si="182"/>
        <v>9.9999999999999645E-2</v>
      </c>
      <c r="G702" s="2">
        <f t="shared" si="183"/>
        <v>0.13333333333333375</v>
      </c>
      <c r="H702" s="2">
        <f t="shared" si="194"/>
        <v>0.33333333333333304</v>
      </c>
      <c r="I702" s="2">
        <f t="shared" si="178"/>
        <v>9.9999999999999645E-2</v>
      </c>
      <c r="K702">
        <f t="shared" si="179"/>
        <v>0.41742979353768545</v>
      </c>
      <c r="L702">
        <f t="shared" si="196"/>
        <v>0.58257020646231461</v>
      </c>
      <c r="M702" s="2">
        <f t="shared" si="184"/>
        <v>0</v>
      </c>
      <c r="N702" s="2">
        <f t="shared" si="185"/>
        <v>0.5</v>
      </c>
      <c r="O702">
        <f t="shared" si="186"/>
        <v>0.20871489676884272</v>
      </c>
      <c r="Q702">
        <f t="shared" si="187"/>
        <v>1</v>
      </c>
      <c r="R702">
        <f t="shared" si="188"/>
        <v>-4.5999999999999996</v>
      </c>
      <c r="S702">
        <f t="shared" si="189"/>
        <v>9.9999999999999645E-2</v>
      </c>
      <c r="T702">
        <f t="shared" si="190"/>
        <v>0</v>
      </c>
      <c r="U702">
        <f t="shared" si="191"/>
        <v>0</v>
      </c>
      <c r="V702">
        <f t="shared" si="192"/>
        <v>9.0887703898514055E-2</v>
      </c>
      <c r="W702">
        <f t="shared" si="193"/>
        <v>9.0887703898514055E-2</v>
      </c>
    </row>
    <row r="703" spans="1:23" x14ac:dyDescent="0.45">
      <c r="A703" s="1">
        <v>38869</v>
      </c>
      <c r="B703">
        <v>4.5999999999999996</v>
      </c>
      <c r="C703" s="2">
        <f t="shared" si="180"/>
        <v>4.6333333333333337</v>
      </c>
      <c r="D703">
        <f t="shared" si="195"/>
        <v>5</v>
      </c>
      <c r="E703">
        <f t="shared" si="181"/>
        <v>0.10000000000000009</v>
      </c>
      <c r="F703">
        <f t="shared" si="182"/>
        <v>0.10000000000000053</v>
      </c>
      <c r="G703" s="2">
        <f t="shared" si="183"/>
        <v>9.9999999999999645E-2</v>
      </c>
      <c r="H703" s="2">
        <f t="shared" si="194"/>
        <v>0.36666666666666625</v>
      </c>
      <c r="I703" s="2">
        <f t="shared" si="178"/>
        <v>0.13333333333333286</v>
      </c>
      <c r="K703">
        <f t="shared" si="179"/>
        <v>0.40934671729911426</v>
      </c>
      <c r="L703">
        <f t="shared" si="196"/>
        <v>0.59065328270088568</v>
      </c>
      <c r="M703" s="2">
        <f t="shared" si="184"/>
        <v>0</v>
      </c>
      <c r="N703" s="2">
        <f t="shared" si="185"/>
        <v>0.46666666666666679</v>
      </c>
      <c r="O703">
        <f t="shared" si="186"/>
        <v>0.19102846807292004</v>
      </c>
      <c r="Q703">
        <f t="shared" si="187"/>
        <v>1</v>
      </c>
      <c r="R703">
        <f t="shared" si="188"/>
        <v>-4.5999999999999996</v>
      </c>
      <c r="S703">
        <f t="shared" si="189"/>
        <v>0.10000000000000053</v>
      </c>
      <c r="T703">
        <f t="shared" si="190"/>
        <v>0</v>
      </c>
      <c r="U703">
        <f t="shared" si="191"/>
        <v>0</v>
      </c>
      <c r="V703">
        <f t="shared" si="192"/>
        <v>9.088770389851486E-2</v>
      </c>
      <c r="W703">
        <f t="shared" si="193"/>
        <v>9.088770389851486E-2</v>
      </c>
    </row>
    <row r="704" spans="1:23" x14ac:dyDescent="0.45">
      <c r="A704" s="1">
        <v>38899</v>
      </c>
      <c r="B704">
        <v>4.7</v>
      </c>
      <c r="C704" s="2">
        <f t="shared" si="180"/>
        <v>4.6333333333333329</v>
      </c>
      <c r="D704">
        <f t="shared" si="195"/>
        <v>5</v>
      </c>
      <c r="E704">
        <f t="shared" si="181"/>
        <v>0.10000000000000053</v>
      </c>
      <c r="F704">
        <f t="shared" si="182"/>
        <v>0.10000000000000053</v>
      </c>
      <c r="G704" s="2">
        <f t="shared" si="183"/>
        <v>0.10000000000000053</v>
      </c>
      <c r="H704" s="2">
        <f t="shared" si="194"/>
        <v>0.36666666666666714</v>
      </c>
      <c r="I704" s="2">
        <f t="shared" si="178"/>
        <v>0.23333333333333428</v>
      </c>
      <c r="K704">
        <f t="shared" si="179"/>
        <v>0.40934671729911404</v>
      </c>
      <c r="L704">
        <f t="shared" si="196"/>
        <v>0.59065328270088591</v>
      </c>
      <c r="M704" s="2">
        <f t="shared" si="184"/>
        <v>0</v>
      </c>
      <c r="N704" s="2">
        <f t="shared" si="185"/>
        <v>0.40000000000000036</v>
      </c>
      <c r="O704">
        <f t="shared" si="186"/>
        <v>0.16373868691964577</v>
      </c>
      <c r="Q704">
        <f t="shared" si="187"/>
        <v>0.79999999999999982</v>
      </c>
      <c r="R704">
        <f t="shared" si="188"/>
        <v>-4.5999999999999996</v>
      </c>
      <c r="S704">
        <f t="shared" si="189"/>
        <v>0.10000000000000053</v>
      </c>
      <c r="T704">
        <f t="shared" si="190"/>
        <v>0</v>
      </c>
      <c r="U704">
        <f t="shared" si="191"/>
        <v>0</v>
      </c>
      <c r="V704">
        <f t="shared" si="192"/>
        <v>9.088770389851486E-2</v>
      </c>
      <c r="W704">
        <f t="shared" si="193"/>
        <v>9.088770389851486E-2</v>
      </c>
    </row>
    <row r="705" spans="1:23" x14ac:dyDescent="0.45">
      <c r="A705" s="1">
        <v>38930</v>
      </c>
      <c r="B705">
        <v>4.7</v>
      </c>
      <c r="C705" s="2">
        <f t="shared" si="180"/>
        <v>4.666666666666667</v>
      </c>
      <c r="D705">
        <f t="shared" si="195"/>
        <v>4.9000000000000004</v>
      </c>
      <c r="E705">
        <f t="shared" si="181"/>
        <v>0</v>
      </c>
      <c r="F705">
        <f t="shared" si="182"/>
        <v>0</v>
      </c>
      <c r="G705" s="2">
        <f t="shared" si="183"/>
        <v>0</v>
      </c>
      <c r="H705" s="2">
        <f t="shared" si="194"/>
        <v>0.23333333333333339</v>
      </c>
      <c r="I705" s="2">
        <f t="shared" si="178"/>
        <v>0.13333333333333375</v>
      </c>
      <c r="K705">
        <f t="shared" si="179"/>
        <v>0.44192989412604672</v>
      </c>
      <c r="L705">
        <f t="shared" si="196"/>
        <v>0.55807010587395323</v>
      </c>
      <c r="M705" s="2">
        <f t="shared" si="184"/>
        <v>-3.3333333333334103E-2</v>
      </c>
      <c r="N705" s="2">
        <f t="shared" si="185"/>
        <v>0.33333333333333304</v>
      </c>
      <c r="O705">
        <f t="shared" si="186"/>
        <v>0.12870762784621656</v>
      </c>
      <c r="Q705">
        <f t="shared" si="187"/>
        <v>0.79999999999999982</v>
      </c>
      <c r="R705">
        <f t="shared" si="188"/>
        <v>-4.5999999999999996</v>
      </c>
      <c r="S705">
        <f t="shared" si="189"/>
        <v>0</v>
      </c>
      <c r="T705">
        <f t="shared" si="190"/>
        <v>0</v>
      </c>
      <c r="U705">
        <f t="shared" si="191"/>
        <v>0</v>
      </c>
      <c r="V705">
        <f t="shared" si="192"/>
        <v>0</v>
      </c>
      <c r="W705">
        <f t="shared" si="193"/>
        <v>0</v>
      </c>
    </row>
    <row r="706" spans="1:23" x14ac:dyDescent="0.45">
      <c r="A706" s="1">
        <v>38961</v>
      </c>
      <c r="B706">
        <v>4.5</v>
      </c>
      <c r="C706" s="2">
        <f t="shared" si="180"/>
        <v>4.6333333333333337</v>
      </c>
      <c r="D706">
        <f t="shared" si="195"/>
        <v>4.9000000000000004</v>
      </c>
      <c r="E706">
        <f t="shared" si="181"/>
        <v>-5.0000000000000266E-2</v>
      </c>
      <c r="F706">
        <f t="shared" si="182"/>
        <v>-0.10000000000000053</v>
      </c>
      <c r="G706" s="2">
        <f t="shared" si="183"/>
        <v>0</v>
      </c>
      <c r="H706" s="2">
        <f t="shared" si="194"/>
        <v>0.26666666666666661</v>
      </c>
      <c r="I706" s="2">
        <f t="shared" si="178"/>
        <v>0.13333333333333375</v>
      </c>
      <c r="K706">
        <f t="shared" si="179"/>
        <v>0.43372560580456082</v>
      </c>
      <c r="L706">
        <f t="shared" si="196"/>
        <v>0.56627439419543912</v>
      </c>
      <c r="M706" s="2">
        <f t="shared" si="184"/>
        <v>0</v>
      </c>
      <c r="N706" s="2">
        <f t="shared" si="185"/>
        <v>0.36666666666666625</v>
      </c>
      <c r="O706">
        <f t="shared" si="186"/>
        <v>0.1590327221283388</v>
      </c>
      <c r="Q706">
        <f t="shared" si="187"/>
        <v>1</v>
      </c>
      <c r="R706">
        <f t="shared" si="188"/>
        <v>-4.5</v>
      </c>
      <c r="S706">
        <f t="shared" si="189"/>
        <v>0</v>
      </c>
      <c r="T706">
        <f t="shared" si="190"/>
        <v>-0.10000000000000053</v>
      </c>
      <c r="U706">
        <f t="shared" si="191"/>
        <v>-6.2245933120185788E-2</v>
      </c>
      <c r="V706">
        <f t="shared" si="192"/>
        <v>0</v>
      </c>
      <c r="W706">
        <f t="shared" si="193"/>
        <v>-6.2245933120185788E-2</v>
      </c>
    </row>
    <row r="707" spans="1:23" x14ac:dyDescent="0.45">
      <c r="A707" s="1">
        <v>38991</v>
      </c>
      <c r="B707">
        <v>4.4000000000000004</v>
      </c>
      <c r="C707" s="2">
        <f t="shared" si="180"/>
        <v>4.5333333333333332</v>
      </c>
      <c r="D707">
        <f t="shared" si="195"/>
        <v>4.9000000000000004</v>
      </c>
      <c r="E707">
        <f t="shared" si="181"/>
        <v>9.9999999999999645E-2</v>
      </c>
      <c r="F707">
        <f t="shared" si="182"/>
        <v>9.9999999999999645E-2</v>
      </c>
      <c r="G707" s="2">
        <f t="shared" si="183"/>
        <v>9.9999999999999645E-2</v>
      </c>
      <c r="H707" s="2">
        <f t="shared" si="194"/>
        <v>0.36666666666666714</v>
      </c>
      <c r="I707" s="2">
        <f t="shared" si="178"/>
        <v>0.23333333333333428</v>
      </c>
      <c r="K707">
        <f t="shared" si="179"/>
        <v>0.40934671729911404</v>
      </c>
      <c r="L707">
        <f t="shared" si="196"/>
        <v>0.59065328270088591</v>
      </c>
      <c r="M707" s="2">
        <f t="shared" si="184"/>
        <v>0</v>
      </c>
      <c r="N707" s="2">
        <f t="shared" si="185"/>
        <v>0.46666666666666679</v>
      </c>
      <c r="O707">
        <f t="shared" si="186"/>
        <v>0.19102846807291993</v>
      </c>
      <c r="Q707">
        <f t="shared" si="187"/>
        <v>1.0999999999999996</v>
      </c>
      <c r="R707">
        <f t="shared" si="188"/>
        <v>-4.4000000000000004</v>
      </c>
      <c r="S707">
        <f t="shared" si="189"/>
        <v>9.9999999999999645E-2</v>
      </c>
      <c r="T707">
        <f t="shared" si="190"/>
        <v>0</v>
      </c>
      <c r="U707">
        <f t="shared" si="191"/>
        <v>0</v>
      </c>
      <c r="V707">
        <f t="shared" si="192"/>
        <v>9.0024951088031158E-2</v>
      </c>
      <c r="W707">
        <f t="shared" si="193"/>
        <v>9.0024951088031158E-2</v>
      </c>
    </row>
    <row r="708" spans="1:23" x14ac:dyDescent="0.45">
      <c r="A708" s="1">
        <v>39022</v>
      </c>
      <c r="B708">
        <v>4.5</v>
      </c>
      <c r="C708" s="2">
        <f t="shared" si="180"/>
        <v>4.4666666666666668</v>
      </c>
      <c r="D708">
        <f t="shared" si="195"/>
        <v>4.9000000000000004</v>
      </c>
      <c r="E708">
        <f t="shared" si="181"/>
        <v>0.20000000000000018</v>
      </c>
      <c r="F708">
        <f t="shared" si="182"/>
        <v>0.20000000000000018</v>
      </c>
      <c r="G708" s="2">
        <f t="shared" si="183"/>
        <v>0.20000000000000018</v>
      </c>
      <c r="H708" s="2">
        <f t="shared" si="194"/>
        <v>0.43333333333333357</v>
      </c>
      <c r="I708" s="2">
        <f t="shared" ref="I708:I771" si="197">H708-H699</f>
        <v>0.23333333333333428</v>
      </c>
      <c r="K708">
        <f t="shared" ref="K708:K771" si="198">1/(1+EXP(H708*K$2))</f>
        <v>0.39333064389178851</v>
      </c>
      <c r="L708">
        <f t="shared" si="196"/>
        <v>0.60666935610821149</v>
      </c>
      <c r="M708" s="2">
        <f t="shared" si="184"/>
        <v>0</v>
      </c>
      <c r="N708" s="2">
        <f t="shared" si="185"/>
        <v>0.53333333333333321</v>
      </c>
      <c r="O708">
        <f t="shared" si="186"/>
        <v>0.20977634340895382</v>
      </c>
      <c r="Q708">
        <f t="shared" si="187"/>
        <v>0.90000000000000036</v>
      </c>
      <c r="R708">
        <f t="shared" si="188"/>
        <v>-4.4000000000000004</v>
      </c>
      <c r="S708">
        <f t="shared" si="189"/>
        <v>0.20000000000000018</v>
      </c>
      <c r="T708">
        <f t="shared" si="190"/>
        <v>0</v>
      </c>
      <c r="U708">
        <f t="shared" si="191"/>
        <v>0</v>
      </c>
      <c r="V708">
        <f t="shared" si="192"/>
        <v>0.18004990217606312</v>
      </c>
      <c r="W708">
        <f t="shared" si="193"/>
        <v>0.18004990217606312</v>
      </c>
    </row>
    <row r="709" spans="1:23" x14ac:dyDescent="0.45">
      <c r="A709" s="1">
        <v>39052</v>
      </c>
      <c r="B709">
        <v>4.4000000000000004</v>
      </c>
      <c r="C709" s="2">
        <f t="shared" ref="C709:C772" si="199">AVERAGE(B707:B709)</f>
        <v>4.4333333333333336</v>
      </c>
      <c r="D709">
        <f t="shared" si="195"/>
        <v>4.9000000000000004</v>
      </c>
      <c r="E709">
        <f t="shared" si="181"/>
        <v>0.25</v>
      </c>
      <c r="F709">
        <f t="shared" si="182"/>
        <v>0.29999999999999982</v>
      </c>
      <c r="G709" s="2">
        <f t="shared" si="183"/>
        <v>0.20000000000000018</v>
      </c>
      <c r="H709" s="2">
        <f t="shared" si="194"/>
        <v>0.46666666666666679</v>
      </c>
      <c r="I709" s="2">
        <f t="shared" si="197"/>
        <v>0.20000000000000018</v>
      </c>
      <c r="K709">
        <f t="shared" si="198"/>
        <v>0.38540550173245047</v>
      </c>
      <c r="L709">
        <f t="shared" si="196"/>
        <v>0.61459449826754953</v>
      </c>
      <c r="M709" s="2">
        <f t="shared" si="184"/>
        <v>0</v>
      </c>
      <c r="N709" s="2">
        <f t="shared" si="185"/>
        <v>0.53333333333333321</v>
      </c>
      <c r="O709">
        <f t="shared" si="186"/>
        <v>0.20554960092397354</v>
      </c>
      <c r="Q709">
        <f t="shared" si="187"/>
        <v>1</v>
      </c>
      <c r="R709">
        <f t="shared" si="188"/>
        <v>-4.4000000000000004</v>
      </c>
      <c r="S709">
        <f t="shared" si="189"/>
        <v>0.29999999999999982</v>
      </c>
      <c r="T709">
        <f t="shared" si="190"/>
        <v>0</v>
      </c>
      <c r="U709">
        <f t="shared" si="191"/>
        <v>0</v>
      </c>
      <c r="V709">
        <f t="shared" si="192"/>
        <v>0.27007485326409431</v>
      </c>
      <c r="W709">
        <f t="shared" si="193"/>
        <v>0.27007485326409431</v>
      </c>
    </row>
    <row r="710" spans="1:23" x14ac:dyDescent="0.45">
      <c r="A710" s="1">
        <v>39083</v>
      </c>
      <c r="B710">
        <v>4.5999999999999996</v>
      </c>
      <c r="C710" s="2">
        <f t="shared" si="199"/>
        <v>4.5</v>
      </c>
      <c r="D710">
        <f t="shared" si="195"/>
        <v>4.9000000000000004</v>
      </c>
      <c r="E710">
        <f t="shared" si="181"/>
        <v>1.6666666666666607E-2</v>
      </c>
      <c r="F710">
        <f t="shared" si="182"/>
        <v>0</v>
      </c>
      <c r="G710" s="2">
        <f t="shared" si="183"/>
        <v>3.3333333333333215E-2</v>
      </c>
      <c r="H710" s="2">
        <f t="shared" si="194"/>
        <v>0.40000000000000036</v>
      </c>
      <c r="I710" s="2">
        <f t="shared" si="197"/>
        <v>0.13333333333333375</v>
      </c>
      <c r="K710">
        <f t="shared" si="198"/>
        <v>0.40131233988754794</v>
      </c>
      <c r="L710">
        <f t="shared" si="196"/>
        <v>0.598687660112452</v>
      </c>
      <c r="M710" s="2">
        <f t="shared" si="184"/>
        <v>-6.666666666666643E-2</v>
      </c>
      <c r="N710" s="2">
        <f t="shared" si="185"/>
        <v>0.36666666666666714</v>
      </c>
      <c r="O710">
        <f t="shared" si="186"/>
        <v>0.10723534728460446</v>
      </c>
      <c r="Q710">
        <f t="shared" si="187"/>
        <v>0.80000000000000071</v>
      </c>
      <c r="R710">
        <f t="shared" si="188"/>
        <v>-4.4000000000000004</v>
      </c>
      <c r="S710">
        <f t="shared" si="189"/>
        <v>0</v>
      </c>
      <c r="T710">
        <f t="shared" si="190"/>
        <v>0</v>
      </c>
      <c r="U710">
        <f t="shared" si="191"/>
        <v>0</v>
      </c>
      <c r="V710">
        <f t="shared" si="192"/>
        <v>0</v>
      </c>
      <c r="W710">
        <f t="shared" si="193"/>
        <v>0</v>
      </c>
    </row>
    <row r="711" spans="1:23" x14ac:dyDescent="0.45">
      <c r="A711" s="1">
        <v>39114</v>
      </c>
      <c r="B711">
        <v>4.5</v>
      </c>
      <c r="C711" s="2">
        <f t="shared" si="199"/>
        <v>4.5</v>
      </c>
      <c r="D711">
        <f t="shared" si="195"/>
        <v>4.8</v>
      </c>
      <c r="E711">
        <f t="shared" si="181"/>
        <v>-1.6666666666666607E-2</v>
      </c>
      <c r="F711">
        <f t="shared" si="182"/>
        <v>0</v>
      </c>
      <c r="G711" s="2">
        <f t="shared" si="183"/>
        <v>-3.3333333333333215E-2</v>
      </c>
      <c r="H711" s="2">
        <f t="shared" si="194"/>
        <v>0.29999999999999982</v>
      </c>
      <c r="I711" s="2">
        <f t="shared" si="197"/>
        <v>-3.3333333333333215E-2</v>
      </c>
      <c r="K711">
        <f t="shared" si="198"/>
        <v>0.42555748318834108</v>
      </c>
      <c r="L711">
        <f t="shared" si="196"/>
        <v>0.57444251681165892</v>
      </c>
      <c r="M711" s="2">
        <f t="shared" si="184"/>
        <v>-6.666666666666643E-2</v>
      </c>
      <c r="N711" s="2">
        <f t="shared" si="185"/>
        <v>0.30000000000000071</v>
      </c>
      <c r="O711">
        <f t="shared" si="186"/>
        <v>8.9371077169058816E-2</v>
      </c>
      <c r="Q711">
        <f t="shared" si="187"/>
        <v>0.90000000000000036</v>
      </c>
      <c r="R711">
        <f t="shared" si="188"/>
        <v>-4.4000000000000004</v>
      </c>
      <c r="S711">
        <f t="shared" si="189"/>
        <v>0</v>
      </c>
      <c r="T711">
        <f t="shared" si="190"/>
        <v>0</v>
      </c>
      <c r="U711">
        <f t="shared" si="191"/>
        <v>0</v>
      </c>
      <c r="V711">
        <f t="shared" si="192"/>
        <v>0</v>
      </c>
      <c r="W711">
        <f t="shared" si="193"/>
        <v>0</v>
      </c>
    </row>
    <row r="712" spans="1:23" x14ac:dyDescent="0.45">
      <c r="A712" s="1">
        <v>39142</v>
      </c>
      <c r="B712">
        <v>4.4000000000000004</v>
      </c>
      <c r="C712" s="2">
        <f t="shared" si="199"/>
        <v>4.5</v>
      </c>
      <c r="D712">
        <f t="shared" si="195"/>
        <v>4.8</v>
      </c>
      <c r="E712">
        <f t="shared" ref="E712:E775" si="200">AVERAGE(F712:G712)</f>
        <v>-8.3333333333333037E-2</v>
      </c>
      <c r="F712">
        <f t="shared" ref="F712:F775" si="201">MEDIAN(B707:B709)-MEDIAN(B710:B712)</f>
        <v>-9.9999999999999645E-2</v>
      </c>
      <c r="G712" s="2">
        <f t="shared" ref="G712:G775" si="202">C709-C712</f>
        <v>-6.666666666666643E-2</v>
      </c>
      <c r="H712" s="2">
        <f t="shared" si="194"/>
        <v>0.29999999999999982</v>
      </c>
      <c r="I712" s="2">
        <f t="shared" si="197"/>
        <v>-6.666666666666643E-2</v>
      </c>
      <c r="K712">
        <f t="shared" si="198"/>
        <v>0.42555748318834108</v>
      </c>
      <c r="L712">
        <f t="shared" si="196"/>
        <v>0.57444251681165892</v>
      </c>
      <c r="M712" s="2">
        <f t="shared" si="184"/>
        <v>-6.666666666666643E-2</v>
      </c>
      <c r="N712" s="2">
        <f t="shared" si="185"/>
        <v>0.23333333333333339</v>
      </c>
      <c r="O712">
        <f t="shared" si="186"/>
        <v>6.1000578289835815E-2</v>
      </c>
      <c r="Q712">
        <f t="shared" si="187"/>
        <v>0.79999999999999982</v>
      </c>
      <c r="R712">
        <f t="shared" si="188"/>
        <v>-4.4000000000000004</v>
      </c>
      <c r="S712">
        <f t="shared" si="189"/>
        <v>0</v>
      </c>
      <c r="T712">
        <f t="shared" si="190"/>
        <v>-9.9999999999999645E-2</v>
      </c>
      <c r="U712">
        <f t="shared" si="191"/>
        <v>-5.9868766011244988E-2</v>
      </c>
      <c r="V712">
        <f t="shared" si="192"/>
        <v>0</v>
      </c>
      <c r="W712">
        <f t="shared" si="193"/>
        <v>-5.9868766011244988E-2</v>
      </c>
    </row>
    <row r="713" spans="1:23" x14ac:dyDescent="0.45">
      <c r="A713" s="1">
        <v>39173</v>
      </c>
      <c r="B713">
        <v>4.5</v>
      </c>
      <c r="C713" s="2">
        <f t="shared" si="199"/>
        <v>4.4666666666666668</v>
      </c>
      <c r="D713">
        <f t="shared" si="195"/>
        <v>4.7</v>
      </c>
      <c r="E713">
        <f t="shared" si="200"/>
        <v>1.6666666666666607E-2</v>
      </c>
      <c r="F713">
        <f t="shared" si="201"/>
        <v>0</v>
      </c>
      <c r="G713" s="2">
        <f t="shared" si="202"/>
        <v>3.3333333333333215E-2</v>
      </c>
      <c r="H713" s="2">
        <f t="shared" si="194"/>
        <v>0.23333333333333339</v>
      </c>
      <c r="I713" s="2">
        <f t="shared" si="197"/>
        <v>-0.13333333333333375</v>
      </c>
      <c r="K713">
        <f t="shared" si="198"/>
        <v>0.44192989412604672</v>
      </c>
      <c r="L713">
        <f t="shared" si="196"/>
        <v>0.55807010587395323</v>
      </c>
      <c r="M713" s="2">
        <f t="shared" si="184"/>
        <v>-3.3333333333333215E-2</v>
      </c>
      <c r="N713" s="2">
        <f t="shared" si="185"/>
        <v>0.26666666666666661</v>
      </c>
      <c r="O713">
        <f t="shared" si="186"/>
        <v>9.9245634904480726E-2</v>
      </c>
      <c r="Q713">
        <f t="shared" si="187"/>
        <v>0.70000000000000018</v>
      </c>
      <c r="R713">
        <f t="shared" si="188"/>
        <v>-4.4000000000000004</v>
      </c>
      <c r="S713">
        <f t="shared" si="189"/>
        <v>0</v>
      </c>
      <c r="T713">
        <f t="shared" si="190"/>
        <v>0</v>
      </c>
      <c r="U713">
        <f t="shared" si="191"/>
        <v>0</v>
      </c>
      <c r="V713">
        <f t="shared" si="192"/>
        <v>0</v>
      </c>
      <c r="W713">
        <f t="shared" si="193"/>
        <v>0</v>
      </c>
    </row>
    <row r="714" spans="1:23" x14ac:dyDescent="0.45">
      <c r="A714" s="1">
        <v>39203</v>
      </c>
      <c r="B714">
        <v>4.4000000000000004</v>
      </c>
      <c r="C714" s="2">
        <f t="shared" si="199"/>
        <v>4.4333333333333336</v>
      </c>
      <c r="D714">
        <f t="shared" si="195"/>
        <v>4.7</v>
      </c>
      <c r="E714">
        <f t="shared" si="200"/>
        <v>8.3333333333333037E-2</v>
      </c>
      <c r="F714">
        <f t="shared" si="201"/>
        <v>9.9999999999999645E-2</v>
      </c>
      <c r="G714" s="2">
        <f t="shared" si="202"/>
        <v>6.666666666666643E-2</v>
      </c>
      <c r="H714" s="2">
        <f t="shared" si="194"/>
        <v>0.26666666666666661</v>
      </c>
      <c r="I714" s="2">
        <f t="shared" si="197"/>
        <v>3.3333333333333215E-2</v>
      </c>
      <c r="K714">
        <f t="shared" si="198"/>
        <v>0.43372560580456082</v>
      </c>
      <c r="L714">
        <f t="shared" si="196"/>
        <v>0.56627439419543912</v>
      </c>
      <c r="M714" s="2">
        <f t="shared" si="184"/>
        <v>0</v>
      </c>
      <c r="N714" s="2">
        <f t="shared" si="185"/>
        <v>0.23333333333333339</v>
      </c>
      <c r="O714">
        <f t="shared" si="186"/>
        <v>0.10120264135439755</v>
      </c>
      <c r="Q714">
        <f t="shared" si="187"/>
        <v>0.69999999999999929</v>
      </c>
      <c r="R714">
        <f t="shared" si="188"/>
        <v>-4.4000000000000004</v>
      </c>
      <c r="S714">
        <f t="shared" si="189"/>
        <v>9.9999999999999645E-2</v>
      </c>
      <c r="T714">
        <f t="shared" si="190"/>
        <v>0</v>
      </c>
      <c r="U714">
        <f t="shared" si="191"/>
        <v>0</v>
      </c>
      <c r="V714">
        <f t="shared" si="192"/>
        <v>9.0024951088031158E-2</v>
      </c>
      <c r="W714">
        <f t="shared" si="193"/>
        <v>9.0024951088031158E-2</v>
      </c>
    </row>
    <row r="715" spans="1:23" x14ac:dyDescent="0.45">
      <c r="A715" s="1">
        <v>39234</v>
      </c>
      <c r="B715">
        <v>4.5999999999999996</v>
      </c>
      <c r="C715" s="2">
        <f t="shared" si="199"/>
        <v>4.5</v>
      </c>
      <c r="D715">
        <f t="shared" si="195"/>
        <v>4.7</v>
      </c>
      <c r="E715">
        <f t="shared" si="200"/>
        <v>0</v>
      </c>
      <c r="F715">
        <f t="shared" si="201"/>
        <v>0</v>
      </c>
      <c r="G715" s="2">
        <f t="shared" si="202"/>
        <v>0</v>
      </c>
      <c r="H715" s="2">
        <f t="shared" si="194"/>
        <v>0.20000000000000018</v>
      </c>
      <c r="I715" s="2">
        <f t="shared" si="197"/>
        <v>-6.666666666666643E-2</v>
      </c>
      <c r="K715">
        <f t="shared" si="198"/>
        <v>0.45016600268752205</v>
      </c>
      <c r="L715">
        <f t="shared" si="196"/>
        <v>0.54983399731247795</v>
      </c>
      <c r="M715" s="2">
        <f t="shared" si="184"/>
        <v>-6.666666666666643E-2</v>
      </c>
      <c r="N715" s="2">
        <f t="shared" si="185"/>
        <v>0.16666666666666696</v>
      </c>
      <c r="O715">
        <f t="shared" si="186"/>
        <v>3.8372067293755405E-2</v>
      </c>
      <c r="Q715">
        <f t="shared" si="187"/>
        <v>0.40000000000000036</v>
      </c>
      <c r="R715">
        <f t="shared" si="188"/>
        <v>-4.4000000000000004</v>
      </c>
      <c r="S715">
        <f t="shared" si="189"/>
        <v>0</v>
      </c>
      <c r="T715">
        <f t="shared" si="190"/>
        <v>0</v>
      </c>
      <c r="U715">
        <f t="shared" si="191"/>
        <v>0</v>
      </c>
      <c r="V715">
        <f t="shared" si="192"/>
        <v>0</v>
      </c>
      <c r="W715">
        <f t="shared" si="193"/>
        <v>0</v>
      </c>
    </row>
    <row r="716" spans="1:23" x14ac:dyDescent="0.45">
      <c r="A716" s="1">
        <v>39264</v>
      </c>
      <c r="B716">
        <v>4.7</v>
      </c>
      <c r="C716" s="2">
        <f t="shared" si="199"/>
        <v>4.5666666666666664</v>
      </c>
      <c r="D716">
        <f t="shared" si="195"/>
        <v>4.7</v>
      </c>
      <c r="E716">
        <f t="shared" si="200"/>
        <v>-9.9999999999999645E-2</v>
      </c>
      <c r="F716">
        <f t="shared" si="201"/>
        <v>-9.9999999999999645E-2</v>
      </c>
      <c r="G716" s="2">
        <f t="shared" si="202"/>
        <v>-9.9999999999999645E-2</v>
      </c>
      <c r="H716" s="2">
        <f t="shared" si="194"/>
        <v>0.13333333333333375</v>
      </c>
      <c r="I716" s="2">
        <f t="shared" si="197"/>
        <v>-0.23333333333333339</v>
      </c>
      <c r="K716">
        <f t="shared" si="198"/>
        <v>0.46671596174886859</v>
      </c>
      <c r="L716">
        <f t="shared" si="196"/>
        <v>0.53328403825113146</v>
      </c>
      <c r="M716" s="2">
        <f t="shared" ref="M716:M779" si="203">MIN(C704:C716)-C716</f>
        <v>-0.13333333333333286</v>
      </c>
      <c r="N716" s="2">
        <f t="shared" ref="N716:N779" si="204">MAX(C704:C716)-C716</f>
        <v>0.10000000000000053</v>
      </c>
      <c r="O716">
        <f t="shared" si="186"/>
        <v>-2.4432942258596831E-2</v>
      </c>
      <c r="Q716">
        <f t="shared" si="187"/>
        <v>0.29999999999999982</v>
      </c>
      <c r="R716">
        <f t="shared" si="188"/>
        <v>-4.4000000000000004</v>
      </c>
      <c r="S716">
        <f t="shared" si="189"/>
        <v>0</v>
      </c>
      <c r="T716">
        <f t="shared" si="190"/>
        <v>-9.9999999999999645E-2</v>
      </c>
      <c r="U716">
        <f t="shared" si="191"/>
        <v>-5.3742984534374767E-2</v>
      </c>
      <c r="V716">
        <f t="shared" si="192"/>
        <v>0</v>
      </c>
      <c r="W716">
        <f t="shared" si="193"/>
        <v>-5.3742984534374767E-2</v>
      </c>
    </row>
    <row r="717" spans="1:23" x14ac:dyDescent="0.45">
      <c r="A717" s="1">
        <v>39295</v>
      </c>
      <c r="B717">
        <v>4.5999999999999996</v>
      </c>
      <c r="C717" s="2">
        <f t="shared" si="199"/>
        <v>4.6333333333333337</v>
      </c>
      <c r="D717">
        <f t="shared" si="195"/>
        <v>4.7</v>
      </c>
      <c r="E717">
        <f t="shared" si="200"/>
        <v>-0.19999999999999973</v>
      </c>
      <c r="F717">
        <f t="shared" si="201"/>
        <v>-0.19999999999999929</v>
      </c>
      <c r="G717" s="2">
        <f t="shared" si="202"/>
        <v>-0.20000000000000018</v>
      </c>
      <c r="H717" s="2">
        <f t="shared" si="194"/>
        <v>6.666666666666643E-2</v>
      </c>
      <c r="I717" s="2">
        <f t="shared" si="197"/>
        <v>-0.36666666666666714</v>
      </c>
      <c r="K717">
        <f t="shared" si="198"/>
        <v>0.48333950343058868</v>
      </c>
      <c r="L717">
        <f t="shared" si="196"/>
        <v>0.51666049656941126</v>
      </c>
      <c r="M717" s="2">
        <f t="shared" si="203"/>
        <v>-0.20000000000000018</v>
      </c>
      <c r="N717" s="2">
        <f t="shared" si="204"/>
        <v>3.3333333333333215E-2</v>
      </c>
      <c r="O717">
        <f t="shared" ref="O717:O780" si="205">L717*M717+K717*N717</f>
        <v>-8.7220782532862778E-2</v>
      </c>
      <c r="Q717">
        <f t="shared" si="187"/>
        <v>0.40000000000000036</v>
      </c>
      <c r="R717">
        <f t="shared" si="188"/>
        <v>-4.4000000000000004</v>
      </c>
      <c r="S717">
        <f t="shared" si="189"/>
        <v>0</v>
      </c>
      <c r="T717">
        <f t="shared" si="190"/>
        <v>-0.19999999999999929</v>
      </c>
      <c r="U717">
        <f t="shared" si="191"/>
        <v>-0.1099667994624952</v>
      </c>
      <c r="V717">
        <f t="shared" si="192"/>
        <v>0</v>
      </c>
      <c r="W717">
        <f t="shared" si="193"/>
        <v>-0.1099667994624952</v>
      </c>
    </row>
    <row r="718" spans="1:23" x14ac:dyDescent="0.45">
      <c r="A718" s="1">
        <v>39326</v>
      </c>
      <c r="B718">
        <v>4.7</v>
      </c>
      <c r="C718" s="2">
        <f t="shared" si="199"/>
        <v>4.666666666666667</v>
      </c>
      <c r="D718">
        <f t="shared" si="195"/>
        <v>4.7</v>
      </c>
      <c r="E718">
        <f t="shared" si="200"/>
        <v>-0.18333333333333357</v>
      </c>
      <c r="F718">
        <f t="shared" si="201"/>
        <v>-0.20000000000000018</v>
      </c>
      <c r="G718" s="2">
        <f t="shared" si="202"/>
        <v>-0.16666666666666696</v>
      </c>
      <c r="H718" s="2">
        <f t="shared" si="194"/>
        <v>3.3333333333333215E-2</v>
      </c>
      <c r="I718" s="2">
        <f t="shared" si="197"/>
        <v>-0.43333333333333357</v>
      </c>
      <c r="K718">
        <f t="shared" si="198"/>
        <v>0.49166743818588077</v>
      </c>
      <c r="L718">
        <f t="shared" si="196"/>
        <v>0.50833256181411923</v>
      </c>
      <c r="M718" s="2">
        <f t="shared" si="203"/>
        <v>-0.23333333333333339</v>
      </c>
      <c r="N718" s="2">
        <f t="shared" si="204"/>
        <v>0</v>
      </c>
      <c r="O718">
        <f t="shared" si="205"/>
        <v>-0.11861093108996118</v>
      </c>
      <c r="Q718">
        <f t="shared" si="187"/>
        <v>0.29999999999999982</v>
      </c>
      <c r="R718">
        <f t="shared" si="188"/>
        <v>-4.4000000000000004</v>
      </c>
      <c r="S718">
        <f t="shared" si="189"/>
        <v>0</v>
      </c>
      <c r="T718">
        <f t="shared" si="190"/>
        <v>-0.20000000000000018</v>
      </c>
      <c r="U718">
        <f t="shared" si="191"/>
        <v>-0.10748596906875001</v>
      </c>
      <c r="V718">
        <f t="shared" si="192"/>
        <v>0</v>
      </c>
      <c r="W718">
        <f t="shared" si="193"/>
        <v>-0.10748596906875001</v>
      </c>
    </row>
    <row r="719" spans="1:23" x14ac:dyDescent="0.45">
      <c r="A719" s="1">
        <v>39356</v>
      </c>
      <c r="B719">
        <v>4.7</v>
      </c>
      <c r="C719" s="2">
        <f t="shared" si="199"/>
        <v>4.666666666666667</v>
      </c>
      <c r="D719">
        <f t="shared" si="195"/>
        <v>4.7</v>
      </c>
      <c r="E719">
        <f t="shared" si="200"/>
        <v>-0.10000000000000053</v>
      </c>
      <c r="F719">
        <f t="shared" si="201"/>
        <v>-0.10000000000000053</v>
      </c>
      <c r="G719" s="2">
        <f t="shared" si="202"/>
        <v>-0.10000000000000053</v>
      </c>
      <c r="H719" s="2">
        <f t="shared" si="194"/>
        <v>3.3333333333333215E-2</v>
      </c>
      <c r="I719" s="2">
        <f t="shared" si="197"/>
        <v>-0.36666666666666714</v>
      </c>
      <c r="K719">
        <f t="shared" si="198"/>
        <v>0.49166743818588077</v>
      </c>
      <c r="L719">
        <f t="shared" si="196"/>
        <v>0.50833256181411923</v>
      </c>
      <c r="M719" s="2">
        <f t="shared" si="203"/>
        <v>-0.23333333333333339</v>
      </c>
      <c r="N719" s="2">
        <f t="shared" si="204"/>
        <v>0</v>
      </c>
      <c r="O719">
        <f t="shared" si="205"/>
        <v>-0.11861093108996118</v>
      </c>
      <c r="Q719">
        <f t="shared" si="187"/>
        <v>0.29999999999999982</v>
      </c>
      <c r="R719">
        <f t="shared" si="188"/>
        <v>-4.4000000000000004</v>
      </c>
      <c r="S719">
        <f t="shared" si="189"/>
        <v>0</v>
      </c>
      <c r="T719">
        <f t="shared" si="190"/>
        <v>-0.10000000000000053</v>
      </c>
      <c r="U719">
        <f t="shared" si="191"/>
        <v>-5.3742984534375239E-2</v>
      </c>
      <c r="V719">
        <f t="shared" si="192"/>
        <v>0</v>
      </c>
      <c r="W719">
        <f t="shared" si="193"/>
        <v>-5.3742984534375239E-2</v>
      </c>
    </row>
    <row r="720" spans="1:23" x14ac:dyDescent="0.45">
      <c r="A720" s="1">
        <v>39387</v>
      </c>
      <c r="B720">
        <v>4.7</v>
      </c>
      <c r="C720" s="2">
        <f t="shared" si="199"/>
        <v>4.7</v>
      </c>
      <c r="D720">
        <f t="shared" si="195"/>
        <v>4.7</v>
      </c>
      <c r="E720">
        <f t="shared" si="200"/>
        <v>-8.3333333333333481E-2</v>
      </c>
      <c r="F720">
        <f t="shared" si="201"/>
        <v>-0.10000000000000053</v>
      </c>
      <c r="G720" s="2">
        <f t="shared" si="202"/>
        <v>-6.666666666666643E-2</v>
      </c>
      <c r="H720" s="2">
        <f t="shared" si="194"/>
        <v>0</v>
      </c>
      <c r="I720" s="2">
        <f t="shared" si="197"/>
        <v>-0.29999999999999982</v>
      </c>
      <c r="K720">
        <f t="shared" si="198"/>
        <v>0.5</v>
      </c>
      <c r="L720">
        <f t="shared" si="196"/>
        <v>0.5</v>
      </c>
      <c r="M720" s="2">
        <f t="shared" si="203"/>
        <v>-0.26666666666666661</v>
      </c>
      <c r="N720" s="2">
        <f t="shared" si="204"/>
        <v>0</v>
      </c>
      <c r="O720">
        <f t="shared" si="205"/>
        <v>-0.1333333333333333</v>
      </c>
      <c r="Q720">
        <f t="shared" si="187"/>
        <v>0.29999999999999982</v>
      </c>
      <c r="R720">
        <f t="shared" si="188"/>
        <v>-4.4000000000000004</v>
      </c>
      <c r="S720">
        <f t="shared" si="189"/>
        <v>0</v>
      </c>
      <c r="T720">
        <f t="shared" si="190"/>
        <v>-0.10000000000000053</v>
      </c>
      <c r="U720">
        <f t="shared" si="191"/>
        <v>-5.3742984534375239E-2</v>
      </c>
      <c r="V720">
        <f t="shared" si="192"/>
        <v>0</v>
      </c>
      <c r="W720">
        <f t="shared" si="193"/>
        <v>-5.3742984534375239E-2</v>
      </c>
    </row>
    <row r="721" spans="1:23" x14ac:dyDescent="0.45">
      <c r="A721" s="1">
        <v>39417</v>
      </c>
      <c r="B721">
        <v>5</v>
      </c>
      <c r="C721" s="2">
        <f t="shared" si="199"/>
        <v>4.8</v>
      </c>
      <c r="D721">
        <f t="shared" si="195"/>
        <v>4.7</v>
      </c>
      <c r="E721">
        <f t="shared" si="200"/>
        <v>-6.666666666666643E-2</v>
      </c>
      <c r="F721">
        <f t="shared" si="201"/>
        <v>0</v>
      </c>
      <c r="G721" s="2">
        <f t="shared" si="202"/>
        <v>-0.13333333333333286</v>
      </c>
      <c r="H721" s="2">
        <f t="shared" si="194"/>
        <v>-9.9999999999999645E-2</v>
      </c>
      <c r="I721" s="2">
        <f t="shared" si="197"/>
        <v>-0.39999999999999947</v>
      </c>
      <c r="K721">
        <f t="shared" si="198"/>
        <v>0.5249791874789399</v>
      </c>
      <c r="L721">
        <f t="shared" si="196"/>
        <v>0.4750208125210601</v>
      </c>
      <c r="M721" s="2">
        <f t="shared" si="203"/>
        <v>-0.36666666666666625</v>
      </c>
      <c r="N721" s="2">
        <f t="shared" si="204"/>
        <v>0</v>
      </c>
      <c r="O721">
        <f t="shared" si="205"/>
        <v>-0.17417429792438852</v>
      </c>
      <c r="Q721">
        <f t="shared" si="187"/>
        <v>0</v>
      </c>
      <c r="R721">
        <f t="shared" si="188"/>
        <v>-4.4000000000000004</v>
      </c>
      <c r="S721">
        <f t="shared" si="189"/>
        <v>0</v>
      </c>
      <c r="T721">
        <f t="shared" si="190"/>
        <v>0</v>
      </c>
      <c r="U721">
        <f t="shared" si="191"/>
        <v>0</v>
      </c>
      <c r="V721">
        <f t="shared" si="192"/>
        <v>0</v>
      </c>
      <c r="W721">
        <f t="shared" si="193"/>
        <v>0</v>
      </c>
    </row>
    <row r="722" spans="1:23" x14ac:dyDescent="0.45">
      <c r="A722" s="1">
        <v>39448</v>
      </c>
      <c r="B722">
        <v>5</v>
      </c>
      <c r="C722" s="2">
        <f t="shared" si="199"/>
        <v>4.8999999999999995</v>
      </c>
      <c r="D722">
        <f t="shared" si="195"/>
        <v>4.7</v>
      </c>
      <c r="E722">
        <f t="shared" si="200"/>
        <v>-0.26666666666666616</v>
      </c>
      <c r="F722">
        <f t="shared" si="201"/>
        <v>-0.29999999999999982</v>
      </c>
      <c r="G722" s="2">
        <f t="shared" si="202"/>
        <v>-0.2333333333333325</v>
      </c>
      <c r="H722" s="2">
        <f t="shared" si="194"/>
        <v>-0.19999999999999929</v>
      </c>
      <c r="I722" s="2">
        <f t="shared" si="197"/>
        <v>-0.43333333333333268</v>
      </c>
      <c r="K722">
        <f t="shared" si="198"/>
        <v>0.54983399731247773</v>
      </c>
      <c r="L722">
        <f t="shared" si="196"/>
        <v>0.45016600268752227</v>
      </c>
      <c r="M722" s="2">
        <f t="shared" si="203"/>
        <v>-0.4666666666666659</v>
      </c>
      <c r="N722" s="2">
        <f t="shared" si="204"/>
        <v>0</v>
      </c>
      <c r="O722">
        <f t="shared" si="205"/>
        <v>-0.21007746792084339</v>
      </c>
      <c r="Q722">
        <f t="shared" si="187"/>
        <v>0</v>
      </c>
      <c r="R722">
        <f t="shared" si="188"/>
        <v>-4.4000000000000004</v>
      </c>
      <c r="S722">
        <f t="shared" si="189"/>
        <v>0</v>
      </c>
      <c r="T722">
        <f t="shared" si="190"/>
        <v>-0.29999999999999982</v>
      </c>
      <c r="U722">
        <f t="shared" si="191"/>
        <v>-0.14999999999999991</v>
      </c>
      <c r="V722">
        <f t="shared" si="192"/>
        <v>0</v>
      </c>
      <c r="W722">
        <f t="shared" si="193"/>
        <v>-0.14999999999999991</v>
      </c>
    </row>
    <row r="723" spans="1:23" x14ac:dyDescent="0.45">
      <c r="A723" s="1">
        <v>39479</v>
      </c>
      <c r="B723">
        <v>4.9000000000000004</v>
      </c>
      <c r="C723" s="2">
        <f t="shared" si="199"/>
        <v>4.9666666666666668</v>
      </c>
      <c r="D723">
        <f t="shared" si="195"/>
        <v>4.7</v>
      </c>
      <c r="E723">
        <f t="shared" si="200"/>
        <v>-0.28333333333333321</v>
      </c>
      <c r="F723">
        <f t="shared" si="201"/>
        <v>-0.29999999999999982</v>
      </c>
      <c r="G723" s="2">
        <f t="shared" si="202"/>
        <v>-0.26666666666666661</v>
      </c>
      <c r="H723" s="2">
        <f t="shared" si="194"/>
        <v>-0.26666666666666661</v>
      </c>
      <c r="I723" s="2">
        <f t="shared" si="197"/>
        <v>-0.53333333333333321</v>
      </c>
      <c r="K723">
        <f t="shared" si="198"/>
        <v>0.56627439419543923</v>
      </c>
      <c r="L723">
        <f t="shared" si="196"/>
        <v>0.43372560580456077</v>
      </c>
      <c r="M723" s="2">
        <f t="shared" si="203"/>
        <v>-0.53333333333333321</v>
      </c>
      <c r="N723" s="2">
        <f t="shared" si="204"/>
        <v>0</v>
      </c>
      <c r="O723">
        <f t="shared" si="205"/>
        <v>-0.2313203230957657</v>
      </c>
      <c r="Q723">
        <f t="shared" si="187"/>
        <v>9.9999999999999645E-2</v>
      </c>
      <c r="R723">
        <f t="shared" si="188"/>
        <v>-4.4000000000000004</v>
      </c>
      <c r="S723">
        <f t="shared" si="189"/>
        <v>0</v>
      </c>
      <c r="T723">
        <f t="shared" si="190"/>
        <v>-0.29999999999999982</v>
      </c>
      <c r="U723">
        <f t="shared" si="191"/>
        <v>-0.153749218945263</v>
      </c>
      <c r="V723">
        <f t="shared" si="192"/>
        <v>0</v>
      </c>
      <c r="W723">
        <f t="shared" si="193"/>
        <v>-0.153749218945263</v>
      </c>
    </row>
    <row r="724" spans="1:23" x14ac:dyDescent="0.45">
      <c r="A724" s="1">
        <v>39508</v>
      </c>
      <c r="B724">
        <v>5.0999999999999996</v>
      </c>
      <c r="C724" s="2">
        <f t="shared" si="199"/>
        <v>5</v>
      </c>
      <c r="D724">
        <f t="shared" si="195"/>
        <v>4.7</v>
      </c>
      <c r="E724">
        <f t="shared" si="200"/>
        <v>-0.25</v>
      </c>
      <c r="F724">
        <f t="shared" si="201"/>
        <v>-0.29999999999999982</v>
      </c>
      <c r="G724" s="2">
        <f t="shared" si="202"/>
        <v>-0.20000000000000018</v>
      </c>
      <c r="H724" s="2">
        <f t="shared" si="194"/>
        <v>-0.29999999999999982</v>
      </c>
      <c r="I724" s="2">
        <f t="shared" si="197"/>
        <v>-0.5</v>
      </c>
      <c r="K724">
        <f t="shared" si="198"/>
        <v>0.57444251681165892</v>
      </c>
      <c r="L724">
        <f t="shared" si="196"/>
        <v>0.42555748318834108</v>
      </c>
      <c r="M724" s="2">
        <f t="shared" si="203"/>
        <v>-0.56666666666666643</v>
      </c>
      <c r="N724" s="2">
        <f t="shared" si="204"/>
        <v>0</v>
      </c>
      <c r="O724">
        <f t="shared" si="205"/>
        <v>-0.24114924047339317</v>
      </c>
      <c r="Q724">
        <f t="shared" si="187"/>
        <v>0</v>
      </c>
      <c r="R724">
        <f t="shared" si="188"/>
        <v>-4.4000000000000004</v>
      </c>
      <c r="S724">
        <f t="shared" si="189"/>
        <v>0</v>
      </c>
      <c r="T724">
        <f t="shared" si="190"/>
        <v>-0.29999999999999982</v>
      </c>
      <c r="U724">
        <f t="shared" si="191"/>
        <v>-0.14999999999999991</v>
      </c>
      <c r="V724">
        <f t="shared" si="192"/>
        <v>0</v>
      </c>
      <c r="W724">
        <f t="shared" si="193"/>
        <v>-0.14999999999999991</v>
      </c>
    </row>
    <row r="725" spans="1:23" x14ac:dyDescent="0.45">
      <c r="A725" s="1">
        <v>39539</v>
      </c>
      <c r="B725">
        <v>5</v>
      </c>
      <c r="C725" s="2">
        <f t="shared" si="199"/>
        <v>5</v>
      </c>
      <c r="D725">
        <f t="shared" si="195"/>
        <v>4.7</v>
      </c>
      <c r="E725">
        <f t="shared" si="200"/>
        <v>-5.0000000000000266E-2</v>
      </c>
      <c r="F725">
        <f t="shared" si="201"/>
        <v>0</v>
      </c>
      <c r="G725" s="2">
        <f t="shared" si="202"/>
        <v>-0.10000000000000053</v>
      </c>
      <c r="H725" s="2">
        <f t="shared" si="194"/>
        <v>-0.29999999999999982</v>
      </c>
      <c r="I725" s="2">
        <f t="shared" si="197"/>
        <v>-0.43333333333333357</v>
      </c>
      <c r="K725">
        <f t="shared" si="198"/>
        <v>0.57444251681165892</v>
      </c>
      <c r="L725">
        <f t="shared" si="196"/>
        <v>0.42555748318834108</v>
      </c>
      <c r="M725" s="2">
        <f t="shared" si="203"/>
        <v>-0.56666666666666643</v>
      </c>
      <c r="N725" s="2">
        <f t="shared" si="204"/>
        <v>0</v>
      </c>
      <c r="O725">
        <f t="shared" si="205"/>
        <v>-0.24114924047339317</v>
      </c>
      <c r="Q725">
        <f t="shared" si="187"/>
        <v>9.9999999999999645E-2</v>
      </c>
      <c r="R725">
        <f t="shared" si="188"/>
        <v>-4.4000000000000004</v>
      </c>
      <c r="S725">
        <f t="shared" si="189"/>
        <v>0</v>
      </c>
      <c r="T725">
        <f t="shared" si="190"/>
        <v>0</v>
      </c>
      <c r="U725">
        <f t="shared" si="191"/>
        <v>0</v>
      </c>
      <c r="V725">
        <f t="shared" si="192"/>
        <v>0</v>
      </c>
      <c r="W725">
        <f t="shared" si="193"/>
        <v>0</v>
      </c>
    </row>
    <row r="726" spans="1:23" x14ac:dyDescent="0.45">
      <c r="A726" s="1">
        <v>39569</v>
      </c>
      <c r="B726">
        <v>5.4</v>
      </c>
      <c r="C726" s="2">
        <f t="shared" si="199"/>
        <v>5.166666666666667</v>
      </c>
      <c r="D726">
        <f t="shared" si="195"/>
        <v>4.7</v>
      </c>
      <c r="E726">
        <f t="shared" si="200"/>
        <v>-0.14999999999999991</v>
      </c>
      <c r="F726">
        <f t="shared" si="201"/>
        <v>-9.9999999999999645E-2</v>
      </c>
      <c r="G726" s="2">
        <f t="shared" si="202"/>
        <v>-0.20000000000000018</v>
      </c>
      <c r="H726" s="2">
        <f t="shared" si="194"/>
        <v>-0.46666666666666679</v>
      </c>
      <c r="I726" s="2">
        <f t="shared" si="197"/>
        <v>-0.53333333333333321</v>
      </c>
      <c r="K726">
        <f t="shared" si="198"/>
        <v>0.61459449826754953</v>
      </c>
      <c r="L726">
        <f t="shared" si="196"/>
        <v>0.38540550173245047</v>
      </c>
      <c r="M726" s="2">
        <f t="shared" si="203"/>
        <v>-0.73333333333333339</v>
      </c>
      <c r="N726" s="2">
        <f t="shared" si="204"/>
        <v>0</v>
      </c>
      <c r="O726">
        <f t="shared" si="205"/>
        <v>-0.28263070127046369</v>
      </c>
      <c r="Q726">
        <f t="shared" si="187"/>
        <v>0</v>
      </c>
      <c r="R726">
        <f t="shared" si="188"/>
        <v>-4.4000000000000004</v>
      </c>
      <c r="S726">
        <f t="shared" si="189"/>
        <v>0</v>
      </c>
      <c r="T726">
        <f t="shared" si="190"/>
        <v>-9.9999999999999645E-2</v>
      </c>
      <c r="U726">
        <f t="shared" si="191"/>
        <v>-4.9999999999999822E-2</v>
      </c>
      <c r="V726">
        <f t="shared" si="192"/>
        <v>0</v>
      </c>
      <c r="W726">
        <f t="shared" si="193"/>
        <v>-4.9999999999999822E-2</v>
      </c>
    </row>
    <row r="727" spans="1:23" x14ac:dyDescent="0.45">
      <c r="A727" s="1">
        <v>39600</v>
      </c>
      <c r="B727">
        <v>5.6</v>
      </c>
      <c r="C727" s="2">
        <f t="shared" si="199"/>
        <v>5.333333333333333</v>
      </c>
      <c r="D727">
        <f t="shared" si="195"/>
        <v>4.8</v>
      </c>
      <c r="E727">
        <f t="shared" si="200"/>
        <v>-0.3666666666666667</v>
      </c>
      <c r="F727">
        <f t="shared" si="201"/>
        <v>-0.40000000000000036</v>
      </c>
      <c r="G727" s="2">
        <f t="shared" si="202"/>
        <v>-0.33333333333333304</v>
      </c>
      <c r="H727" s="2">
        <f t="shared" si="194"/>
        <v>-0.53333333333333321</v>
      </c>
      <c r="I727" s="2">
        <f t="shared" si="197"/>
        <v>-0.56666666666666643</v>
      </c>
      <c r="K727">
        <f t="shared" si="198"/>
        <v>0.6302602229177513</v>
      </c>
      <c r="L727">
        <f t="shared" si="196"/>
        <v>0.3697397770822487</v>
      </c>
      <c r="M727" s="2">
        <f t="shared" si="203"/>
        <v>-0.83333333333333304</v>
      </c>
      <c r="N727" s="2">
        <f t="shared" si="204"/>
        <v>0</v>
      </c>
      <c r="O727">
        <f t="shared" si="205"/>
        <v>-0.30811648090187382</v>
      </c>
      <c r="Q727">
        <f t="shared" si="187"/>
        <v>0</v>
      </c>
      <c r="R727">
        <f t="shared" si="188"/>
        <v>-4.4000000000000004</v>
      </c>
      <c r="S727">
        <f t="shared" si="189"/>
        <v>0</v>
      </c>
      <c r="T727">
        <f t="shared" si="190"/>
        <v>-0.40000000000000036</v>
      </c>
      <c r="U727">
        <f t="shared" si="191"/>
        <v>-0.20000000000000018</v>
      </c>
      <c r="V727">
        <f t="shared" si="192"/>
        <v>0</v>
      </c>
      <c r="W727">
        <f t="shared" si="193"/>
        <v>-0.20000000000000018</v>
      </c>
    </row>
    <row r="728" spans="1:23" x14ac:dyDescent="0.45">
      <c r="A728" s="1">
        <v>39630</v>
      </c>
      <c r="B728">
        <v>5.8</v>
      </c>
      <c r="C728" s="2">
        <f t="shared" si="199"/>
        <v>5.6000000000000005</v>
      </c>
      <c r="D728">
        <f t="shared" si="195"/>
        <v>4.9000000000000004</v>
      </c>
      <c r="E728">
        <f t="shared" si="200"/>
        <v>-0.60000000000000009</v>
      </c>
      <c r="F728">
        <f t="shared" si="201"/>
        <v>-0.59999999999999964</v>
      </c>
      <c r="G728" s="2">
        <f t="shared" si="202"/>
        <v>-0.60000000000000053</v>
      </c>
      <c r="H728" s="2">
        <f t="shared" si="194"/>
        <v>-0.70000000000000018</v>
      </c>
      <c r="I728" s="2">
        <f t="shared" si="197"/>
        <v>-0.73333333333333339</v>
      </c>
      <c r="K728">
        <f t="shared" si="198"/>
        <v>0.66818777216816616</v>
      </c>
      <c r="L728">
        <f t="shared" si="196"/>
        <v>0.33181222783183384</v>
      </c>
      <c r="M728" s="2">
        <f t="shared" si="203"/>
        <v>-1.0333333333333341</v>
      </c>
      <c r="N728" s="2">
        <f t="shared" si="204"/>
        <v>0</v>
      </c>
      <c r="O728">
        <f t="shared" si="205"/>
        <v>-0.34287263542622853</v>
      </c>
      <c r="Q728">
        <f t="shared" si="187"/>
        <v>0</v>
      </c>
      <c r="R728">
        <f t="shared" si="188"/>
        <v>-4.4000000000000004</v>
      </c>
      <c r="S728">
        <f t="shared" si="189"/>
        <v>0</v>
      </c>
      <c r="T728">
        <f t="shared" si="190"/>
        <v>-0.59999999999999964</v>
      </c>
      <c r="U728">
        <f t="shared" si="191"/>
        <v>-0.29999999999999982</v>
      </c>
      <c r="V728">
        <f t="shared" si="192"/>
        <v>0</v>
      </c>
      <c r="W728">
        <f t="shared" si="193"/>
        <v>-0.29999999999999982</v>
      </c>
    </row>
    <row r="729" spans="1:23" x14ac:dyDescent="0.45">
      <c r="A729" s="1">
        <v>39661</v>
      </c>
      <c r="B729">
        <v>6.1</v>
      </c>
      <c r="C729" s="2">
        <f t="shared" si="199"/>
        <v>5.833333333333333</v>
      </c>
      <c r="D729">
        <f t="shared" si="195"/>
        <v>4.9000000000000004</v>
      </c>
      <c r="E729">
        <f t="shared" si="200"/>
        <v>-0.68333333333333313</v>
      </c>
      <c r="F729">
        <f t="shared" si="201"/>
        <v>-0.70000000000000018</v>
      </c>
      <c r="G729" s="2">
        <f t="shared" si="202"/>
        <v>-0.66666666666666607</v>
      </c>
      <c r="H729" s="2">
        <f t="shared" si="194"/>
        <v>-0.93333333333333268</v>
      </c>
      <c r="I729" s="2">
        <f t="shared" si="197"/>
        <v>-0.93333333333333268</v>
      </c>
      <c r="K729">
        <f t="shared" si="198"/>
        <v>0.71775105695773977</v>
      </c>
      <c r="L729">
        <f t="shared" si="196"/>
        <v>0.28224894304226023</v>
      </c>
      <c r="M729" s="2">
        <f t="shared" si="203"/>
        <v>-1.1999999999999993</v>
      </c>
      <c r="N729" s="2">
        <f t="shared" si="204"/>
        <v>0</v>
      </c>
      <c r="O729">
        <f t="shared" si="205"/>
        <v>-0.33869873165071207</v>
      </c>
      <c r="Q729">
        <f t="shared" si="187"/>
        <v>0</v>
      </c>
      <c r="R729">
        <f t="shared" si="188"/>
        <v>-4.4000000000000004</v>
      </c>
      <c r="S729">
        <f t="shared" si="189"/>
        <v>0</v>
      </c>
      <c r="T729">
        <f t="shared" si="190"/>
        <v>-0.70000000000000018</v>
      </c>
      <c r="U729">
        <f t="shared" si="191"/>
        <v>-0.35000000000000009</v>
      </c>
      <c r="V729">
        <f t="shared" si="192"/>
        <v>0</v>
      </c>
      <c r="W729">
        <f t="shared" si="193"/>
        <v>-0.35000000000000009</v>
      </c>
    </row>
    <row r="730" spans="1:23" x14ac:dyDescent="0.45">
      <c r="A730" s="1">
        <v>39692</v>
      </c>
      <c r="B730">
        <v>6.1</v>
      </c>
      <c r="C730" s="2">
        <f t="shared" si="199"/>
        <v>6</v>
      </c>
      <c r="D730">
        <f t="shared" si="195"/>
        <v>4.9000000000000004</v>
      </c>
      <c r="E730">
        <f t="shared" si="200"/>
        <v>-0.68333333333333313</v>
      </c>
      <c r="F730">
        <f t="shared" si="201"/>
        <v>-0.69999999999999929</v>
      </c>
      <c r="G730" s="2">
        <f t="shared" si="202"/>
        <v>-0.66666666666666696</v>
      </c>
      <c r="H730" s="2">
        <f t="shared" si="194"/>
        <v>-1.0999999999999996</v>
      </c>
      <c r="I730" s="2">
        <f t="shared" si="197"/>
        <v>-1</v>
      </c>
      <c r="K730">
        <f t="shared" si="198"/>
        <v>0.75026010559511747</v>
      </c>
      <c r="L730">
        <f t="shared" si="196"/>
        <v>0.24973989440488253</v>
      </c>
      <c r="M730" s="2">
        <f t="shared" si="203"/>
        <v>-1.333333333333333</v>
      </c>
      <c r="N730" s="2">
        <f t="shared" si="204"/>
        <v>0</v>
      </c>
      <c r="O730">
        <f t="shared" si="205"/>
        <v>-0.33298652587317662</v>
      </c>
      <c r="Q730">
        <f t="shared" si="187"/>
        <v>0</v>
      </c>
      <c r="R730">
        <f t="shared" si="188"/>
        <v>-4.4000000000000004</v>
      </c>
      <c r="S730">
        <f t="shared" si="189"/>
        <v>0</v>
      </c>
      <c r="T730">
        <f t="shared" si="190"/>
        <v>-0.69999999999999929</v>
      </c>
      <c r="U730">
        <f t="shared" si="191"/>
        <v>-0.34999999999999964</v>
      </c>
      <c r="V730">
        <f t="shared" si="192"/>
        <v>0</v>
      </c>
      <c r="W730">
        <f t="shared" si="193"/>
        <v>-0.34999999999999964</v>
      </c>
    </row>
    <row r="731" spans="1:23" x14ac:dyDescent="0.45">
      <c r="A731" s="1">
        <v>39722</v>
      </c>
      <c r="B731">
        <v>6.5</v>
      </c>
      <c r="C731" s="2">
        <f t="shared" si="199"/>
        <v>6.2333333333333334</v>
      </c>
      <c r="D731">
        <f t="shared" si="195"/>
        <v>4.9000000000000004</v>
      </c>
      <c r="E731">
        <f t="shared" si="200"/>
        <v>-0.56666666666666643</v>
      </c>
      <c r="F731">
        <f t="shared" si="201"/>
        <v>-0.5</v>
      </c>
      <c r="G731" s="2">
        <f t="shared" si="202"/>
        <v>-0.63333333333333286</v>
      </c>
      <c r="H731" s="2">
        <f t="shared" si="194"/>
        <v>-1.333333333333333</v>
      </c>
      <c r="I731" s="2">
        <f t="shared" si="197"/>
        <v>-1.1333333333333337</v>
      </c>
      <c r="K731">
        <f t="shared" si="198"/>
        <v>0.79139147267395504</v>
      </c>
      <c r="L731">
        <f t="shared" si="196"/>
        <v>0.20860852732604496</v>
      </c>
      <c r="M731" s="2">
        <f t="shared" si="203"/>
        <v>-1.5666666666666664</v>
      </c>
      <c r="N731" s="2">
        <f t="shared" si="204"/>
        <v>0</v>
      </c>
      <c r="O731">
        <f t="shared" si="205"/>
        <v>-0.32682002614413708</v>
      </c>
      <c r="Q731">
        <f t="shared" ref="Q731:Q794" si="206">MAX(B707:B731)-B731</f>
        <v>0</v>
      </c>
      <c r="R731">
        <f t="shared" ref="R731:R794" si="207">B731-MIN(B707:B731)-B731</f>
        <v>-4.4000000000000004</v>
      </c>
      <c r="S731">
        <f t="shared" ref="S731:S794" si="208">MAX(F731,0)</f>
        <v>0</v>
      </c>
      <c r="T731">
        <f t="shared" ref="T731:T794" si="209">MIN(F731,0)</f>
        <v>-0.5</v>
      </c>
      <c r="U731">
        <f t="shared" ref="U731:U794" si="210">T731/(1+EXP(-Q731*Q$21))</f>
        <v>-0.25</v>
      </c>
      <c r="V731">
        <f t="shared" ref="V731:V794" si="211">S731/(1+EXP(R731*Q$21))</f>
        <v>0</v>
      </c>
      <c r="W731">
        <f t="shared" ref="W731:W794" si="212">V731+U731</f>
        <v>-0.25</v>
      </c>
    </row>
    <row r="732" spans="1:23" x14ac:dyDescent="0.45">
      <c r="A732" s="1">
        <v>39753</v>
      </c>
      <c r="B732">
        <v>6.8</v>
      </c>
      <c r="C732" s="2">
        <f t="shared" si="199"/>
        <v>6.4666666666666659</v>
      </c>
      <c r="D732">
        <f t="shared" si="195"/>
        <v>5</v>
      </c>
      <c r="E732">
        <f t="shared" si="200"/>
        <v>-0.66666666666666652</v>
      </c>
      <c r="F732">
        <f t="shared" si="201"/>
        <v>-0.70000000000000018</v>
      </c>
      <c r="G732" s="2">
        <f t="shared" si="202"/>
        <v>-0.63333333333333286</v>
      </c>
      <c r="H732" s="2">
        <f t="shared" si="194"/>
        <v>-1.4666666666666659</v>
      </c>
      <c r="I732" s="2">
        <f t="shared" si="197"/>
        <v>-1.1999999999999993</v>
      </c>
      <c r="K732">
        <f t="shared" si="198"/>
        <v>0.81255020700425873</v>
      </c>
      <c r="L732">
        <f t="shared" si="196"/>
        <v>0.18744979299574127</v>
      </c>
      <c r="M732" s="2">
        <f t="shared" si="203"/>
        <v>-1.7666666666666657</v>
      </c>
      <c r="N732" s="2">
        <f t="shared" si="204"/>
        <v>0</v>
      </c>
      <c r="O732">
        <f t="shared" si="205"/>
        <v>-0.33116130095914276</v>
      </c>
      <c r="Q732">
        <f t="shared" si="206"/>
        <v>0</v>
      </c>
      <c r="R732">
        <f t="shared" si="207"/>
        <v>-4.4000000000000004</v>
      </c>
      <c r="S732">
        <f t="shared" si="208"/>
        <v>0</v>
      </c>
      <c r="T732">
        <f t="shared" si="209"/>
        <v>-0.70000000000000018</v>
      </c>
      <c r="U732">
        <f t="shared" si="210"/>
        <v>-0.35000000000000009</v>
      </c>
      <c r="V732">
        <f t="shared" si="211"/>
        <v>0</v>
      </c>
      <c r="W732">
        <f t="shared" si="212"/>
        <v>-0.35000000000000009</v>
      </c>
    </row>
    <row r="733" spans="1:23" x14ac:dyDescent="0.45">
      <c r="A733" s="1">
        <v>39783</v>
      </c>
      <c r="B733">
        <v>7.3</v>
      </c>
      <c r="C733" s="2">
        <f t="shared" si="199"/>
        <v>6.8666666666666671</v>
      </c>
      <c r="D733">
        <f t="shared" si="195"/>
        <v>5</v>
      </c>
      <c r="E733">
        <f t="shared" si="200"/>
        <v>-0.78333333333333366</v>
      </c>
      <c r="F733">
        <f t="shared" si="201"/>
        <v>-0.70000000000000018</v>
      </c>
      <c r="G733" s="2">
        <f t="shared" si="202"/>
        <v>-0.86666666666666714</v>
      </c>
      <c r="H733" s="2">
        <f t="shared" si="194"/>
        <v>-1.8666666666666671</v>
      </c>
      <c r="I733" s="2">
        <f t="shared" si="197"/>
        <v>-1.5666666666666673</v>
      </c>
      <c r="K733">
        <f t="shared" si="198"/>
        <v>0.86607211167592635</v>
      </c>
      <c r="L733">
        <f t="shared" si="196"/>
        <v>0.13392788832407365</v>
      </c>
      <c r="M733" s="2">
        <f t="shared" si="203"/>
        <v>-2.0666666666666673</v>
      </c>
      <c r="N733" s="2">
        <f t="shared" si="204"/>
        <v>0</v>
      </c>
      <c r="O733">
        <f t="shared" si="205"/>
        <v>-0.27678430253641895</v>
      </c>
      <c r="Q733">
        <f t="shared" si="206"/>
        <v>0</v>
      </c>
      <c r="R733">
        <f t="shared" si="207"/>
        <v>-4.4000000000000004</v>
      </c>
      <c r="S733">
        <f t="shared" si="208"/>
        <v>0</v>
      </c>
      <c r="T733">
        <f t="shared" si="209"/>
        <v>-0.70000000000000018</v>
      </c>
      <c r="U733">
        <f t="shared" si="210"/>
        <v>-0.35000000000000009</v>
      </c>
      <c r="V733">
        <f t="shared" si="211"/>
        <v>0</v>
      </c>
      <c r="W733">
        <f t="shared" si="212"/>
        <v>-0.35000000000000009</v>
      </c>
    </row>
    <row r="734" spans="1:23" x14ac:dyDescent="0.45">
      <c r="A734" s="1">
        <v>39814</v>
      </c>
      <c r="B734">
        <v>7.8</v>
      </c>
      <c r="C734" s="2">
        <f t="shared" si="199"/>
        <v>7.3</v>
      </c>
      <c r="D734">
        <f t="shared" si="195"/>
        <v>5</v>
      </c>
      <c r="E734">
        <f t="shared" si="200"/>
        <v>-1.1333333333333333</v>
      </c>
      <c r="F734">
        <f t="shared" si="201"/>
        <v>-1.2000000000000002</v>
      </c>
      <c r="G734" s="2">
        <f t="shared" si="202"/>
        <v>-1.0666666666666664</v>
      </c>
      <c r="H734" s="2">
        <f t="shared" si="194"/>
        <v>-2.2999999999999998</v>
      </c>
      <c r="I734" s="2">
        <f t="shared" si="197"/>
        <v>-2</v>
      </c>
      <c r="K734">
        <f t="shared" si="198"/>
        <v>0.90887703898514383</v>
      </c>
      <c r="L734">
        <f t="shared" si="196"/>
        <v>9.1122961014856174E-2</v>
      </c>
      <c r="M734" s="2">
        <f t="shared" si="203"/>
        <v>-2.4000000000000004</v>
      </c>
      <c r="N734" s="2">
        <f t="shared" si="204"/>
        <v>0</v>
      </c>
      <c r="O734">
        <f t="shared" si="205"/>
        <v>-0.21869510643565485</v>
      </c>
      <c r="Q734">
        <f t="shared" si="206"/>
        <v>0</v>
      </c>
      <c r="R734">
        <f t="shared" si="207"/>
        <v>-4.4000000000000004</v>
      </c>
      <c r="S734">
        <f t="shared" si="208"/>
        <v>0</v>
      </c>
      <c r="T734">
        <f t="shared" si="209"/>
        <v>-1.2000000000000002</v>
      </c>
      <c r="U734">
        <f t="shared" si="210"/>
        <v>-0.60000000000000009</v>
      </c>
      <c r="V734">
        <f t="shared" si="211"/>
        <v>0</v>
      </c>
      <c r="W734">
        <f t="shared" si="212"/>
        <v>-0.60000000000000009</v>
      </c>
    </row>
    <row r="735" spans="1:23" x14ac:dyDescent="0.45">
      <c r="A735" s="1">
        <v>39845</v>
      </c>
      <c r="B735">
        <v>8.3000000000000007</v>
      </c>
      <c r="C735" s="2">
        <f t="shared" si="199"/>
        <v>7.8</v>
      </c>
      <c r="D735">
        <f t="shared" si="195"/>
        <v>5</v>
      </c>
      <c r="E735">
        <f t="shared" si="200"/>
        <v>-1.3166666666666669</v>
      </c>
      <c r="F735">
        <f t="shared" si="201"/>
        <v>-1.2999999999999998</v>
      </c>
      <c r="G735" s="2">
        <f t="shared" si="202"/>
        <v>-1.3333333333333339</v>
      </c>
      <c r="H735" s="2">
        <f t="shared" si="194"/>
        <v>-2.8</v>
      </c>
      <c r="I735" s="2">
        <f t="shared" si="197"/>
        <v>-2.333333333333333</v>
      </c>
      <c r="K735">
        <f t="shared" si="198"/>
        <v>0.94267582410113127</v>
      </c>
      <c r="L735">
        <f t="shared" si="196"/>
        <v>5.7324175898868734E-2</v>
      </c>
      <c r="M735" s="2">
        <f t="shared" si="203"/>
        <v>-2.833333333333333</v>
      </c>
      <c r="N735" s="2">
        <f t="shared" si="204"/>
        <v>0</v>
      </c>
      <c r="O735">
        <f t="shared" si="205"/>
        <v>-0.16241849838012806</v>
      </c>
      <c r="Q735">
        <f t="shared" si="206"/>
        <v>0</v>
      </c>
      <c r="R735">
        <f t="shared" si="207"/>
        <v>-4.4000000000000004</v>
      </c>
      <c r="S735">
        <f t="shared" si="208"/>
        <v>0</v>
      </c>
      <c r="T735">
        <f t="shared" si="209"/>
        <v>-1.2999999999999998</v>
      </c>
      <c r="U735">
        <f t="shared" si="210"/>
        <v>-0.64999999999999991</v>
      </c>
      <c r="V735">
        <f t="shared" si="211"/>
        <v>0</v>
      </c>
      <c r="W735">
        <f t="shared" si="212"/>
        <v>-0.64999999999999991</v>
      </c>
    </row>
    <row r="736" spans="1:23" x14ac:dyDescent="0.45">
      <c r="A736" s="1">
        <v>39873</v>
      </c>
      <c r="B736">
        <v>8.6999999999999993</v>
      </c>
      <c r="C736" s="2">
        <f t="shared" si="199"/>
        <v>8.2666666666666675</v>
      </c>
      <c r="D736">
        <f t="shared" si="195"/>
        <v>5</v>
      </c>
      <c r="E736">
        <f t="shared" si="200"/>
        <v>-1.4500000000000006</v>
      </c>
      <c r="F736">
        <f t="shared" si="201"/>
        <v>-1.5000000000000009</v>
      </c>
      <c r="G736" s="2">
        <f t="shared" si="202"/>
        <v>-1.4000000000000004</v>
      </c>
      <c r="H736" s="2">
        <f t="shared" si="194"/>
        <v>-3.2666666666666675</v>
      </c>
      <c r="I736" s="2">
        <f t="shared" si="197"/>
        <v>-2.7333333333333343</v>
      </c>
      <c r="K736">
        <f t="shared" si="198"/>
        <v>0.96326740932797028</v>
      </c>
      <c r="L736">
        <f t="shared" si="196"/>
        <v>3.6732590672029719E-2</v>
      </c>
      <c r="M736" s="2">
        <f t="shared" si="203"/>
        <v>-3.2666666666666675</v>
      </c>
      <c r="N736" s="2">
        <f t="shared" si="204"/>
        <v>0</v>
      </c>
      <c r="O736">
        <f t="shared" si="205"/>
        <v>-0.11999312952863045</v>
      </c>
      <c r="Q736">
        <f t="shared" si="206"/>
        <v>0</v>
      </c>
      <c r="R736">
        <f t="shared" si="207"/>
        <v>-4.4000000000000004</v>
      </c>
      <c r="S736">
        <f t="shared" si="208"/>
        <v>0</v>
      </c>
      <c r="T736">
        <f t="shared" si="209"/>
        <v>-1.5000000000000009</v>
      </c>
      <c r="U736">
        <f t="shared" si="210"/>
        <v>-0.75000000000000044</v>
      </c>
      <c r="V736">
        <f t="shared" si="211"/>
        <v>0</v>
      </c>
      <c r="W736">
        <f t="shared" si="212"/>
        <v>-0.75000000000000044</v>
      </c>
    </row>
    <row r="737" spans="1:23" x14ac:dyDescent="0.45">
      <c r="A737" s="1">
        <v>39904</v>
      </c>
      <c r="B737">
        <v>9</v>
      </c>
      <c r="C737" s="2">
        <f t="shared" si="199"/>
        <v>8.6666666666666661</v>
      </c>
      <c r="D737">
        <f t="shared" si="195"/>
        <v>5</v>
      </c>
      <c r="E737">
        <f t="shared" si="200"/>
        <v>-1.3833333333333329</v>
      </c>
      <c r="F737">
        <f t="shared" si="201"/>
        <v>-1.3999999999999995</v>
      </c>
      <c r="G737" s="2">
        <f t="shared" si="202"/>
        <v>-1.3666666666666663</v>
      </c>
      <c r="H737" s="2">
        <f t="shared" si="194"/>
        <v>-3.6666666666666661</v>
      </c>
      <c r="I737" s="2">
        <f t="shared" si="197"/>
        <v>-2.9666666666666659</v>
      </c>
      <c r="K737">
        <f t="shared" si="198"/>
        <v>0.97507557335288597</v>
      </c>
      <c r="L737">
        <f t="shared" si="196"/>
        <v>2.4924426647114029E-2</v>
      </c>
      <c r="M737" s="2">
        <f t="shared" si="203"/>
        <v>-3.6666666666666661</v>
      </c>
      <c r="N737" s="2">
        <f t="shared" si="204"/>
        <v>0</v>
      </c>
      <c r="O737">
        <f t="shared" si="205"/>
        <v>-9.138956437275142E-2</v>
      </c>
      <c r="Q737">
        <f t="shared" si="206"/>
        <v>0</v>
      </c>
      <c r="R737">
        <f t="shared" si="207"/>
        <v>-4.4000000000000004</v>
      </c>
      <c r="S737">
        <f t="shared" si="208"/>
        <v>0</v>
      </c>
      <c r="T737">
        <f t="shared" si="209"/>
        <v>-1.3999999999999995</v>
      </c>
      <c r="U737">
        <f t="shared" si="210"/>
        <v>-0.69999999999999973</v>
      </c>
      <c r="V737">
        <f t="shared" si="211"/>
        <v>0</v>
      </c>
      <c r="W737">
        <f t="shared" si="212"/>
        <v>-0.69999999999999973</v>
      </c>
    </row>
    <row r="738" spans="1:23" x14ac:dyDescent="0.45">
      <c r="A738" s="1">
        <v>39934</v>
      </c>
      <c r="B738">
        <v>9.4</v>
      </c>
      <c r="C738" s="2">
        <f t="shared" si="199"/>
        <v>9.0333333333333332</v>
      </c>
      <c r="D738">
        <f t="shared" si="195"/>
        <v>5</v>
      </c>
      <c r="E738">
        <f t="shared" si="200"/>
        <v>-1.2166666666666668</v>
      </c>
      <c r="F738">
        <f t="shared" si="201"/>
        <v>-1.2000000000000002</v>
      </c>
      <c r="G738" s="2">
        <f t="shared" si="202"/>
        <v>-1.2333333333333334</v>
      </c>
      <c r="H738" s="2">
        <f t="shared" si="194"/>
        <v>-4.0333333333333332</v>
      </c>
      <c r="I738" s="2">
        <f t="shared" si="197"/>
        <v>-3.1000000000000005</v>
      </c>
      <c r="K738">
        <f t="shared" si="198"/>
        <v>0.98259318406800378</v>
      </c>
      <c r="L738">
        <f t="shared" si="196"/>
        <v>1.7406815931996222E-2</v>
      </c>
      <c r="M738" s="2">
        <f t="shared" si="203"/>
        <v>-3.8666666666666663</v>
      </c>
      <c r="N738" s="2">
        <f t="shared" si="204"/>
        <v>0</v>
      </c>
      <c r="O738">
        <f t="shared" si="205"/>
        <v>-6.7306354937052046E-2</v>
      </c>
      <c r="Q738">
        <f t="shared" si="206"/>
        <v>0</v>
      </c>
      <c r="R738">
        <f t="shared" si="207"/>
        <v>-4.4000000000000004</v>
      </c>
      <c r="S738">
        <f t="shared" si="208"/>
        <v>0</v>
      </c>
      <c r="T738">
        <f t="shared" si="209"/>
        <v>-1.2000000000000002</v>
      </c>
      <c r="U738">
        <f t="shared" si="210"/>
        <v>-0.60000000000000009</v>
      </c>
      <c r="V738">
        <f t="shared" si="211"/>
        <v>0</v>
      </c>
      <c r="W738">
        <f t="shared" si="212"/>
        <v>-0.60000000000000009</v>
      </c>
    </row>
    <row r="739" spans="1:23" x14ac:dyDescent="0.45">
      <c r="A739" s="1">
        <v>39965</v>
      </c>
      <c r="B739">
        <v>9.5</v>
      </c>
      <c r="C739" s="2">
        <f t="shared" si="199"/>
        <v>9.2999999999999989</v>
      </c>
      <c r="D739">
        <f t="shared" si="195"/>
        <v>5</v>
      </c>
      <c r="E739">
        <f t="shared" si="200"/>
        <v>-1.0666666666666655</v>
      </c>
      <c r="F739">
        <f t="shared" si="201"/>
        <v>-1.0999999999999996</v>
      </c>
      <c r="G739" s="2">
        <f t="shared" si="202"/>
        <v>-1.0333333333333314</v>
      </c>
      <c r="H739" s="2">
        <f t="shared" si="194"/>
        <v>-4.2999999999999989</v>
      </c>
      <c r="I739" s="2">
        <f t="shared" si="197"/>
        <v>-3.1999999999999993</v>
      </c>
      <c r="K739">
        <f t="shared" si="198"/>
        <v>0.98661308217233512</v>
      </c>
      <c r="L739">
        <f t="shared" si="196"/>
        <v>1.3386917827664879E-2</v>
      </c>
      <c r="M739" s="2">
        <f t="shared" si="203"/>
        <v>-3.9666666666666659</v>
      </c>
      <c r="N739" s="2">
        <f t="shared" si="204"/>
        <v>0</v>
      </c>
      <c r="O739">
        <f t="shared" si="205"/>
        <v>-5.3101440716404012E-2</v>
      </c>
      <c r="Q739">
        <f t="shared" si="206"/>
        <v>0</v>
      </c>
      <c r="R739">
        <f t="shared" si="207"/>
        <v>-4.5999999999999996</v>
      </c>
      <c r="S739">
        <f t="shared" si="208"/>
        <v>0</v>
      </c>
      <c r="T739">
        <f t="shared" si="209"/>
        <v>-1.0999999999999996</v>
      </c>
      <c r="U739">
        <f t="shared" si="210"/>
        <v>-0.54999999999999982</v>
      </c>
      <c r="V739">
        <f t="shared" si="211"/>
        <v>0</v>
      </c>
      <c r="W739">
        <f t="shared" si="212"/>
        <v>-0.54999999999999982</v>
      </c>
    </row>
    <row r="740" spans="1:23" x14ac:dyDescent="0.45">
      <c r="A740" s="1">
        <v>39995</v>
      </c>
      <c r="B740">
        <v>9.5</v>
      </c>
      <c r="C740" s="2">
        <f t="shared" si="199"/>
        <v>9.4666666666666668</v>
      </c>
      <c r="D740">
        <f t="shared" si="195"/>
        <v>5</v>
      </c>
      <c r="E740">
        <f t="shared" si="200"/>
        <v>-0.80000000000000071</v>
      </c>
      <c r="F740">
        <f t="shared" si="201"/>
        <v>-0.80000000000000071</v>
      </c>
      <c r="G740" s="2">
        <f t="shared" si="202"/>
        <v>-0.80000000000000071</v>
      </c>
      <c r="H740" s="2">
        <f t="shared" si="194"/>
        <v>-4.4666666666666668</v>
      </c>
      <c r="I740" s="2">
        <f t="shared" si="197"/>
        <v>-3.1333333333333337</v>
      </c>
      <c r="K740">
        <f t="shared" si="198"/>
        <v>0.98864488238922033</v>
      </c>
      <c r="L740">
        <f t="shared" si="196"/>
        <v>1.1355117610779675E-2</v>
      </c>
      <c r="M740" s="2">
        <f t="shared" si="203"/>
        <v>-3.8666666666666663</v>
      </c>
      <c r="N740" s="2">
        <f t="shared" si="204"/>
        <v>0</v>
      </c>
      <c r="O740">
        <f t="shared" si="205"/>
        <v>-4.3906454761681403E-2</v>
      </c>
      <c r="Q740">
        <f t="shared" si="206"/>
        <v>0</v>
      </c>
      <c r="R740">
        <f t="shared" si="207"/>
        <v>-4.5999999999999996</v>
      </c>
      <c r="S740">
        <f t="shared" si="208"/>
        <v>0</v>
      </c>
      <c r="T740">
        <f t="shared" si="209"/>
        <v>-0.80000000000000071</v>
      </c>
      <c r="U740">
        <f t="shared" si="210"/>
        <v>-0.40000000000000036</v>
      </c>
      <c r="V740">
        <f t="shared" si="211"/>
        <v>0</v>
      </c>
      <c r="W740">
        <f t="shared" si="212"/>
        <v>-0.40000000000000036</v>
      </c>
    </row>
    <row r="741" spans="1:23" x14ac:dyDescent="0.45">
      <c r="A741" s="1">
        <v>40026</v>
      </c>
      <c r="B741">
        <v>9.6</v>
      </c>
      <c r="C741" s="2">
        <f t="shared" si="199"/>
        <v>9.5333333333333332</v>
      </c>
      <c r="D741">
        <f t="shared" si="195"/>
        <v>5.0999999999999996</v>
      </c>
      <c r="E741">
        <f t="shared" si="200"/>
        <v>-0.5</v>
      </c>
      <c r="F741">
        <f t="shared" si="201"/>
        <v>-0.5</v>
      </c>
      <c r="G741" s="2">
        <f t="shared" si="202"/>
        <v>-0.5</v>
      </c>
      <c r="H741" s="2">
        <f t="shared" si="194"/>
        <v>-4.4333333333333336</v>
      </c>
      <c r="I741" s="2">
        <f t="shared" si="197"/>
        <v>-2.9666666666666677</v>
      </c>
      <c r="K741">
        <f t="shared" si="198"/>
        <v>0.98826451617706768</v>
      </c>
      <c r="L741">
        <f t="shared" si="196"/>
        <v>1.1735483822932324E-2</v>
      </c>
      <c r="M741" s="2">
        <f t="shared" si="203"/>
        <v>-3.7</v>
      </c>
      <c r="N741" s="2">
        <f t="shared" si="204"/>
        <v>0</v>
      </c>
      <c r="O741">
        <f t="shared" si="205"/>
        <v>-4.3421290144849606E-2</v>
      </c>
      <c r="Q741">
        <f t="shared" si="206"/>
        <v>0</v>
      </c>
      <c r="R741">
        <f t="shared" si="207"/>
        <v>-4.5999999999999996</v>
      </c>
      <c r="S741">
        <f t="shared" si="208"/>
        <v>0</v>
      </c>
      <c r="T741">
        <f t="shared" si="209"/>
        <v>-0.5</v>
      </c>
      <c r="U741">
        <f t="shared" si="210"/>
        <v>-0.25</v>
      </c>
      <c r="V741">
        <f t="shared" si="211"/>
        <v>0</v>
      </c>
      <c r="W741">
        <f t="shared" si="212"/>
        <v>-0.25</v>
      </c>
    </row>
    <row r="742" spans="1:23" x14ac:dyDescent="0.45">
      <c r="A742" s="1">
        <v>40057</v>
      </c>
      <c r="B742">
        <v>9.8000000000000007</v>
      </c>
      <c r="C742" s="2">
        <f t="shared" si="199"/>
        <v>9.6333333333333346</v>
      </c>
      <c r="D742">
        <f t="shared" si="195"/>
        <v>5.0999999999999996</v>
      </c>
      <c r="E742">
        <f t="shared" si="200"/>
        <v>-0.2666666666666675</v>
      </c>
      <c r="F742">
        <f t="shared" si="201"/>
        <v>-0.19999999999999929</v>
      </c>
      <c r="G742" s="2">
        <f t="shared" si="202"/>
        <v>-0.3333333333333357</v>
      </c>
      <c r="H742" s="2">
        <f t="shared" si="194"/>
        <v>-4.533333333333335</v>
      </c>
      <c r="I742" s="2">
        <f t="shared" si="197"/>
        <v>-2.6666666666666679</v>
      </c>
      <c r="K742">
        <f t="shared" si="198"/>
        <v>0.98936942311385612</v>
      </c>
      <c r="L742">
        <f t="shared" si="196"/>
        <v>1.0630576886143883E-2</v>
      </c>
      <c r="M742" s="2">
        <f t="shared" si="203"/>
        <v>-3.6333333333333346</v>
      </c>
      <c r="N742" s="2">
        <f t="shared" si="204"/>
        <v>0</v>
      </c>
      <c r="O742">
        <f t="shared" si="205"/>
        <v>-3.8624429352989459E-2</v>
      </c>
      <c r="Q742">
        <f t="shared" si="206"/>
        <v>0</v>
      </c>
      <c r="R742">
        <f t="shared" si="207"/>
        <v>-4.7</v>
      </c>
      <c r="S742">
        <f t="shared" si="208"/>
        <v>0</v>
      </c>
      <c r="T742">
        <f t="shared" si="209"/>
        <v>-0.19999999999999929</v>
      </c>
      <c r="U742">
        <f t="shared" si="210"/>
        <v>-9.9999999999999645E-2</v>
      </c>
      <c r="V742">
        <f t="shared" si="211"/>
        <v>0</v>
      </c>
      <c r="W742">
        <f t="shared" si="212"/>
        <v>-9.9999999999999645E-2</v>
      </c>
    </row>
    <row r="743" spans="1:23" x14ac:dyDescent="0.45">
      <c r="A743" s="1">
        <v>40087</v>
      </c>
      <c r="B743">
        <v>10</v>
      </c>
      <c r="C743" s="2">
        <f t="shared" si="199"/>
        <v>9.7999999999999989</v>
      </c>
      <c r="D743">
        <f t="shared" si="195"/>
        <v>5.2</v>
      </c>
      <c r="E743">
        <f t="shared" si="200"/>
        <v>-0.31666666666666643</v>
      </c>
      <c r="F743">
        <f t="shared" si="201"/>
        <v>-0.30000000000000071</v>
      </c>
      <c r="G743" s="2">
        <f t="shared" si="202"/>
        <v>-0.33333333333333215</v>
      </c>
      <c r="H743" s="2">
        <f t="shared" si="194"/>
        <v>-4.5999999999999988</v>
      </c>
      <c r="I743" s="2">
        <f t="shared" si="197"/>
        <v>-2.2999999999999989</v>
      </c>
      <c r="K743">
        <f t="shared" si="198"/>
        <v>0.99004819813309575</v>
      </c>
      <c r="L743">
        <f t="shared" si="196"/>
        <v>9.9518018669042529E-3</v>
      </c>
      <c r="M743" s="2">
        <f t="shared" si="203"/>
        <v>-3.5666666666666655</v>
      </c>
      <c r="N743" s="2">
        <f t="shared" si="204"/>
        <v>0</v>
      </c>
      <c r="O743">
        <f t="shared" si="205"/>
        <v>-3.5494759991958488E-2</v>
      </c>
      <c r="Q743">
        <f t="shared" si="206"/>
        <v>0</v>
      </c>
      <c r="R743">
        <f t="shared" si="207"/>
        <v>-4.7</v>
      </c>
      <c r="S743">
        <f t="shared" si="208"/>
        <v>0</v>
      </c>
      <c r="T743">
        <f t="shared" si="209"/>
        <v>-0.30000000000000071</v>
      </c>
      <c r="U743">
        <f t="shared" si="210"/>
        <v>-0.15000000000000036</v>
      </c>
      <c r="V743">
        <f t="shared" si="211"/>
        <v>0</v>
      </c>
      <c r="W743">
        <f t="shared" si="212"/>
        <v>-0.15000000000000036</v>
      </c>
    </row>
    <row r="744" spans="1:23" x14ac:dyDescent="0.45">
      <c r="A744" s="1">
        <v>40118</v>
      </c>
      <c r="B744">
        <v>9.9</v>
      </c>
      <c r="C744" s="2">
        <f t="shared" si="199"/>
        <v>9.9</v>
      </c>
      <c r="D744">
        <f t="shared" si="195"/>
        <v>5.2</v>
      </c>
      <c r="E744">
        <f t="shared" si="200"/>
        <v>-0.38333333333333375</v>
      </c>
      <c r="F744">
        <f t="shared" si="201"/>
        <v>-0.40000000000000036</v>
      </c>
      <c r="G744" s="2">
        <f t="shared" si="202"/>
        <v>-0.36666666666666714</v>
      </c>
      <c r="H744" s="2">
        <f t="shared" si="194"/>
        <v>-4.7</v>
      </c>
      <c r="I744" s="2">
        <f t="shared" si="197"/>
        <v>-1.9000000000000004</v>
      </c>
      <c r="K744">
        <f t="shared" si="198"/>
        <v>0.99098670134715205</v>
      </c>
      <c r="L744">
        <f t="shared" si="196"/>
        <v>9.0132986528479453E-3</v>
      </c>
      <c r="M744" s="2">
        <f t="shared" si="203"/>
        <v>-3.4333333333333345</v>
      </c>
      <c r="N744" s="2">
        <f t="shared" si="204"/>
        <v>0</v>
      </c>
      <c r="O744">
        <f t="shared" si="205"/>
        <v>-3.0945658708111289E-2</v>
      </c>
      <c r="Q744">
        <f t="shared" si="206"/>
        <v>9.9999999999999645E-2</v>
      </c>
      <c r="R744">
        <f t="shared" si="207"/>
        <v>-4.7</v>
      </c>
      <c r="S744">
        <f t="shared" si="208"/>
        <v>0</v>
      </c>
      <c r="T744">
        <f t="shared" si="209"/>
        <v>-0.40000000000000036</v>
      </c>
      <c r="U744">
        <f t="shared" si="210"/>
        <v>-0.20499895859368431</v>
      </c>
      <c r="V744">
        <f t="shared" si="211"/>
        <v>0</v>
      </c>
      <c r="W744">
        <f t="shared" si="212"/>
        <v>-0.20499895859368431</v>
      </c>
    </row>
    <row r="745" spans="1:23" x14ac:dyDescent="0.45">
      <c r="A745" s="1">
        <v>40148</v>
      </c>
      <c r="B745">
        <v>9.9</v>
      </c>
      <c r="C745" s="2">
        <f t="shared" si="199"/>
        <v>9.9333333333333318</v>
      </c>
      <c r="D745">
        <f t="shared" si="195"/>
        <v>5.3</v>
      </c>
      <c r="E745">
        <f t="shared" si="200"/>
        <v>-0.29999999999999893</v>
      </c>
      <c r="F745">
        <f t="shared" si="201"/>
        <v>-0.30000000000000071</v>
      </c>
      <c r="G745" s="2">
        <f t="shared" si="202"/>
        <v>-0.29999999999999716</v>
      </c>
      <c r="H745" s="2">
        <f t="shared" si="194"/>
        <v>-4.633333333333332</v>
      </c>
      <c r="I745" s="2">
        <f t="shared" si="197"/>
        <v>-1.3666666666666645</v>
      </c>
      <c r="K745">
        <f t="shared" si="198"/>
        <v>0.99037131556179536</v>
      </c>
      <c r="L745">
        <f t="shared" si="196"/>
        <v>9.6286844382046377E-3</v>
      </c>
      <c r="M745" s="2">
        <f t="shared" si="203"/>
        <v>-3.0666666666666647</v>
      </c>
      <c r="N745" s="2">
        <f t="shared" si="204"/>
        <v>0</v>
      </c>
      <c r="O745">
        <f t="shared" si="205"/>
        <v>-2.9527965610494204E-2</v>
      </c>
      <c r="Q745">
        <f t="shared" si="206"/>
        <v>9.9999999999999645E-2</v>
      </c>
      <c r="R745">
        <f t="shared" si="207"/>
        <v>-4.9000000000000004</v>
      </c>
      <c r="S745">
        <f t="shared" si="208"/>
        <v>0</v>
      </c>
      <c r="T745">
        <f t="shared" si="209"/>
        <v>-0.30000000000000071</v>
      </c>
      <c r="U745">
        <f t="shared" si="210"/>
        <v>-0.15374921894526344</v>
      </c>
      <c r="V745">
        <f t="shared" si="211"/>
        <v>0</v>
      </c>
      <c r="W745">
        <f t="shared" si="212"/>
        <v>-0.15374921894526344</v>
      </c>
    </row>
    <row r="746" spans="1:23" x14ac:dyDescent="0.45">
      <c r="A746" s="1">
        <v>40179</v>
      </c>
      <c r="B746">
        <v>9.8000000000000007</v>
      </c>
      <c r="C746" s="2">
        <f t="shared" si="199"/>
        <v>9.8666666666666671</v>
      </c>
      <c r="D746">
        <f t="shared" si="195"/>
        <v>5.3</v>
      </c>
      <c r="E746">
        <f t="shared" si="200"/>
        <v>-8.3333333333333925E-2</v>
      </c>
      <c r="F746">
        <f t="shared" si="201"/>
        <v>-9.9999999999999645E-2</v>
      </c>
      <c r="G746" s="2">
        <f t="shared" si="202"/>
        <v>-6.6666666666668206E-2</v>
      </c>
      <c r="H746" s="2">
        <f t="shared" si="194"/>
        <v>-4.5666666666666673</v>
      </c>
      <c r="I746" s="2">
        <f t="shared" si="197"/>
        <v>-0.90000000000000124</v>
      </c>
      <c r="K746">
        <f t="shared" si="198"/>
        <v>0.98971435020835219</v>
      </c>
      <c r="L746">
        <f t="shared" si="196"/>
        <v>1.0285649791647811E-2</v>
      </c>
      <c r="M746" s="2">
        <f t="shared" si="203"/>
        <v>-2.5666666666666673</v>
      </c>
      <c r="N746" s="2">
        <f t="shared" si="204"/>
        <v>6.6666666666664653E-2</v>
      </c>
      <c r="O746">
        <f t="shared" si="205"/>
        <v>3.9581122215325427E-2</v>
      </c>
      <c r="Q746">
        <f t="shared" si="206"/>
        <v>0.19999999999999929</v>
      </c>
      <c r="R746">
        <f t="shared" si="207"/>
        <v>-4.9000000000000004</v>
      </c>
      <c r="S746">
        <f t="shared" si="208"/>
        <v>0</v>
      </c>
      <c r="T746">
        <f t="shared" si="209"/>
        <v>-9.9999999999999645E-2</v>
      </c>
      <c r="U746">
        <f t="shared" si="210"/>
        <v>-5.2497918747893807E-2</v>
      </c>
      <c r="V746">
        <f t="shared" si="211"/>
        <v>0</v>
      </c>
      <c r="W746">
        <f t="shared" si="212"/>
        <v>-5.2497918747893807E-2</v>
      </c>
    </row>
    <row r="747" spans="1:23" x14ac:dyDescent="0.45">
      <c r="A747" s="1">
        <v>40210</v>
      </c>
      <c r="B747">
        <v>9.8000000000000007</v>
      </c>
      <c r="C747" s="2">
        <f t="shared" si="199"/>
        <v>9.8333333333333339</v>
      </c>
      <c r="D747">
        <f t="shared" si="195"/>
        <v>5.4</v>
      </c>
      <c r="E747">
        <f t="shared" si="200"/>
        <v>8.3333333333333037E-2</v>
      </c>
      <c r="F747">
        <f t="shared" si="201"/>
        <v>9.9999999999999645E-2</v>
      </c>
      <c r="G747" s="2">
        <f t="shared" si="202"/>
        <v>6.666666666666643E-2</v>
      </c>
      <c r="H747" s="2">
        <f t="shared" si="194"/>
        <v>-4.4333333333333336</v>
      </c>
      <c r="I747" s="2">
        <f t="shared" si="197"/>
        <v>-0.40000000000000036</v>
      </c>
      <c r="K747">
        <f t="shared" si="198"/>
        <v>0.98826451617706768</v>
      </c>
      <c r="L747">
        <f t="shared" si="196"/>
        <v>1.1735483822932324E-2</v>
      </c>
      <c r="M747" s="2">
        <f t="shared" si="203"/>
        <v>-2.0333333333333341</v>
      </c>
      <c r="N747" s="2">
        <f t="shared" si="204"/>
        <v>9.9999999999997868E-2</v>
      </c>
      <c r="O747">
        <f t="shared" si="205"/>
        <v>7.4964301177742262E-2</v>
      </c>
      <c r="Q747">
        <f t="shared" si="206"/>
        <v>0.19999999999999929</v>
      </c>
      <c r="R747">
        <f t="shared" si="207"/>
        <v>-4.9000000000000004</v>
      </c>
      <c r="S747">
        <f t="shared" si="208"/>
        <v>9.9999999999999645E-2</v>
      </c>
      <c r="T747">
        <f t="shared" si="209"/>
        <v>0</v>
      </c>
      <c r="U747">
        <f t="shared" si="210"/>
        <v>0</v>
      </c>
      <c r="V747">
        <f t="shared" si="211"/>
        <v>9.2056145081601828E-2</v>
      </c>
      <c r="W747">
        <f t="shared" si="212"/>
        <v>9.2056145081601828E-2</v>
      </c>
    </row>
    <row r="748" spans="1:23" x14ac:dyDescent="0.45">
      <c r="A748" s="1">
        <v>40238</v>
      </c>
      <c r="B748">
        <v>9.9</v>
      </c>
      <c r="C748" s="2">
        <f t="shared" si="199"/>
        <v>9.8333333333333339</v>
      </c>
      <c r="D748">
        <f t="shared" si="195"/>
        <v>5.4</v>
      </c>
      <c r="E748">
        <f t="shared" si="200"/>
        <v>9.9999999999998757E-2</v>
      </c>
      <c r="F748">
        <f t="shared" si="201"/>
        <v>9.9999999999999645E-2</v>
      </c>
      <c r="G748" s="2">
        <f t="shared" si="202"/>
        <v>9.9999999999997868E-2</v>
      </c>
      <c r="H748" s="2">
        <f t="shared" si="194"/>
        <v>-4.4333333333333336</v>
      </c>
      <c r="I748" s="2">
        <f t="shared" si="197"/>
        <v>-0.13333333333333464</v>
      </c>
      <c r="K748">
        <f t="shared" si="198"/>
        <v>0.98826451617706768</v>
      </c>
      <c r="L748">
        <f t="shared" si="196"/>
        <v>1.1735483822932324E-2</v>
      </c>
      <c r="M748" s="2">
        <f t="shared" si="203"/>
        <v>-1.5666666666666664</v>
      </c>
      <c r="N748" s="2">
        <f t="shared" si="204"/>
        <v>9.9999999999997868E-2</v>
      </c>
      <c r="O748">
        <f t="shared" si="205"/>
        <v>8.0440860295110689E-2</v>
      </c>
      <c r="Q748">
        <f t="shared" si="206"/>
        <v>9.9999999999999645E-2</v>
      </c>
      <c r="R748">
        <f t="shared" si="207"/>
        <v>-5</v>
      </c>
      <c r="S748">
        <f t="shared" si="208"/>
        <v>9.9999999999999645E-2</v>
      </c>
      <c r="T748">
        <f t="shared" si="209"/>
        <v>0</v>
      </c>
      <c r="U748">
        <f t="shared" si="210"/>
        <v>0</v>
      </c>
      <c r="V748">
        <f t="shared" si="211"/>
        <v>9.2414181997875322E-2</v>
      </c>
      <c r="W748">
        <f t="shared" si="212"/>
        <v>9.2414181997875322E-2</v>
      </c>
    </row>
    <row r="749" spans="1:23" x14ac:dyDescent="0.45">
      <c r="A749" s="1">
        <v>40269</v>
      </c>
      <c r="B749">
        <v>9.9</v>
      </c>
      <c r="C749" s="2">
        <f t="shared" si="199"/>
        <v>9.8666666666666671</v>
      </c>
      <c r="D749">
        <f t="shared" si="195"/>
        <v>5.4</v>
      </c>
      <c r="E749">
        <f t="shared" si="200"/>
        <v>0</v>
      </c>
      <c r="F749">
        <f t="shared" si="201"/>
        <v>0</v>
      </c>
      <c r="G749" s="2">
        <f t="shared" si="202"/>
        <v>0</v>
      </c>
      <c r="H749" s="2">
        <f t="shared" si="194"/>
        <v>-4.4666666666666668</v>
      </c>
      <c r="I749" s="2">
        <f t="shared" si="197"/>
        <v>0</v>
      </c>
      <c r="K749">
        <f t="shared" si="198"/>
        <v>0.98864488238922033</v>
      </c>
      <c r="L749">
        <f t="shared" si="196"/>
        <v>1.1355117610779675E-2</v>
      </c>
      <c r="M749" s="2">
        <f t="shared" si="203"/>
        <v>-1.2000000000000011</v>
      </c>
      <c r="N749" s="2">
        <f t="shared" si="204"/>
        <v>6.6666666666664653E-2</v>
      </c>
      <c r="O749">
        <f t="shared" si="205"/>
        <v>5.2283517693010408E-2</v>
      </c>
      <c r="Q749">
        <f t="shared" si="206"/>
        <v>9.9999999999999645E-2</v>
      </c>
      <c r="R749">
        <f t="shared" si="207"/>
        <v>-5</v>
      </c>
      <c r="S749">
        <f t="shared" si="208"/>
        <v>0</v>
      </c>
      <c r="T749">
        <f t="shared" si="209"/>
        <v>0</v>
      </c>
      <c r="U749">
        <f t="shared" si="210"/>
        <v>0</v>
      </c>
      <c r="V749">
        <f t="shared" si="211"/>
        <v>0</v>
      </c>
      <c r="W749">
        <f t="shared" si="212"/>
        <v>0</v>
      </c>
    </row>
    <row r="750" spans="1:23" x14ac:dyDescent="0.45">
      <c r="A750" s="1">
        <v>40299</v>
      </c>
      <c r="B750">
        <v>9.6</v>
      </c>
      <c r="C750" s="2">
        <f t="shared" si="199"/>
        <v>9.7999999999999989</v>
      </c>
      <c r="D750">
        <f t="shared" si="195"/>
        <v>5.4</v>
      </c>
      <c r="E750">
        <f t="shared" si="200"/>
        <v>-3.3333333333332327E-2</v>
      </c>
      <c r="F750">
        <f t="shared" si="201"/>
        <v>-9.9999999999999645E-2</v>
      </c>
      <c r="G750" s="2">
        <f t="shared" si="202"/>
        <v>3.3333333333334991E-2</v>
      </c>
      <c r="H750" s="2">
        <f t="shared" si="194"/>
        <v>-4.3999999999999986</v>
      </c>
      <c r="I750" s="2">
        <f t="shared" si="197"/>
        <v>3.3333333333334991E-2</v>
      </c>
      <c r="K750">
        <f t="shared" si="198"/>
        <v>0.98787156501572571</v>
      </c>
      <c r="L750">
        <f t="shared" si="196"/>
        <v>1.2128434984274294E-2</v>
      </c>
      <c r="M750" s="2">
        <f t="shared" si="203"/>
        <v>-0.76666666666666572</v>
      </c>
      <c r="N750" s="2">
        <f t="shared" si="204"/>
        <v>0.13333333333333286</v>
      </c>
      <c r="O750">
        <f t="shared" si="205"/>
        <v>0.12241774184748602</v>
      </c>
      <c r="Q750">
        <f t="shared" si="206"/>
        <v>0.40000000000000036</v>
      </c>
      <c r="R750">
        <f t="shared" si="207"/>
        <v>-5.4</v>
      </c>
      <c r="S750">
        <f t="shared" si="208"/>
        <v>0</v>
      </c>
      <c r="T750">
        <f t="shared" si="209"/>
        <v>-9.9999999999999645E-2</v>
      </c>
      <c r="U750">
        <f t="shared" si="210"/>
        <v>-5.4983399731247599E-2</v>
      </c>
      <c r="V750">
        <f t="shared" si="211"/>
        <v>0</v>
      </c>
      <c r="W750">
        <f t="shared" si="212"/>
        <v>-5.4983399731247599E-2</v>
      </c>
    </row>
    <row r="751" spans="1:23" x14ac:dyDescent="0.45">
      <c r="A751" s="1">
        <v>40330</v>
      </c>
      <c r="B751">
        <v>9.4</v>
      </c>
      <c r="C751" s="2">
        <f t="shared" si="199"/>
        <v>9.6333333333333329</v>
      </c>
      <c r="D751">
        <f t="shared" si="195"/>
        <v>5.4</v>
      </c>
      <c r="E751">
        <f t="shared" si="200"/>
        <v>0.20000000000000107</v>
      </c>
      <c r="F751">
        <f t="shared" si="201"/>
        <v>0.20000000000000107</v>
      </c>
      <c r="G751" s="2">
        <f t="shared" si="202"/>
        <v>0.20000000000000107</v>
      </c>
      <c r="H751" s="2">
        <f t="shared" si="194"/>
        <v>-4.2333333333333325</v>
      </c>
      <c r="I751" s="2">
        <f t="shared" si="197"/>
        <v>0.30000000000000249</v>
      </c>
      <c r="K751">
        <f t="shared" si="198"/>
        <v>0.98570339411087549</v>
      </c>
      <c r="L751">
        <f t="shared" si="196"/>
        <v>1.4296605889124514E-2</v>
      </c>
      <c r="M751" s="2">
        <f t="shared" si="203"/>
        <v>-0.33333333333333393</v>
      </c>
      <c r="N751" s="2">
        <f t="shared" si="204"/>
        <v>0.29999999999999893</v>
      </c>
      <c r="O751">
        <f t="shared" si="205"/>
        <v>0.29094548293688671</v>
      </c>
      <c r="Q751">
        <f t="shared" si="206"/>
        <v>0.59999999999999964</v>
      </c>
      <c r="R751">
        <f t="shared" si="207"/>
        <v>-5.6</v>
      </c>
      <c r="S751">
        <f t="shared" si="208"/>
        <v>0.20000000000000107</v>
      </c>
      <c r="T751">
        <f t="shared" si="209"/>
        <v>0</v>
      </c>
      <c r="U751">
        <f t="shared" si="210"/>
        <v>0</v>
      </c>
      <c r="V751">
        <f t="shared" si="211"/>
        <v>0.18853516482022725</v>
      </c>
      <c r="W751">
        <f t="shared" si="212"/>
        <v>0.18853516482022725</v>
      </c>
    </row>
    <row r="752" spans="1:23" x14ac:dyDescent="0.45">
      <c r="A752" s="1">
        <v>40360</v>
      </c>
      <c r="B752">
        <v>9.4</v>
      </c>
      <c r="C752" s="2">
        <f t="shared" si="199"/>
        <v>9.4666666666666668</v>
      </c>
      <c r="D752">
        <f t="shared" si="195"/>
        <v>5.4</v>
      </c>
      <c r="E752">
        <f t="shared" si="200"/>
        <v>0.45000000000000018</v>
      </c>
      <c r="F752">
        <f t="shared" si="201"/>
        <v>0.5</v>
      </c>
      <c r="G752" s="2">
        <f t="shared" si="202"/>
        <v>0.40000000000000036</v>
      </c>
      <c r="H752" s="2">
        <f t="shared" si="194"/>
        <v>-4.0666666666666664</v>
      </c>
      <c r="I752" s="2">
        <f t="shared" si="197"/>
        <v>0.53333333333333233</v>
      </c>
      <c r="K752">
        <f t="shared" si="198"/>
        <v>0.98315423411201908</v>
      </c>
      <c r="L752">
        <f t="shared" si="196"/>
        <v>1.6845765887980924E-2</v>
      </c>
      <c r="M752" s="2">
        <f t="shared" si="203"/>
        <v>0</v>
      </c>
      <c r="N752" s="2">
        <f t="shared" si="204"/>
        <v>0.46666666666666501</v>
      </c>
      <c r="O752">
        <f t="shared" si="205"/>
        <v>0.45880530925227392</v>
      </c>
      <c r="Q752">
        <f t="shared" si="206"/>
        <v>0.59999999999999964</v>
      </c>
      <c r="R752">
        <f t="shared" si="207"/>
        <v>-5.8</v>
      </c>
      <c r="S752">
        <f t="shared" si="208"/>
        <v>0.5</v>
      </c>
      <c r="T752">
        <f t="shared" si="209"/>
        <v>0</v>
      </c>
      <c r="U752">
        <f t="shared" si="210"/>
        <v>0</v>
      </c>
      <c r="V752">
        <f t="shared" si="211"/>
        <v>0.47392321846079116</v>
      </c>
      <c r="W752">
        <f t="shared" si="212"/>
        <v>0.47392321846079116</v>
      </c>
    </row>
    <row r="753" spans="1:23" x14ac:dyDescent="0.45">
      <c r="A753" s="1">
        <v>40391</v>
      </c>
      <c r="B753">
        <v>9.5</v>
      </c>
      <c r="C753" s="2">
        <f t="shared" si="199"/>
        <v>9.4333333333333336</v>
      </c>
      <c r="D753">
        <f t="shared" si="195"/>
        <v>5.5</v>
      </c>
      <c r="E753">
        <f t="shared" si="200"/>
        <v>0.43333333333333268</v>
      </c>
      <c r="F753">
        <f t="shared" si="201"/>
        <v>0.5</v>
      </c>
      <c r="G753" s="2">
        <f t="shared" si="202"/>
        <v>0.36666666666666536</v>
      </c>
      <c r="H753" s="2">
        <f t="shared" si="194"/>
        <v>-3.9333333333333336</v>
      </c>
      <c r="I753" s="2">
        <f t="shared" si="197"/>
        <v>0.76666666666666661</v>
      </c>
      <c r="K753">
        <f t="shared" si="198"/>
        <v>0.98079764682719084</v>
      </c>
      <c r="L753">
        <f t="shared" si="196"/>
        <v>1.9202353172809161E-2</v>
      </c>
      <c r="M753" s="2">
        <f t="shared" si="203"/>
        <v>0</v>
      </c>
      <c r="N753" s="2">
        <f t="shared" si="204"/>
        <v>0.49999999999999822</v>
      </c>
      <c r="O753">
        <f t="shared" si="205"/>
        <v>0.4903988234135937</v>
      </c>
      <c r="Q753">
        <f t="shared" si="206"/>
        <v>0.5</v>
      </c>
      <c r="R753">
        <f t="shared" si="207"/>
        <v>-6.1</v>
      </c>
      <c r="S753">
        <f t="shared" si="208"/>
        <v>0.5</v>
      </c>
      <c r="T753">
        <f t="shared" si="209"/>
        <v>0</v>
      </c>
      <c r="U753">
        <f t="shared" si="210"/>
        <v>0</v>
      </c>
      <c r="V753">
        <f t="shared" si="211"/>
        <v>0.47739126325835624</v>
      </c>
      <c r="W753">
        <f t="shared" si="212"/>
        <v>0.47739126325835624</v>
      </c>
    </row>
    <row r="754" spans="1:23" x14ac:dyDescent="0.45">
      <c r="A754" s="1">
        <v>40422</v>
      </c>
      <c r="B754">
        <v>9.5</v>
      </c>
      <c r="C754" s="2">
        <f t="shared" si="199"/>
        <v>9.4666666666666668</v>
      </c>
      <c r="D754">
        <f t="shared" si="195"/>
        <v>5.5</v>
      </c>
      <c r="E754">
        <f t="shared" si="200"/>
        <v>0.13333333333333286</v>
      </c>
      <c r="F754">
        <f t="shared" si="201"/>
        <v>9.9999999999999645E-2</v>
      </c>
      <c r="G754" s="2">
        <f t="shared" si="202"/>
        <v>0.16666666666666607</v>
      </c>
      <c r="H754" s="2">
        <f t="shared" si="194"/>
        <v>-3.9666666666666668</v>
      </c>
      <c r="I754" s="2">
        <f t="shared" si="197"/>
        <v>0.66666666666666519</v>
      </c>
      <c r="K754">
        <f t="shared" si="198"/>
        <v>0.98141547536517837</v>
      </c>
      <c r="L754">
        <f t="shared" si="196"/>
        <v>1.8584524634821631E-2</v>
      </c>
      <c r="M754" s="2">
        <f t="shared" si="203"/>
        <v>-3.3333333333333215E-2</v>
      </c>
      <c r="N754" s="2">
        <f t="shared" si="204"/>
        <v>0.46666666666666501</v>
      </c>
      <c r="O754">
        <f t="shared" si="205"/>
        <v>0.45737440434925425</v>
      </c>
      <c r="Q754">
        <f t="shared" si="206"/>
        <v>0.5</v>
      </c>
      <c r="R754">
        <f t="shared" si="207"/>
        <v>-6.1</v>
      </c>
      <c r="S754">
        <f t="shared" si="208"/>
        <v>9.9999999999999645E-2</v>
      </c>
      <c r="T754">
        <f t="shared" si="209"/>
        <v>0</v>
      </c>
      <c r="U754">
        <f t="shared" si="210"/>
        <v>0</v>
      </c>
      <c r="V754">
        <f t="shared" si="211"/>
        <v>9.5478252651670911E-2</v>
      </c>
      <c r="W754">
        <f t="shared" si="212"/>
        <v>9.5478252651670911E-2</v>
      </c>
    </row>
    <row r="755" spans="1:23" x14ac:dyDescent="0.45">
      <c r="A755" s="1">
        <v>40452</v>
      </c>
      <c r="B755">
        <v>9.4</v>
      </c>
      <c r="C755" s="2">
        <f t="shared" si="199"/>
        <v>9.4666666666666668</v>
      </c>
      <c r="D755">
        <f t="shared" si="195"/>
        <v>5.5</v>
      </c>
      <c r="E755">
        <f t="shared" si="200"/>
        <v>-4.9999999999999822E-2</v>
      </c>
      <c r="F755">
        <f t="shared" si="201"/>
        <v>-9.9999999999999645E-2</v>
      </c>
      <c r="G755" s="2">
        <f t="shared" si="202"/>
        <v>0</v>
      </c>
      <c r="H755" s="2">
        <f t="shared" si="194"/>
        <v>-3.9666666666666668</v>
      </c>
      <c r="I755" s="2">
        <f t="shared" si="197"/>
        <v>0.60000000000000053</v>
      </c>
      <c r="K755">
        <f t="shared" si="198"/>
        <v>0.98141547536517837</v>
      </c>
      <c r="L755">
        <f t="shared" si="196"/>
        <v>1.8584524634821631E-2</v>
      </c>
      <c r="M755" s="2">
        <f t="shared" si="203"/>
        <v>-3.3333333333333215E-2</v>
      </c>
      <c r="N755" s="2">
        <f t="shared" si="204"/>
        <v>0.46666666666666501</v>
      </c>
      <c r="O755">
        <f t="shared" si="205"/>
        <v>0.45737440434925425</v>
      </c>
      <c r="Q755">
        <f t="shared" si="206"/>
        <v>0.59999999999999964</v>
      </c>
      <c r="R755">
        <f t="shared" si="207"/>
        <v>-6.5</v>
      </c>
      <c r="S755">
        <f t="shared" si="208"/>
        <v>0</v>
      </c>
      <c r="T755">
        <f t="shared" si="209"/>
        <v>-9.9999999999999645E-2</v>
      </c>
      <c r="U755">
        <f t="shared" si="210"/>
        <v>-5.7444251681165688E-2</v>
      </c>
      <c r="V755">
        <f t="shared" si="211"/>
        <v>0</v>
      </c>
      <c r="W755">
        <f t="shared" si="212"/>
        <v>-5.7444251681165688E-2</v>
      </c>
    </row>
    <row r="756" spans="1:23" x14ac:dyDescent="0.45">
      <c r="A756" s="1">
        <v>40483</v>
      </c>
      <c r="B756">
        <v>9.8000000000000007</v>
      </c>
      <c r="C756" s="2">
        <f t="shared" si="199"/>
        <v>9.5666666666666664</v>
      </c>
      <c r="D756">
        <f t="shared" si="195"/>
        <v>5.6</v>
      </c>
      <c r="E756">
        <f t="shared" si="200"/>
        <v>-0.11666666666666625</v>
      </c>
      <c r="F756">
        <f t="shared" si="201"/>
        <v>-9.9999999999999645E-2</v>
      </c>
      <c r="G756" s="2">
        <f t="shared" si="202"/>
        <v>-0.13333333333333286</v>
      </c>
      <c r="H756" s="2">
        <f t="shared" si="194"/>
        <v>-3.9666666666666668</v>
      </c>
      <c r="I756" s="2">
        <f t="shared" si="197"/>
        <v>0.46666666666666679</v>
      </c>
      <c r="K756">
        <f t="shared" si="198"/>
        <v>0.98141547536517837</v>
      </c>
      <c r="L756">
        <f t="shared" si="196"/>
        <v>1.8584524634821631E-2</v>
      </c>
      <c r="M756" s="2">
        <f t="shared" si="203"/>
        <v>-0.13333333333333286</v>
      </c>
      <c r="N756" s="2">
        <f t="shared" si="204"/>
        <v>0.36666666666666536</v>
      </c>
      <c r="O756">
        <f t="shared" si="205"/>
        <v>0.3573744043492546</v>
      </c>
      <c r="Q756">
        <f t="shared" si="206"/>
        <v>0.19999999999999929</v>
      </c>
      <c r="R756">
        <f t="shared" si="207"/>
        <v>-6.8</v>
      </c>
      <c r="S756">
        <f t="shared" si="208"/>
        <v>0</v>
      </c>
      <c r="T756">
        <f t="shared" si="209"/>
        <v>-9.9999999999999645E-2</v>
      </c>
      <c r="U756">
        <f t="shared" si="210"/>
        <v>-5.2497918747893807E-2</v>
      </c>
      <c r="V756">
        <f t="shared" si="211"/>
        <v>0</v>
      </c>
      <c r="W756">
        <f t="shared" si="212"/>
        <v>-5.2497918747893807E-2</v>
      </c>
    </row>
    <row r="757" spans="1:23" x14ac:dyDescent="0.45">
      <c r="A757" s="1">
        <v>40513</v>
      </c>
      <c r="B757">
        <v>9.3000000000000007</v>
      </c>
      <c r="C757" s="2">
        <f t="shared" si="199"/>
        <v>9.5000000000000018</v>
      </c>
      <c r="D757">
        <f t="shared" si="195"/>
        <v>5.6</v>
      </c>
      <c r="E757">
        <f t="shared" si="200"/>
        <v>3.3333333333332327E-2</v>
      </c>
      <c r="F757">
        <f t="shared" si="201"/>
        <v>9.9999999999999645E-2</v>
      </c>
      <c r="G757" s="2">
        <f t="shared" si="202"/>
        <v>-3.3333333333334991E-2</v>
      </c>
      <c r="H757" s="2">
        <f t="shared" si="194"/>
        <v>-3.9000000000000021</v>
      </c>
      <c r="I757" s="2">
        <f t="shared" si="197"/>
        <v>0.53333333333333144</v>
      </c>
      <c r="K757">
        <f t="shared" si="198"/>
        <v>0.98015969426592253</v>
      </c>
      <c r="L757">
        <f t="shared" si="196"/>
        <v>1.9840305734077468E-2</v>
      </c>
      <c r="M757" s="2">
        <f t="shared" si="203"/>
        <v>-6.6666666666668206E-2</v>
      </c>
      <c r="N757" s="2">
        <f t="shared" si="204"/>
        <v>0.43333333333333002</v>
      </c>
      <c r="O757">
        <f t="shared" si="205"/>
        <v>0.42341318046629134</v>
      </c>
      <c r="Q757">
        <f t="shared" si="206"/>
        <v>0.69999999999999929</v>
      </c>
      <c r="R757">
        <f t="shared" si="207"/>
        <v>-7.3</v>
      </c>
      <c r="S757">
        <f t="shared" si="208"/>
        <v>9.9999999999999645E-2</v>
      </c>
      <c r="T757">
        <f t="shared" si="209"/>
        <v>0</v>
      </c>
      <c r="U757">
        <f t="shared" si="210"/>
        <v>0</v>
      </c>
      <c r="V757">
        <f t="shared" si="211"/>
        <v>9.7466729677312486E-2</v>
      </c>
      <c r="W757">
        <f t="shared" si="212"/>
        <v>9.7466729677312486E-2</v>
      </c>
    </row>
    <row r="758" spans="1:23" x14ac:dyDescent="0.45">
      <c r="A758" s="1">
        <v>40544</v>
      </c>
      <c r="B758">
        <v>9.1</v>
      </c>
      <c r="C758" s="2">
        <f t="shared" si="199"/>
        <v>9.4</v>
      </c>
      <c r="D758">
        <f t="shared" si="195"/>
        <v>5.6</v>
      </c>
      <c r="E758">
        <f t="shared" si="200"/>
        <v>0.13333333333333286</v>
      </c>
      <c r="F758">
        <f t="shared" si="201"/>
        <v>0.19999999999999929</v>
      </c>
      <c r="G758" s="2">
        <f t="shared" si="202"/>
        <v>6.666666666666643E-2</v>
      </c>
      <c r="H758" s="2">
        <f t="shared" si="194"/>
        <v>-3.8000000000000007</v>
      </c>
      <c r="I758" s="2">
        <f t="shared" si="197"/>
        <v>0.66666666666666607</v>
      </c>
      <c r="K758">
        <f t="shared" si="198"/>
        <v>0.97811872906386943</v>
      </c>
      <c r="L758">
        <f t="shared" si="196"/>
        <v>2.188127093613057E-2</v>
      </c>
      <c r="M758" s="2">
        <f t="shared" si="203"/>
        <v>0</v>
      </c>
      <c r="N758" s="2">
        <f t="shared" si="204"/>
        <v>0.46666666666666679</v>
      </c>
      <c r="O758">
        <f t="shared" si="205"/>
        <v>0.45645540689647252</v>
      </c>
      <c r="Q758">
        <f t="shared" si="206"/>
        <v>0.90000000000000036</v>
      </c>
      <c r="R758">
        <f t="shared" si="207"/>
        <v>-7.8</v>
      </c>
      <c r="S758">
        <f t="shared" si="208"/>
        <v>0.19999999999999929</v>
      </c>
      <c r="T758">
        <f t="shared" si="209"/>
        <v>0</v>
      </c>
      <c r="U758">
        <f t="shared" si="210"/>
        <v>0</v>
      </c>
      <c r="V758">
        <f t="shared" si="211"/>
        <v>0.19603193885318382</v>
      </c>
      <c r="W758">
        <f t="shared" si="212"/>
        <v>0.19603193885318382</v>
      </c>
    </row>
    <row r="759" spans="1:23" x14ac:dyDescent="0.45">
      <c r="A759" s="1">
        <v>40575</v>
      </c>
      <c r="B759">
        <v>9</v>
      </c>
      <c r="C759" s="2">
        <f t="shared" si="199"/>
        <v>9.1333333333333329</v>
      </c>
      <c r="D759">
        <f t="shared" si="195"/>
        <v>5.6</v>
      </c>
      <c r="E759">
        <f t="shared" si="200"/>
        <v>0.41666666666666696</v>
      </c>
      <c r="F759">
        <f t="shared" si="201"/>
        <v>0.40000000000000036</v>
      </c>
      <c r="G759" s="2">
        <f t="shared" si="202"/>
        <v>0.43333333333333357</v>
      </c>
      <c r="H759" s="2">
        <f t="shared" si="194"/>
        <v>-3.5333333333333332</v>
      </c>
      <c r="I759" s="2">
        <f t="shared" si="197"/>
        <v>0.86666666666666536</v>
      </c>
      <c r="K759">
        <f t="shared" si="198"/>
        <v>0.97162146757986423</v>
      </c>
      <c r="L759">
        <f t="shared" si="196"/>
        <v>2.8378532420135771E-2</v>
      </c>
      <c r="M759" s="2">
        <f t="shared" si="203"/>
        <v>0</v>
      </c>
      <c r="N759" s="2">
        <f t="shared" si="204"/>
        <v>0.73333333333333428</v>
      </c>
      <c r="O759">
        <f t="shared" si="205"/>
        <v>0.71252240955856805</v>
      </c>
      <c r="Q759">
        <f t="shared" si="206"/>
        <v>1</v>
      </c>
      <c r="R759">
        <f t="shared" si="207"/>
        <v>-8.3000000000000007</v>
      </c>
      <c r="S759">
        <f t="shared" si="208"/>
        <v>0.40000000000000036</v>
      </c>
      <c r="T759">
        <f t="shared" si="209"/>
        <v>0</v>
      </c>
      <c r="U759">
        <f t="shared" si="210"/>
        <v>0</v>
      </c>
      <c r="V759">
        <f t="shared" si="211"/>
        <v>0.3937920973686368</v>
      </c>
      <c r="W759">
        <f t="shared" si="212"/>
        <v>0.3937920973686368</v>
      </c>
    </row>
    <row r="760" spans="1:23" x14ac:dyDescent="0.45">
      <c r="A760" s="1">
        <v>40603</v>
      </c>
      <c r="B760">
        <v>9</v>
      </c>
      <c r="C760" s="2">
        <f t="shared" si="199"/>
        <v>9.0333333333333332</v>
      </c>
      <c r="D760">
        <f t="shared" si="195"/>
        <v>5.6</v>
      </c>
      <c r="E760">
        <f t="shared" si="200"/>
        <v>0.43333333333333446</v>
      </c>
      <c r="F760">
        <f t="shared" si="201"/>
        <v>0.40000000000000036</v>
      </c>
      <c r="G760" s="2">
        <f t="shared" si="202"/>
        <v>0.46666666666666856</v>
      </c>
      <c r="H760" s="2">
        <f t="shared" si="194"/>
        <v>-3.4333333333333336</v>
      </c>
      <c r="I760" s="2">
        <f t="shared" si="197"/>
        <v>0.79999999999999893</v>
      </c>
      <c r="K760">
        <f t="shared" si="198"/>
        <v>0.96873019900421131</v>
      </c>
      <c r="L760">
        <f t="shared" si="196"/>
        <v>3.1269800995788688E-2</v>
      </c>
      <c r="M760" s="2">
        <f t="shared" si="203"/>
        <v>0</v>
      </c>
      <c r="N760" s="2">
        <f t="shared" si="204"/>
        <v>0.83333333333333393</v>
      </c>
      <c r="O760">
        <f t="shared" si="205"/>
        <v>0.80727516583684333</v>
      </c>
      <c r="Q760">
        <f t="shared" si="206"/>
        <v>1</v>
      </c>
      <c r="R760">
        <f t="shared" si="207"/>
        <v>-8.6999999999999993</v>
      </c>
      <c r="S760">
        <f t="shared" si="208"/>
        <v>0.40000000000000036</v>
      </c>
      <c r="T760">
        <f t="shared" si="209"/>
        <v>0</v>
      </c>
      <c r="U760">
        <f t="shared" si="210"/>
        <v>0</v>
      </c>
      <c r="V760">
        <f t="shared" si="211"/>
        <v>0.39490306021435573</v>
      </c>
      <c r="W760">
        <f t="shared" si="212"/>
        <v>0.39490306021435573</v>
      </c>
    </row>
    <row r="761" spans="1:23" x14ac:dyDescent="0.45">
      <c r="A761" s="1">
        <v>40634</v>
      </c>
      <c r="B761">
        <v>9.1</v>
      </c>
      <c r="C761" s="2">
        <f t="shared" si="199"/>
        <v>9.0333333333333332</v>
      </c>
      <c r="D761">
        <f t="shared" si="195"/>
        <v>5.7</v>
      </c>
      <c r="E761">
        <f t="shared" si="200"/>
        <v>0.33333333333333393</v>
      </c>
      <c r="F761">
        <f t="shared" si="201"/>
        <v>0.30000000000000071</v>
      </c>
      <c r="G761" s="2">
        <f t="shared" si="202"/>
        <v>0.36666666666666714</v>
      </c>
      <c r="H761" s="2">
        <f t="shared" si="194"/>
        <v>-3.333333333333333</v>
      </c>
      <c r="I761" s="2">
        <f t="shared" si="197"/>
        <v>0.73333333333333339</v>
      </c>
      <c r="K761">
        <f t="shared" si="198"/>
        <v>0.96555480433378871</v>
      </c>
      <c r="L761">
        <f t="shared" si="196"/>
        <v>3.4445195666211292E-2</v>
      </c>
      <c r="M761" s="2">
        <f t="shared" si="203"/>
        <v>0</v>
      </c>
      <c r="N761" s="2">
        <f t="shared" si="204"/>
        <v>0.83333333333333393</v>
      </c>
      <c r="O761">
        <f t="shared" si="205"/>
        <v>0.80462900361149114</v>
      </c>
      <c r="Q761">
        <f t="shared" si="206"/>
        <v>0.90000000000000036</v>
      </c>
      <c r="R761">
        <f t="shared" si="207"/>
        <v>-9</v>
      </c>
      <c r="S761">
        <f t="shared" si="208"/>
        <v>0.30000000000000071</v>
      </c>
      <c r="T761">
        <f t="shared" si="209"/>
        <v>0</v>
      </c>
      <c r="U761">
        <f t="shared" si="210"/>
        <v>0</v>
      </c>
      <c r="V761">
        <f t="shared" si="211"/>
        <v>0.29670391721082279</v>
      </c>
      <c r="W761">
        <f t="shared" si="212"/>
        <v>0.29670391721082279</v>
      </c>
    </row>
    <row r="762" spans="1:23" x14ac:dyDescent="0.45">
      <c r="A762" s="1">
        <v>40664</v>
      </c>
      <c r="B762">
        <v>9</v>
      </c>
      <c r="C762" s="2">
        <f t="shared" si="199"/>
        <v>9.0333333333333332</v>
      </c>
      <c r="D762">
        <f t="shared" si="195"/>
        <v>5.7</v>
      </c>
      <c r="E762">
        <f t="shared" si="200"/>
        <v>9.9999999999999645E-2</v>
      </c>
      <c r="F762">
        <f t="shared" si="201"/>
        <v>9.9999999999999645E-2</v>
      </c>
      <c r="G762" s="2">
        <f t="shared" si="202"/>
        <v>9.9999999999999645E-2</v>
      </c>
      <c r="H762" s="2">
        <f t="shared" ref="H762:H825" si="213">D762-C762</f>
        <v>-3.333333333333333</v>
      </c>
      <c r="I762" s="2">
        <f t="shared" si="197"/>
        <v>0.60000000000000053</v>
      </c>
      <c r="K762">
        <f t="shared" si="198"/>
        <v>0.96555480433378871</v>
      </c>
      <c r="L762">
        <f t="shared" si="196"/>
        <v>3.4445195666211292E-2</v>
      </c>
      <c r="M762" s="2">
        <f t="shared" si="203"/>
        <v>0</v>
      </c>
      <c r="N762" s="2">
        <f t="shared" si="204"/>
        <v>0.76666666666666572</v>
      </c>
      <c r="O762">
        <f t="shared" si="205"/>
        <v>0.74025868332257039</v>
      </c>
      <c r="Q762">
        <f t="shared" si="206"/>
        <v>1</v>
      </c>
      <c r="R762">
        <f t="shared" si="207"/>
        <v>-9</v>
      </c>
      <c r="S762">
        <f t="shared" si="208"/>
        <v>9.9999999999999645E-2</v>
      </c>
      <c r="T762">
        <f t="shared" si="209"/>
        <v>0</v>
      </c>
      <c r="U762">
        <f t="shared" si="210"/>
        <v>0</v>
      </c>
      <c r="V762">
        <f t="shared" si="211"/>
        <v>9.8901305736940337E-2</v>
      </c>
      <c r="W762">
        <f t="shared" si="212"/>
        <v>9.8901305736940337E-2</v>
      </c>
    </row>
    <row r="763" spans="1:23" x14ac:dyDescent="0.45">
      <c r="A763" s="1">
        <v>40695</v>
      </c>
      <c r="B763">
        <v>9.1</v>
      </c>
      <c r="C763" s="2">
        <f t="shared" si="199"/>
        <v>9.0666666666666682</v>
      </c>
      <c r="D763">
        <f t="shared" ref="D763:D826" si="214">MEDIAN(B643:B763)</f>
        <v>5.7</v>
      </c>
      <c r="E763">
        <f t="shared" si="200"/>
        <v>-6.6666666666667318E-2</v>
      </c>
      <c r="F763">
        <f t="shared" si="201"/>
        <v>-9.9999999999999645E-2</v>
      </c>
      <c r="G763" s="2">
        <f t="shared" si="202"/>
        <v>-3.3333333333334991E-2</v>
      </c>
      <c r="H763" s="2">
        <f t="shared" si="213"/>
        <v>-3.366666666666668</v>
      </c>
      <c r="I763" s="2">
        <f t="shared" si="197"/>
        <v>0.59999999999999876</v>
      </c>
      <c r="K763">
        <f t="shared" si="198"/>
        <v>0.96664638767292455</v>
      </c>
      <c r="L763">
        <f t="shared" ref="L763:L826" si="215">1-K763</f>
        <v>3.3353612327075455E-2</v>
      </c>
      <c r="M763" s="2">
        <f t="shared" si="203"/>
        <v>-3.3333333333334991E-2</v>
      </c>
      <c r="N763" s="2">
        <f t="shared" si="204"/>
        <v>0.56666666666666465</v>
      </c>
      <c r="O763">
        <f t="shared" si="205"/>
        <v>0.54665449927041943</v>
      </c>
      <c r="Q763">
        <f t="shared" si="206"/>
        <v>0.90000000000000036</v>
      </c>
      <c r="R763">
        <f t="shared" si="207"/>
        <v>-9</v>
      </c>
      <c r="S763">
        <f t="shared" si="208"/>
        <v>0</v>
      </c>
      <c r="T763">
        <f t="shared" si="209"/>
        <v>-9.9999999999999645E-2</v>
      </c>
      <c r="U763">
        <f t="shared" si="210"/>
        <v>-6.1063923394921983E-2</v>
      </c>
      <c r="V763">
        <f t="shared" si="211"/>
        <v>0</v>
      </c>
      <c r="W763">
        <f t="shared" si="212"/>
        <v>-6.1063923394921983E-2</v>
      </c>
    </row>
    <row r="764" spans="1:23" x14ac:dyDescent="0.45">
      <c r="A764" s="1">
        <v>40725</v>
      </c>
      <c r="B764">
        <v>9</v>
      </c>
      <c r="C764" s="2">
        <f t="shared" si="199"/>
        <v>9.0333333333333332</v>
      </c>
      <c r="D764">
        <f t="shared" si="214"/>
        <v>5.7</v>
      </c>
      <c r="E764">
        <f t="shared" si="200"/>
        <v>0</v>
      </c>
      <c r="F764">
        <f t="shared" si="201"/>
        <v>0</v>
      </c>
      <c r="G764" s="2">
        <f t="shared" si="202"/>
        <v>0</v>
      </c>
      <c r="H764" s="2">
        <f t="shared" si="213"/>
        <v>-3.333333333333333</v>
      </c>
      <c r="I764" s="2">
        <f t="shared" si="197"/>
        <v>0.63333333333333375</v>
      </c>
      <c r="K764">
        <f t="shared" si="198"/>
        <v>0.96555480433378871</v>
      </c>
      <c r="L764">
        <f t="shared" si="215"/>
        <v>3.4445195666211292E-2</v>
      </c>
      <c r="M764" s="2">
        <f t="shared" si="203"/>
        <v>0</v>
      </c>
      <c r="N764" s="2">
        <f t="shared" si="204"/>
        <v>0.53333333333333321</v>
      </c>
      <c r="O764">
        <f t="shared" si="205"/>
        <v>0.51496256231135384</v>
      </c>
      <c r="Q764">
        <f t="shared" si="206"/>
        <v>1</v>
      </c>
      <c r="R764">
        <f t="shared" si="207"/>
        <v>-9</v>
      </c>
      <c r="S764">
        <f t="shared" si="208"/>
        <v>0</v>
      </c>
      <c r="T764">
        <f t="shared" si="209"/>
        <v>0</v>
      </c>
      <c r="U764">
        <f t="shared" si="210"/>
        <v>0</v>
      </c>
      <c r="V764">
        <f t="shared" si="211"/>
        <v>0</v>
      </c>
      <c r="W764">
        <f t="shared" si="212"/>
        <v>0</v>
      </c>
    </row>
    <row r="765" spans="1:23" x14ac:dyDescent="0.45">
      <c r="A765" s="1">
        <v>40756</v>
      </c>
      <c r="B765">
        <v>9</v>
      </c>
      <c r="C765" s="2">
        <f t="shared" si="199"/>
        <v>9.0333333333333332</v>
      </c>
      <c r="D765">
        <f t="shared" si="214"/>
        <v>5.7</v>
      </c>
      <c r="E765">
        <f t="shared" si="200"/>
        <v>0</v>
      </c>
      <c r="F765">
        <f t="shared" si="201"/>
        <v>0</v>
      </c>
      <c r="G765" s="2">
        <f t="shared" si="202"/>
        <v>0</v>
      </c>
      <c r="H765" s="2">
        <f t="shared" si="213"/>
        <v>-3.333333333333333</v>
      </c>
      <c r="I765" s="2">
        <f t="shared" si="197"/>
        <v>0.63333333333333375</v>
      </c>
      <c r="K765">
        <f t="shared" si="198"/>
        <v>0.96555480433378871</v>
      </c>
      <c r="L765">
        <f t="shared" si="215"/>
        <v>3.4445195666211292E-2</v>
      </c>
      <c r="M765" s="2">
        <f t="shared" si="203"/>
        <v>0</v>
      </c>
      <c r="N765" s="2">
        <f t="shared" si="204"/>
        <v>0.53333333333333321</v>
      </c>
      <c r="O765">
        <f t="shared" si="205"/>
        <v>0.51496256231135384</v>
      </c>
      <c r="Q765">
        <f t="shared" si="206"/>
        <v>1</v>
      </c>
      <c r="R765">
        <f t="shared" si="207"/>
        <v>-9</v>
      </c>
      <c r="S765">
        <f t="shared" si="208"/>
        <v>0</v>
      </c>
      <c r="T765">
        <f t="shared" si="209"/>
        <v>0</v>
      </c>
      <c r="U765">
        <f t="shared" si="210"/>
        <v>0</v>
      </c>
      <c r="V765">
        <f t="shared" si="211"/>
        <v>0</v>
      </c>
      <c r="W765">
        <f t="shared" si="212"/>
        <v>0</v>
      </c>
    </row>
    <row r="766" spans="1:23" x14ac:dyDescent="0.45">
      <c r="A766" s="1">
        <v>40787</v>
      </c>
      <c r="B766">
        <v>9</v>
      </c>
      <c r="C766" s="2">
        <f t="shared" si="199"/>
        <v>9</v>
      </c>
      <c r="D766">
        <f t="shared" si="214"/>
        <v>5.7</v>
      </c>
      <c r="E766">
        <f t="shared" si="200"/>
        <v>8.3333333333333925E-2</v>
      </c>
      <c r="F766">
        <f t="shared" si="201"/>
        <v>9.9999999999999645E-2</v>
      </c>
      <c r="G766" s="2">
        <f t="shared" si="202"/>
        <v>6.6666666666668206E-2</v>
      </c>
      <c r="H766" s="2">
        <f t="shared" si="213"/>
        <v>-3.3</v>
      </c>
      <c r="I766" s="2">
        <f t="shared" si="197"/>
        <v>0.60000000000000231</v>
      </c>
      <c r="K766">
        <f t="shared" si="198"/>
        <v>0.96442881072736386</v>
      </c>
      <c r="L766">
        <f t="shared" si="215"/>
        <v>3.5571189272636139E-2</v>
      </c>
      <c r="M766" s="2">
        <f t="shared" si="203"/>
        <v>0</v>
      </c>
      <c r="N766" s="2">
        <f t="shared" si="204"/>
        <v>0.56666666666666643</v>
      </c>
      <c r="O766">
        <f t="shared" si="205"/>
        <v>0.54650965941217267</v>
      </c>
      <c r="Q766">
        <f t="shared" si="206"/>
        <v>1</v>
      </c>
      <c r="R766">
        <f t="shared" si="207"/>
        <v>-9</v>
      </c>
      <c r="S766">
        <f t="shared" si="208"/>
        <v>9.9999999999999645E-2</v>
      </c>
      <c r="T766">
        <f t="shared" si="209"/>
        <v>0</v>
      </c>
      <c r="U766">
        <f t="shared" si="210"/>
        <v>0</v>
      </c>
      <c r="V766">
        <f t="shared" si="211"/>
        <v>9.8901305736940337E-2</v>
      </c>
      <c r="W766">
        <f t="shared" si="212"/>
        <v>9.8901305736940337E-2</v>
      </c>
    </row>
    <row r="767" spans="1:23" x14ac:dyDescent="0.45">
      <c r="A767" s="1">
        <v>40817</v>
      </c>
      <c r="B767">
        <v>8.8000000000000007</v>
      </c>
      <c r="C767" s="2">
        <f t="shared" si="199"/>
        <v>8.9333333333333336</v>
      </c>
      <c r="D767">
        <f t="shared" si="214"/>
        <v>5.7</v>
      </c>
      <c r="E767">
        <f t="shared" si="200"/>
        <v>4.9999999999999822E-2</v>
      </c>
      <c r="F767">
        <f t="shared" si="201"/>
        <v>0</v>
      </c>
      <c r="G767" s="2">
        <f t="shared" si="202"/>
        <v>9.9999999999999645E-2</v>
      </c>
      <c r="H767" s="2">
        <f t="shared" si="213"/>
        <v>-3.2333333333333334</v>
      </c>
      <c r="I767" s="2">
        <f t="shared" si="197"/>
        <v>0.56666666666666732</v>
      </c>
      <c r="K767">
        <f t="shared" si="198"/>
        <v>0.96206957946976257</v>
      </c>
      <c r="L767">
        <f t="shared" si="215"/>
        <v>3.793042053023743E-2</v>
      </c>
      <c r="M767" s="2">
        <f t="shared" si="203"/>
        <v>0</v>
      </c>
      <c r="N767" s="2">
        <f t="shared" si="204"/>
        <v>0.63333333333333286</v>
      </c>
      <c r="O767">
        <f t="shared" si="205"/>
        <v>0.60931073366418254</v>
      </c>
      <c r="Q767">
        <f t="shared" si="206"/>
        <v>1.1999999999999993</v>
      </c>
      <c r="R767">
        <f t="shared" si="207"/>
        <v>-8.8000000000000007</v>
      </c>
      <c r="S767">
        <f t="shared" si="208"/>
        <v>0</v>
      </c>
      <c r="T767">
        <f t="shared" si="209"/>
        <v>0</v>
      </c>
      <c r="U767">
        <f t="shared" si="210"/>
        <v>0</v>
      </c>
      <c r="V767">
        <f t="shared" si="211"/>
        <v>0</v>
      </c>
      <c r="W767">
        <f t="shared" si="212"/>
        <v>0</v>
      </c>
    </row>
    <row r="768" spans="1:23" x14ac:dyDescent="0.45">
      <c r="A768" s="1">
        <v>40848</v>
      </c>
      <c r="B768">
        <v>8.6</v>
      </c>
      <c r="C768" s="2">
        <f t="shared" si="199"/>
        <v>8.7999999999999989</v>
      </c>
      <c r="D768">
        <f t="shared" si="214"/>
        <v>5.7</v>
      </c>
      <c r="E768">
        <f t="shared" si="200"/>
        <v>0.21666666666666679</v>
      </c>
      <c r="F768">
        <f t="shared" si="201"/>
        <v>0.19999999999999929</v>
      </c>
      <c r="G768" s="2">
        <f t="shared" si="202"/>
        <v>0.23333333333333428</v>
      </c>
      <c r="H768" s="2">
        <f t="shared" si="213"/>
        <v>-3.0999999999999988</v>
      </c>
      <c r="I768" s="2">
        <f t="shared" si="197"/>
        <v>0.43333333333333446</v>
      </c>
      <c r="K768">
        <f t="shared" si="198"/>
        <v>0.95689274505891386</v>
      </c>
      <c r="L768">
        <f t="shared" si="215"/>
        <v>4.3107254941086137E-2</v>
      </c>
      <c r="M768" s="2">
        <f t="shared" si="203"/>
        <v>0</v>
      </c>
      <c r="N768" s="2">
        <f t="shared" si="204"/>
        <v>0.7666666666666675</v>
      </c>
      <c r="O768">
        <f t="shared" si="205"/>
        <v>0.7336177712118348</v>
      </c>
      <c r="Q768">
        <f t="shared" si="206"/>
        <v>1.3000000000000007</v>
      </c>
      <c r="R768">
        <f t="shared" si="207"/>
        <v>-8.6</v>
      </c>
      <c r="S768">
        <f t="shared" si="208"/>
        <v>0.19999999999999929</v>
      </c>
      <c r="T768">
        <f t="shared" si="209"/>
        <v>0</v>
      </c>
      <c r="U768">
        <f t="shared" si="210"/>
        <v>0</v>
      </c>
      <c r="V768">
        <f t="shared" si="211"/>
        <v>0.19732261643446633</v>
      </c>
      <c r="W768">
        <f t="shared" si="212"/>
        <v>0.19732261643446633</v>
      </c>
    </row>
    <row r="769" spans="1:23" x14ac:dyDescent="0.45">
      <c r="A769" s="1">
        <v>40878</v>
      </c>
      <c r="B769">
        <v>8.5</v>
      </c>
      <c r="C769" s="2">
        <f t="shared" si="199"/>
        <v>8.6333333333333329</v>
      </c>
      <c r="D769">
        <f t="shared" si="214"/>
        <v>5.7</v>
      </c>
      <c r="E769">
        <f t="shared" si="200"/>
        <v>0.38333333333333375</v>
      </c>
      <c r="F769">
        <f t="shared" si="201"/>
        <v>0.40000000000000036</v>
      </c>
      <c r="G769" s="2">
        <f t="shared" si="202"/>
        <v>0.36666666666666714</v>
      </c>
      <c r="H769" s="2">
        <f t="shared" si="213"/>
        <v>-2.9333333333333327</v>
      </c>
      <c r="I769" s="2">
        <f t="shared" si="197"/>
        <v>0.50000000000000089</v>
      </c>
      <c r="K769">
        <f t="shared" si="198"/>
        <v>0.94946983776458649</v>
      </c>
      <c r="L769">
        <f t="shared" si="215"/>
        <v>5.0530162235413512E-2</v>
      </c>
      <c r="M769" s="2">
        <f t="shared" si="203"/>
        <v>0</v>
      </c>
      <c r="N769" s="2">
        <f t="shared" si="204"/>
        <v>0.86666666666666892</v>
      </c>
      <c r="O769">
        <f t="shared" si="205"/>
        <v>0.82287385939597713</v>
      </c>
      <c r="Q769">
        <f t="shared" si="206"/>
        <v>1.4000000000000004</v>
      </c>
      <c r="R769">
        <f t="shared" si="207"/>
        <v>-8.5</v>
      </c>
      <c r="S769">
        <f t="shared" si="208"/>
        <v>0.40000000000000036</v>
      </c>
      <c r="T769">
        <f t="shared" si="209"/>
        <v>0</v>
      </c>
      <c r="U769">
        <f t="shared" si="210"/>
        <v>0</v>
      </c>
      <c r="V769">
        <f t="shared" si="211"/>
        <v>0.39437454918270215</v>
      </c>
      <c r="W769">
        <f t="shared" si="212"/>
        <v>0.39437454918270215</v>
      </c>
    </row>
    <row r="770" spans="1:23" x14ac:dyDescent="0.45">
      <c r="A770" s="1">
        <v>40909</v>
      </c>
      <c r="B770">
        <v>8.3000000000000007</v>
      </c>
      <c r="C770" s="2">
        <f t="shared" si="199"/>
        <v>8.4666666666666668</v>
      </c>
      <c r="D770">
        <f t="shared" si="214"/>
        <v>5.8</v>
      </c>
      <c r="E770">
        <f t="shared" si="200"/>
        <v>0.48333333333333339</v>
      </c>
      <c r="F770">
        <f t="shared" si="201"/>
        <v>0.5</v>
      </c>
      <c r="G770" s="2">
        <f t="shared" si="202"/>
        <v>0.46666666666666679</v>
      </c>
      <c r="H770" s="2">
        <f t="shared" si="213"/>
        <v>-2.666666666666667</v>
      </c>
      <c r="I770" s="2">
        <f t="shared" si="197"/>
        <v>0.66666666666666607</v>
      </c>
      <c r="K770">
        <f t="shared" si="198"/>
        <v>0.93503083087133598</v>
      </c>
      <c r="L770">
        <f t="shared" si="215"/>
        <v>6.4969169128664017E-2</v>
      </c>
      <c r="M770" s="2">
        <f t="shared" si="203"/>
        <v>0</v>
      </c>
      <c r="N770" s="2">
        <f t="shared" si="204"/>
        <v>0.93333333333333357</v>
      </c>
      <c r="O770">
        <f t="shared" si="205"/>
        <v>0.87269544214658046</v>
      </c>
      <c r="Q770">
        <f t="shared" si="206"/>
        <v>1.5999999999999996</v>
      </c>
      <c r="R770">
        <f t="shared" si="207"/>
        <v>-8.3000000000000007</v>
      </c>
      <c r="S770">
        <f t="shared" si="208"/>
        <v>0.5</v>
      </c>
      <c r="T770">
        <f t="shared" si="209"/>
        <v>0</v>
      </c>
      <c r="U770">
        <f t="shared" si="210"/>
        <v>0</v>
      </c>
      <c r="V770">
        <f t="shared" si="211"/>
        <v>0.49224012171079556</v>
      </c>
      <c r="W770">
        <f t="shared" si="212"/>
        <v>0.49224012171079556</v>
      </c>
    </row>
    <row r="771" spans="1:23" x14ac:dyDescent="0.45">
      <c r="A771" s="1">
        <v>40940</v>
      </c>
      <c r="B771">
        <v>8.3000000000000007</v>
      </c>
      <c r="C771" s="2">
        <f t="shared" si="199"/>
        <v>8.3666666666666671</v>
      </c>
      <c r="D771">
        <f t="shared" si="214"/>
        <v>5.8</v>
      </c>
      <c r="E771">
        <f t="shared" si="200"/>
        <v>0.4666666666666659</v>
      </c>
      <c r="F771">
        <f t="shared" si="201"/>
        <v>0.5</v>
      </c>
      <c r="G771" s="2">
        <f t="shared" si="202"/>
        <v>0.43333333333333179</v>
      </c>
      <c r="H771" s="2">
        <f t="shared" si="213"/>
        <v>-2.5666666666666673</v>
      </c>
      <c r="I771" s="2">
        <f t="shared" si="197"/>
        <v>0.76666666666666572</v>
      </c>
      <c r="K771">
        <f t="shared" si="198"/>
        <v>0.92868524793514606</v>
      </c>
      <c r="L771">
        <f t="shared" si="215"/>
        <v>7.1314752064853937E-2</v>
      </c>
      <c r="M771" s="2">
        <f t="shared" si="203"/>
        <v>0</v>
      </c>
      <c r="N771" s="2">
        <f t="shared" si="204"/>
        <v>0.76666666666666572</v>
      </c>
      <c r="O771">
        <f t="shared" si="205"/>
        <v>0.71199202341694445</v>
      </c>
      <c r="Q771">
        <f t="shared" si="206"/>
        <v>1.5999999999999996</v>
      </c>
      <c r="R771">
        <f t="shared" si="207"/>
        <v>-8.3000000000000007</v>
      </c>
      <c r="S771">
        <f t="shared" si="208"/>
        <v>0.5</v>
      </c>
      <c r="T771">
        <f t="shared" si="209"/>
        <v>0</v>
      </c>
      <c r="U771">
        <f t="shared" si="210"/>
        <v>0</v>
      </c>
      <c r="V771">
        <f t="shared" si="211"/>
        <v>0.49224012171079556</v>
      </c>
      <c r="W771">
        <f t="shared" si="212"/>
        <v>0.49224012171079556</v>
      </c>
    </row>
    <row r="772" spans="1:23" x14ac:dyDescent="0.45">
      <c r="A772" s="1">
        <v>40969</v>
      </c>
      <c r="B772">
        <v>8.1999999999999993</v>
      </c>
      <c r="C772" s="2">
        <f t="shared" si="199"/>
        <v>8.2666666666666675</v>
      </c>
      <c r="D772">
        <f t="shared" si="214"/>
        <v>5.8</v>
      </c>
      <c r="E772">
        <f t="shared" si="200"/>
        <v>0.33333333333333215</v>
      </c>
      <c r="F772">
        <f t="shared" si="201"/>
        <v>0.29999999999999893</v>
      </c>
      <c r="G772" s="2">
        <f t="shared" si="202"/>
        <v>0.36666666666666536</v>
      </c>
      <c r="H772" s="2">
        <f t="shared" si="213"/>
        <v>-2.4666666666666677</v>
      </c>
      <c r="I772" s="2">
        <f t="shared" ref="I772:I835" si="216">H772-H763</f>
        <v>0.90000000000000036</v>
      </c>
      <c r="K772">
        <f t="shared" ref="K772:K835" si="217">1/(1+EXP(H772*K$2))</f>
        <v>0.92177174054821609</v>
      </c>
      <c r="L772">
        <f t="shared" si="215"/>
        <v>7.822825945178391E-2</v>
      </c>
      <c r="M772" s="2">
        <f t="shared" si="203"/>
        <v>0</v>
      </c>
      <c r="N772" s="2">
        <f t="shared" si="204"/>
        <v>0.80000000000000071</v>
      </c>
      <c r="O772">
        <f t="shared" si="205"/>
        <v>0.73741739243857352</v>
      </c>
      <c r="Q772">
        <f t="shared" si="206"/>
        <v>1.7000000000000011</v>
      </c>
      <c r="R772">
        <f t="shared" si="207"/>
        <v>-8.1999999999999993</v>
      </c>
      <c r="S772">
        <f t="shared" si="208"/>
        <v>0.29999999999999893</v>
      </c>
      <c r="T772">
        <f t="shared" si="209"/>
        <v>0</v>
      </c>
      <c r="U772">
        <f t="shared" si="210"/>
        <v>0</v>
      </c>
      <c r="V772">
        <f t="shared" si="211"/>
        <v>0.29510925018856665</v>
      </c>
      <c r="W772">
        <f t="shared" si="212"/>
        <v>0.29510925018856665</v>
      </c>
    </row>
    <row r="773" spans="1:23" x14ac:dyDescent="0.45">
      <c r="A773" s="1">
        <v>41000</v>
      </c>
      <c r="B773">
        <v>8.1999999999999993</v>
      </c>
      <c r="C773" s="2">
        <f t="shared" ref="C773:C836" si="218">AVERAGE(B771:B773)</f>
        <v>8.2333333333333325</v>
      </c>
      <c r="D773">
        <f t="shared" si="214"/>
        <v>5.8</v>
      </c>
      <c r="E773">
        <f t="shared" si="200"/>
        <v>0.2666666666666675</v>
      </c>
      <c r="F773">
        <f t="shared" si="201"/>
        <v>0.30000000000000071</v>
      </c>
      <c r="G773" s="2">
        <f t="shared" si="202"/>
        <v>0.23333333333333428</v>
      </c>
      <c r="H773" s="2">
        <f t="shared" si="213"/>
        <v>-2.4333333333333327</v>
      </c>
      <c r="I773" s="2">
        <f t="shared" si="216"/>
        <v>0.90000000000000036</v>
      </c>
      <c r="K773">
        <f t="shared" si="217"/>
        <v>0.91933407501008102</v>
      </c>
      <c r="L773">
        <f t="shared" si="215"/>
        <v>8.066592498991898E-2</v>
      </c>
      <c r="M773" s="2">
        <f t="shared" si="203"/>
        <v>0</v>
      </c>
      <c r="N773" s="2">
        <f t="shared" si="204"/>
        <v>0.8333333333333357</v>
      </c>
      <c r="O773">
        <f t="shared" si="205"/>
        <v>0.76611172917506964</v>
      </c>
      <c r="Q773">
        <f t="shared" si="206"/>
        <v>1.7000000000000011</v>
      </c>
      <c r="R773">
        <f t="shared" si="207"/>
        <v>-8.1999999999999993</v>
      </c>
      <c r="S773">
        <f t="shared" si="208"/>
        <v>0.30000000000000071</v>
      </c>
      <c r="T773">
        <f t="shared" si="209"/>
        <v>0</v>
      </c>
      <c r="U773">
        <f t="shared" si="210"/>
        <v>0</v>
      </c>
      <c r="V773">
        <f t="shared" si="211"/>
        <v>0.29510925018856843</v>
      </c>
      <c r="W773">
        <f t="shared" si="212"/>
        <v>0.29510925018856843</v>
      </c>
    </row>
    <row r="774" spans="1:23" x14ac:dyDescent="0.45">
      <c r="A774" s="1">
        <v>41030</v>
      </c>
      <c r="B774">
        <v>8.1999999999999993</v>
      </c>
      <c r="C774" s="2">
        <f t="shared" si="218"/>
        <v>8.1999999999999993</v>
      </c>
      <c r="D774">
        <f t="shared" si="214"/>
        <v>5.8</v>
      </c>
      <c r="E774">
        <f t="shared" si="200"/>
        <v>0.13333333333333464</v>
      </c>
      <c r="F774">
        <f t="shared" si="201"/>
        <v>0.10000000000000142</v>
      </c>
      <c r="G774" s="2">
        <f t="shared" si="202"/>
        <v>0.16666666666666785</v>
      </c>
      <c r="H774" s="2">
        <f t="shared" si="213"/>
        <v>-2.3999999999999995</v>
      </c>
      <c r="I774" s="2">
        <f t="shared" si="216"/>
        <v>0.93333333333333357</v>
      </c>
      <c r="K774">
        <f t="shared" si="217"/>
        <v>0.91682730350607766</v>
      </c>
      <c r="L774">
        <f t="shared" si="215"/>
        <v>8.3172696493922338E-2</v>
      </c>
      <c r="M774" s="2">
        <f t="shared" si="203"/>
        <v>0</v>
      </c>
      <c r="N774" s="2">
        <f t="shared" si="204"/>
        <v>0.86666666666666892</v>
      </c>
      <c r="O774">
        <f t="shared" si="205"/>
        <v>0.79458366303860273</v>
      </c>
      <c r="Q774">
        <f t="shared" si="206"/>
        <v>1.6000000000000014</v>
      </c>
      <c r="R774">
        <f t="shared" si="207"/>
        <v>-8.1999999999999993</v>
      </c>
      <c r="S774">
        <f t="shared" si="208"/>
        <v>0.10000000000000142</v>
      </c>
      <c r="T774">
        <f t="shared" si="209"/>
        <v>0</v>
      </c>
      <c r="U774">
        <f t="shared" si="210"/>
        <v>0</v>
      </c>
      <c r="V774">
        <f t="shared" si="211"/>
        <v>9.8369750062857308E-2</v>
      </c>
      <c r="W774">
        <f t="shared" si="212"/>
        <v>9.8369750062857308E-2</v>
      </c>
    </row>
    <row r="775" spans="1:23" x14ac:dyDescent="0.45">
      <c r="A775" s="1">
        <v>41061</v>
      </c>
      <c r="B775">
        <v>8.1999999999999993</v>
      </c>
      <c r="C775" s="2">
        <f t="shared" si="218"/>
        <v>8.1999999999999993</v>
      </c>
      <c r="D775">
        <f t="shared" si="214"/>
        <v>5.8</v>
      </c>
      <c r="E775">
        <f t="shared" si="200"/>
        <v>8.3333333333334814E-2</v>
      </c>
      <c r="F775">
        <f t="shared" si="201"/>
        <v>0.10000000000000142</v>
      </c>
      <c r="G775" s="2">
        <f t="shared" si="202"/>
        <v>6.6666666666668206E-2</v>
      </c>
      <c r="H775" s="2">
        <f t="shared" si="213"/>
        <v>-2.3999999999999995</v>
      </c>
      <c r="I775" s="2">
        <f t="shared" si="216"/>
        <v>0.90000000000000036</v>
      </c>
      <c r="K775">
        <f t="shared" si="217"/>
        <v>0.91682730350607766</v>
      </c>
      <c r="L775">
        <f t="shared" si="215"/>
        <v>8.3172696493922338E-2</v>
      </c>
      <c r="M775" s="2">
        <f t="shared" si="203"/>
        <v>0</v>
      </c>
      <c r="N775" s="2">
        <f t="shared" si="204"/>
        <v>0.86666666666666892</v>
      </c>
      <c r="O775">
        <f t="shared" si="205"/>
        <v>0.79458366303860273</v>
      </c>
      <c r="Q775">
        <f t="shared" si="206"/>
        <v>1.6000000000000014</v>
      </c>
      <c r="R775">
        <f t="shared" si="207"/>
        <v>-8.1999999999999993</v>
      </c>
      <c r="S775">
        <f t="shared" si="208"/>
        <v>0.10000000000000142</v>
      </c>
      <c r="T775">
        <f t="shared" si="209"/>
        <v>0</v>
      </c>
      <c r="U775">
        <f t="shared" si="210"/>
        <v>0</v>
      </c>
      <c r="V775">
        <f t="shared" si="211"/>
        <v>9.8369750062857308E-2</v>
      </c>
      <c r="W775">
        <f t="shared" si="212"/>
        <v>9.8369750062857308E-2</v>
      </c>
    </row>
    <row r="776" spans="1:23" x14ac:dyDescent="0.45">
      <c r="A776" s="1">
        <v>41091</v>
      </c>
      <c r="B776">
        <v>8.1999999999999993</v>
      </c>
      <c r="C776" s="2">
        <f t="shared" si="218"/>
        <v>8.1999999999999993</v>
      </c>
      <c r="D776">
        <f t="shared" si="214"/>
        <v>5.8</v>
      </c>
      <c r="E776">
        <f t="shared" ref="E776:E839" si="219">AVERAGE(F776:G776)</f>
        <v>1.6666666666666607E-2</v>
      </c>
      <c r="F776">
        <f t="shared" ref="F776:F839" si="220">MEDIAN(B771:B773)-MEDIAN(B774:B776)</f>
        <v>0</v>
      </c>
      <c r="G776" s="2">
        <f t="shared" ref="G776:G839" si="221">C773-C776</f>
        <v>3.3333333333333215E-2</v>
      </c>
      <c r="H776" s="2">
        <f t="shared" si="213"/>
        <v>-2.3999999999999995</v>
      </c>
      <c r="I776" s="2">
        <f t="shared" si="216"/>
        <v>0.83333333333333393</v>
      </c>
      <c r="K776">
        <f t="shared" si="217"/>
        <v>0.91682730350607766</v>
      </c>
      <c r="L776">
        <f t="shared" si="215"/>
        <v>8.3172696493922338E-2</v>
      </c>
      <c r="M776" s="2">
        <f t="shared" si="203"/>
        <v>0</v>
      </c>
      <c r="N776" s="2">
        <f t="shared" si="204"/>
        <v>0.83333333333333393</v>
      </c>
      <c r="O776">
        <f t="shared" si="205"/>
        <v>0.76402275292173194</v>
      </c>
      <c r="Q776">
        <f t="shared" si="206"/>
        <v>1.6000000000000014</v>
      </c>
      <c r="R776">
        <f t="shared" si="207"/>
        <v>-8.1999999999999993</v>
      </c>
      <c r="S776">
        <f t="shared" si="208"/>
        <v>0</v>
      </c>
      <c r="T776">
        <f t="shared" si="209"/>
        <v>0</v>
      </c>
      <c r="U776">
        <f t="shared" si="210"/>
        <v>0</v>
      </c>
      <c r="V776">
        <f t="shared" si="211"/>
        <v>0</v>
      </c>
      <c r="W776">
        <f t="shared" si="212"/>
        <v>0</v>
      </c>
    </row>
    <row r="777" spans="1:23" x14ac:dyDescent="0.45">
      <c r="A777" s="1">
        <v>41122</v>
      </c>
      <c r="B777">
        <v>8.1</v>
      </c>
      <c r="C777" s="2">
        <f t="shared" si="218"/>
        <v>8.1666666666666661</v>
      </c>
      <c r="D777">
        <f t="shared" si="214"/>
        <v>5.8</v>
      </c>
      <c r="E777">
        <f t="shared" si="219"/>
        <v>1.6666666666666607E-2</v>
      </c>
      <c r="F777">
        <f t="shared" si="220"/>
        <v>0</v>
      </c>
      <c r="G777" s="2">
        <f t="shared" si="221"/>
        <v>3.3333333333333215E-2</v>
      </c>
      <c r="H777" s="2">
        <f t="shared" si="213"/>
        <v>-2.3666666666666663</v>
      </c>
      <c r="I777" s="2">
        <f t="shared" si="216"/>
        <v>0.7333333333333325</v>
      </c>
      <c r="K777">
        <f t="shared" si="217"/>
        <v>0.91424989774550403</v>
      </c>
      <c r="L777">
        <f t="shared" si="215"/>
        <v>8.5750102254495975E-2</v>
      </c>
      <c r="M777" s="2">
        <f t="shared" si="203"/>
        <v>0</v>
      </c>
      <c r="N777" s="2">
        <f t="shared" si="204"/>
        <v>0.86666666666666714</v>
      </c>
      <c r="O777">
        <f t="shared" si="205"/>
        <v>0.79234991137943722</v>
      </c>
      <c r="Q777">
        <f t="shared" si="206"/>
        <v>1.7000000000000011</v>
      </c>
      <c r="R777">
        <f t="shared" si="207"/>
        <v>-8.1</v>
      </c>
      <c r="S777">
        <f t="shared" si="208"/>
        <v>0</v>
      </c>
      <c r="T777">
        <f t="shared" si="209"/>
        <v>0</v>
      </c>
      <c r="U777">
        <f t="shared" si="210"/>
        <v>0</v>
      </c>
      <c r="V777">
        <f t="shared" si="211"/>
        <v>0</v>
      </c>
      <c r="W777">
        <f t="shared" si="212"/>
        <v>0</v>
      </c>
    </row>
    <row r="778" spans="1:23" x14ac:dyDescent="0.45">
      <c r="A778" s="1">
        <v>41153</v>
      </c>
      <c r="B778">
        <v>7.8</v>
      </c>
      <c r="C778" s="2">
        <f t="shared" si="218"/>
        <v>8.0333333333333332</v>
      </c>
      <c r="D778">
        <f t="shared" si="214"/>
        <v>5.9</v>
      </c>
      <c r="E778">
        <f t="shared" si="219"/>
        <v>0.13333333333333286</v>
      </c>
      <c r="F778">
        <f t="shared" si="220"/>
        <v>9.9999999999999645E-2</v>
      </c>
      <c r="G778" s="2">
        <f t="shared" si="221"/>
        <v>0.16666666666666607</v>
      </c>
      <c r="H778" s="2">
        <f t="shared" si="213"/>
        <v>-2.1333333333333329</v>
      </c>
      <c r="I778" s="2">
        <f t="shared" si="216"/>
        <v>0.79999999999999982</v>
      </c>
      <c r="K778">
        <f t="shared" si="217"/>
        <v>0.89410103776408201</v>
      </c>
      <c r="L778">
        <f t="shared" si="215"/>
        <v>0.10589896223591799</v>
      </c>
      <c r="M778" s="2">
        <f t="shared" si="203"/>
        <v>0</v>
      </c>
      <c r="N778" s="2">
        <f t="shared" si="204"/>
        <v>0.96666666666666679</v>
      </c>
      <c r="O778">
        <f t="shared" si="205"/>
        <v>0.86429766983861267</v>
      </c>
      <c r="Q778">
        <f t="shared" si="206"/>
        <v>2.0000000000000009</v>
      </c>
      <c r="R778">
        <f t="shared" si="207"/>
        <v>-7.8</v>
      </c>
      <c r="S778">
        <f t="shared" si="208"/>
        <v>9.9999999999999645E-2</v>
      </c>
      <c r="T778">
        <f t="shared" si="209"/>
        <v>0</v>
      </c>
      <c r="U778">
        <f t="shared" si="210"/>
        <v>0</v>
      </c>
      <c r="V778">
        <f t="shared" si="211"/>
        <v>9.8015969426591909E-2</v>
      </c>
      <c r="W778">
        <f t="shared" si="212"/>
        <v>9.8015969426591909E-2</v>
      </c>
    </row>
    <row r="779" spans="1:23" x14ac:dyDescent="0.45">
      <c r="A779" s="1">
        <v>41183</v>
      </c>
      <c r="B779">
        <v>7.8</v>
      </c>
      <c r="C779" s="2">
        <f t="shared" si="218"/>
        <v>7.8999999999999995</v>
      </c>
      <c r="D779">
        <f t="shared" si="214"/>
        <v>5.9</v>
      </c>
      <c r="E779">
        <f t="shared" si="219"/>
        <v>0.34999999999999964</v>
      </c>
      <c r="F779">
        <f t="shared" si="220"/>
        <v>0.39999999999999947</v>
      </c>
      <c r="G779" s="2">
        <f t="shared" si="221"/>
        <v>0.29999999999999982</v>
      </c>
      <c r="H779" s="2">
        <f t="shared" si="213"/>
        <v>-1.9999999999999991</v>
      </c>
      <c r="I779" s="2">
        <f t="shared" si="216"/>
        <v>0.66666666666666785</v>
      </c>
      <c r="K779">
        <f t="shared" si="217"/>
        <v>0.88079707797788231</v>
      </c>
      <c r="L779">
        <f t="shared" si="215"/>
        <v>0.11920292202211769</v>
      </c>
      <c r="M779" s="2">
        <f t="shared" si="203"/>
        <v>0</v>
      </c>
      <c r="N779" s="2">
        <f t="shared" si="204"/>
        <v>1.0333333333333341</v>
      </c>
      <c r="O779">
        <f t="shared" si="205"/>
        <v>0.91015698057714578</v>
      </c>
      <c r="Q779">
        <f t="shared" si="206"/>
        <v>2.0000000000000009</v>
      </c>
      <c r="R779">
        <f t="shared" si="207"/>
        <v>-7.8</v>
      </c>
      <c r="S779">
        <f t="shared" si="208"/>
        <v>0.39999999999999947</v>
      </c>
      <c r="T779">
        <f t="shared" si="209"/>
        <v>0</v>
      </c>
      <c r="U779">
        <f t="shared" si="210"/>
        <v>0</v>
      </c>
      <c r="V779">
        <f t="shared" si="211"/>
        <v>0.39206387770636847</v>
      </c>
      <c r="W779">
        <f t="shared" si="212"/>
        <v>0.39206387770636847</v>
      </c>
    </row>
    <row r="780" spans="1:23" x14ac:dyDescent="0.45">
      <c r="A780" s="1">
        <v>41214</v>
      </c>
      <c r="B780">
        <v>7.7</v>
      </c>
      <c r="C780" s="2">
        <f t="shared" si="218"/>
        <v>7.7666666666666666</v>
      </c>
      <c r="D780">
        <f t="shared" si="214"/>
        <v>5.9</v>
      </c>
      <c r="E780">
        <f t="shared" si="219"/>
        <v>0.39999999999999947</v>
      </c>
      <c r="F780">
        <f t="shared" si="220"/>
        <v>0.39999999999999947</v>
      </c>
      <c r="G780" s="2">
        <f t="shared" si="221"/>
        <v>0.39999999999999947</v>
      </c>
      <c r="H780" s="2">
        <f t="shared" si="213"/>
        <v>-1.8666666666666663</v>
      </c>
      <c r="I780" s="2">
        <f t="shared" si="216"/>
        <v>0.70000000000000107</v>
      </c>
      <c r="K780">
        <f t="shared" si="217"/>
        <v>0.86607211167592635</v>
      </c>
      <c r="L780">
        <f t="shared" si="215"/>
        <v>0.13392788832407365</v>
      </c>
      <c r="M780" s="2">
        <f t="shared" ref="M780:M843" si="222">MIN(C768:C780)-C780</f>
        <v>0</v>
      </c>
      <c r="N780" s="2">
        <f t="shared" ref="N780:N843" si="223">MAX(C768:C780)-C780</f>
        <v>1.0333333333333323</v>
      </c>
      <c r="O780">
        <f t="shared" si="205"/>
        <v>0.89494118206512308</v>
      </c>
      <c r="Q780">
        <f t="shared" si="206"/>
        <v>2.1000000000000005</v>
      </c>
      <c r="R780">
        <f t="shared" si="207"/>
        <v>-7.7</v>
      </c>
      <c r="S780">
        <f t="shared" si="208"/>
        <v>0.39999999999999947</v>
      </c>
      <c r="T780">
        <f t="shared" si="209"/>
        <v>0</v>
      </c>
      <c r="U780">
        <f t="shared" si="210"/>
        <v>0</v>
      </c>
      <c r="V780">
        <f t="shared" si="211"/>
        <v>0.39166546219252729</v>
      </c>
      <c r="W780">
        <f t="shared" si="212"/>
        <v>0.39166546219252729</v>
      </c>
    </row>
    <row r="781" spans="1:23" x14ac:dyDescent="0.45">
      <c r="A781" s="1">
        <v>41244</v>
      </c>
      <c r="B781">
        <v>7.9</v>
      </c>
      <c r="C781" s="2">
        <f t="shared" si="218"/>
        <v>7.8</v>
      </c>
      <c r="D781">
        <f t="shared" si="214"/>
        <v>6</v>
      </c>
      <c r="E781">
        <f t="shared" si="219"/>
        <v>0.26666666666666661</v>
      </c>
      <c r="F781">
        <f t="shared" si="220"/>
        <v>0.29999999999999982</v>
      </c>
      <c r="G781" s="2">
        <f t="shared" si="221"/>
        <v>0.23333333333333339</v>
      </c>
      <c r="H781" s="2">
        <f t="shared" si="213"/>
        <v>-1.7999999999999998</v>
      </c>
      <c r="I781" s="2">
        <f t="shared" si="216"/>
        <v>0.66666666666666785</v>
      </c>
      <c r="K781">
        <f t="shared" si="217"/>
        <v>0.85814893509951229</v>
      </c>
      <c r="L781">
        <f t="shared" si="215"/>
        <v>0.14185106490048771</v>
      </c>
      <c r="M781" s="2">
        <f t="shared" si="222"/>
        <v>-3.3333333333333215E-2</v>
      </c>
      <c r="N781" s="2">
        <f t="shared" si="223"/>
        <v>0.83333333333333304</v>
      </c>
      <c r="O781">
        <f t="shared" ref="O781:O844" si="224">L781*M781+K781*N781</f>
        <v>0.71039574375291037</v>
      </c>
      <c r="Q781">
        <f t="shared" si="206"/>
        <v>1.4000000000000004</v>
      </c>
      <c r="R781">
        <f t="shared" si="207"/>
        <v>-7.7</v>
      </c>
      <c r="S781">
        <f t="shared" si="208"/>
        <v>0.29999999999999982</v>
      </c>
      <c r="T781">
        <f t="shared" si="209"/>
        <v>0</v>
      </c>
      <c r="U781">
        <f t="shared" si="210"/>
        <v>0</v>
      </c>
      <c r="V781">
        <f t="shared" si="211"/>
        <v>0.29374909664439569</v>
      </c>
      <c r="W781">
        <f t="shared" si="212"/>
        <v>0.29374909664439569</v>
      </c>
    </row>
    <row r="782" spans="1:23" x14ac:dyDescent="0.45">
      <c r="A782" s="1">
        <v>41275</v>
      </c>
      <c r="B782">
        <v>8</v>
      </c>
      <c r="C782" s="2">
        <f t="shared" si="218"/>
        <v>7.8666666666666671</v>
      </c>
      <c r="D782">
        <f t="shared" si="214"/>
        <v>6</v>
      </c>
      <c r="E782">
        <f t="shared" si="219"/>
        <v>-3.3333333333334103E-2</v>
      </c>
      <c r="F782">
        <f t="shared" si="220"/>
        <v>-0.10000000000000053</v>
      </c>
      <c r="G782" s="2">
        <f t="shared" si="221"/>
        <v>3.3333333333332327E-2</v>
      </c>
      <c r="H782" s="2">
        <f t="shared" si="213"/>
        <v>-1.8666666666666671</v>
      </c>
      <c r="I782" s="2">
        <f t="shared" si="216"/>
        <v>0.56666666666666554</v>
      </c>
      <c r="K782">
        <f t="shared" si="217"/>
        <v>0.86607211167592635</v>
      </c>
      <c r="L782">
        <f t="shared" si="215"/>
        <v>0.13392788832407365</v>
      </c>
      <c r="M782" s="2">
        <f t="shared" si="222"/>
        <v>-0.10000000000000053</v>
      </c>
      <c r="N782" s="2">
        <f t="shared" si="223"/>
        <v>0.59999999999999964</v>
      </c>
      <c r="O782">
        <f t="shared" si="224"/>
        <v>0.50625047817314806</v>
      </c>
      <c r="Q782">
        <f t="shared" si="206"/>
        <v>1.0999999999999996</v>
      </c>
      <c r="R782">
        <f t="shared" si="207"/>
        <v>-7.7</v>
      </c>
      <c r="S782">
        <f t="shared" si="208"/>
        <v>0</v>
      </c>
      <c r="T782">
        <f t="shared" si="209"/>
        <v>-0.10000000000000053</v>
      </c>
      <c r="U782">
        <f t="shared" si="210"/>
        <v>-6.3413559101080402E-2</v>
      </c>
      <c r="V782">
        <f t="shared" si="211"/>
        <v>0</v>
      </c>
      <c r="W782">
        <f t="shared" si="212"/>
        <v>-6.3413559101080402E-2</v>
      </c>
    </row>
    <row r="783" spans="1:23" x14ac:dyDescent="0.45">
      <c r="A783" s="1">
        <v>41306</v>
      </c>
      <c r="B783">
        <v>7.7</v>
      </c>
      <c r="C783" s="2">
        <f t="shared" si="218"/>
        <v>7.8666666666666671</v>
      </c>
      <c r="D783">
        <f t="shared" si="214"/>
        <v>6</v>
      </c>
      <c r="E783">
        <f t="shared" si="219"/>
        <v>-0.10000000000000053</v>
      </c>
      <c r="F783">
        <f t="shared" si="220"/>
        <v>-0.10000000000000053</v>
      </c>
      <c r="G783" s="2">
        <f t="shared" si="221"/>
        <v>-0.10000000000000053</v>
      </c>
      <c r="H783" s="2">
        <f t="shared" si="213"/>
        <v>-1.8666666666666671</v>
      </c>
      <c r="I783" s="2">
        <f t="shared" si="216"/>
        <v>0.53333333333333233</v>
      </c>
      <c r="K783">
        <f t="shared" si="217"/>
        <v>0.86607211167592635</v>
      </c>
      <c r="L783">
        <f t="shared" si="215"/>
        <v>0.13392788832407365</v>
      </c>
      <c r="M783" s="2">
        <f t="shared" si="222"/>
        <v>-0.10000000000000053</v>
      </c>
      <c r="N783" s="2">
        <f t="shared" si="223"/>
        <v>0.5</v>
      </c>
      <c r="O783">
        <f t="shared" si="224"/>
        <v>0.41964326700555576</v>
      </c>
      <c r="Q783">
        <f t="shared" si="206"/>
        <v>1.3999999999999995</v>
      </c>
      <c r="R783">
        <f t="shared" si="207"/>
        <v>-7.7</v>
      </c>
      <c r="S783">
        <f t="shared" si="208"/>
        <v>0</v>
      </c>
      <c r="T783">
        <f t="shared" si="209"/>
        <v>-0.10000000000000053</v>
      </c>
      <c r="U783">
        <f t="shared" si="210"/>
        <v>-6.6818777216816963E-2</v>
      </c>
      <c r="V783">
        <f t="shared" si="211"/>
        <v>0</v>
      </c>
      <c r="W783">
        <f t="shared" si="212"/>
        <v>-6.6818777216816963E-2</v>
      </c>
    </row>
    <row r="784" spans="1:23" x14ac:dyDescent="0.45">
      <c r="A784" s="1">
        <v>41334</v>
      </c>
      <c r="B784">
        <v>7.5</v>
      </c>
      <c r="C784" s="2">
        <f t="shared" si="218"/>
        <v>7.7333333333333334</v>
      </c>
      <c r="D784">
        <f t="shared" si="214"/>
        <v>6.1</v>
      </c>
      <c r="E784">
        <f t="shared" si="219"/>
        <v>8.3333333333333037E-2</v>
      </c>
      <c r="F784">
        <f t="shared" si="220"/>
        <v>9.9999999999999645E-2</v>
      </c>
      <c r="G784" s="2">
        <f t="shared" si="221"/>
        <v>6.666666666666643E-2</v>
      </c>
      <c r="H784" s="2">
        <f t="shared" si="213"/>
        <v>-1.6333333333333337</v>
      </c>
      <c r="I784" s="2">
        <f t="shared" si="216"/>
        <v>0.76666666666666572</v>
      </c>
      <c r="K784">
        <f t="shared" si="217"/>
        <v>0.83662576048662074</v>
      </c>
      <c r="L784">
        <f t="shared" si="215"/>
        <v>0.16337423951337926</v>
      </c>
      <c r="M784" s="2">
        <f t="shared" si="222"/>
        <v>0</v>
      </c>
      <c r="N784" s="2">
        <f t="shared" si="223"/>
        <v>0.5333333333333341</v>
      </c>
      <c r="O784">
        <f t="shared" si="224"/>
        <v>0.44620040559286506</v>
      </c>
      <c r="Q784">
        <f t="shared" si="206"/>
        <v>1.5999999999999996</v>
      </c>
      <c r="R784">
        <f t="shared" si="207"/>
        <v>-7.5</v>
      </c>
      <c r="S784">
        <f t="shared" si="208"/>
        <v>9.9999999999999645E-2</v>
      </c>
      <c r="T784">
        <f t="shared" si="209"/>
        <v>0</v>
      </c>
      <c r="U784">
        <f t="shared" si="210"/>
        <v>0</v>
      </c>
      <c r="V784">
        <f t="shared" si="211"/>
        <v>9.7702263008997078E-2</v>
      </c>
      <c r="W784">
        <f t="shared" si="212"/>
        <v>9.7702263008997078E-2</v>
      </c>
    </row>
    <row r="785" spans="1:23" x14ac:dyDescent="0.45">
      <c r="A785" s="1">
        <v>41365</v>
      </c>
      <c r="B785">
        <v>7.6</v>
      </c>
      <c r="C785" s="2">
        <f t="shared" si="218"/>
        <v>7.5999999999999988</v>
      </c>
      <c r="D785">
        <f t="shared" si="214"/>
        <v>6.1</v>
      </c>
      <c r="E785">
        <f t="shared" si="219"/>
        <v>0.28333333333333455</v>
      </c>
      <c r="F785">
        <f t="shared" si="220"/>
        <v>0.30000000000000071</v>
      </c>
      <c r="G785" s="2">
        <f t="shared" si="221"/>
        <v>0.26666666666666838</v>
      </c>
      <c r="H785" s="2">
        <f t="shared" si="213"/>
        <v>-1.4999999999999991</v>
      </c>
      <c r="I785" s="2">
        <f t="shared" si="216"/>
        <v>0.90000000000000036</v>
      </c>
      <c r="K785">
        <f t="shared" si="217"/>
        <v>0.81757447619364343</v>
      </c>
      <c r="L785">
        <f t="shared" si="215"/>
        <v>0.18242552380635657</v>
      </c>
      <c r="M785" s="2">
        <f t="shared" si="222"/>
        <v>0</v>
      </c>
      <c r="N785" s="2">
        <f t="shared" si="223"/>
        <v>0.63333333333333375</v>
      </c>
      <c r="O785">
        <f t="shared" si="224"/>
        <v>0.51779716825597455</v>
      </c>
      <c r="Q785">
        <f t="shared" si="206"/>
        <v>1.5</v>
      </c>
      <c r="R785">
        <f t="shared" si="207"/>
        <v>-7.5</v>
      </c>
      <c r="S785">
        <f t="shared" si="208"/>
        <v>0.30000000000000071</v>
      </c>
      <c r="T785">
        <f t="shared" si="209"/>
        <v>0</v>
      </c>
      <c r="U785">
        <f t="shared" si="210"/>
        <v>0</v>
      </c>
      <c r="V785">
        <f t="shared" si="211"/>
        <v>0.293106789026993</v>
      </c>
      <c r="W785">
        <f t="shared" si="212"/>
        <v>0.293106789026993</v>
      </c>
    </row>
    <row r="786" spans="1:23" x14ac:dyDescent="0.45">
      <c r="A786" s="1">
        <v>41395</v>
      </c>
      <c r="B786">
        <v>7.5</v>
      </c>
      <c r="C786" s="2">
        <f t="shared" si="218"/>
        <v>7.5333333333333341</v>
      </c>
      <c r="D786">
        <f t="shared" si="214"/>
        <v>6.1</v>
      </c>
      <c r="E786">
        <f t="shared" si="219"/>
        <v>0.3666666666666667</v>
      </c>
      <c r="F786">
        <f t="shared" si="220"/>
        <v>0.40000000000000036</v>
      </c>
      <c r="G786" s="2">
        <f t="shared" si="221"/>
        <v>0.33333333333333304</v>
      </c>
      <c r="H786" s="2">
        <f t="shared" si="213"/>
        <v>-1.4333333333333345</v>
      </c>
      <c r="I786" s="2">
        <f t="shared" si="216"/>
        <v>0.93333333333333179</v>
      </c>
      <c r="K786">
        <f t="shared" si="217"/>
        <v>0.80742015645134857</v>
      </c>
      <c r="L786">
        <f t="shared" si="215"/>
        <v>0.19257984354865143</v>
      </c>
      <c r="M786" s="2">
        <f t="shared" si="222"/>
        <v>0</v>
      </c>
      <c r="N786" s="2">
        <f t="shared" si="223"/>
        <v>0.66666666666666519</v>
      </c>
      <c r="O786">
        <f t="shared" si="224"/>
        <v>0.5382801043008979</v>
      </c>
      <c r="Q786">
        <f t="shared" si="206"/>
        <v>1.5999999999999996</v>
      </c>
      <c r="R786">
        <f t="shared" si="207"/>
        <v>-7.5</v>
      </c>
      <c r="S786">
        <f t="shared" si="208"/>
        <v>0.40000000000000036</v>
      </c>
      <c r="T786">
        <f t="shared" si="209"/>
        <v>0</v>
      </c>
      <c r="U786">
        <f t="shared" si="210"/>
        <v>0</v>
      </c>
      <c r="V786">
        <f t="shared" si="211"/>
        <v>0.39080905203599009</v>
      </c>
      <c r="W786">
        <f t="shared" si="212"/>
        <v>0.39080905203599009</v>
      </c>
    </row>
    <row r="787" spans="1:23" x14ac:dyDescent="0.45">
      <c r="A787" s="1">
        <v>41426</v>
      </c>
      <c r="B787">
        <v>7.5</v>
      </c>
      <c r="C787" s="2">
        <f t="shared" si="218"/>
        <v>7.5333333333333341</v>
      </c>
      <c r="D787">
        <f t="shared" si="214"/>
        <v>6.1</v>
      </c>
      <c r="E787">
        <f t="shared" si="219"/>
        <v>0.19999999999999973</v>
      </c>
      <c r="F787">
        <f t="shared" si="220"/>
        <v>0.20000000000000018</v>
      </c>
      <c r="G787" s="2">
        <f t="shared" si="221"/>
        <v>0.19999999999999929</v>
      </c>
      <c r="H787" s="2">
        <f t="shared" si="213"/>
        <v>-1.4333333333333345</v>
      </c>
      <c r="I787" s="2">
        <f t="shared" si="216"/>
        <v>0.6999999999999984</v>
      </c>
      <c r="K787">
        <f t="shared" si="217"/>
        <v>0.80742015645134857</v>
      </c>
      <c r="L787">
        <f t="shared" si="215"/>
        <v>0.19257984354865143</v>
      </c>
      <c r="M787" s="2">
        <f t="shared" si="222"/>
        <v>0</v>
      </c>
      <c r="N787" s="2">
        <f t="shared" si="223"/>
        <v>0.66666666666666519</v>
      </c>
      <c r="O787">
        <f t="shared" si="224"/>
        <v>0.5382801043008979</v>
      </c>
      <c r="Q787">
        <f t="shared" si="206"/>
        <v>1.5999999999999996</v>
      </c>
      <c r="R787">
        <f t="shared" si="207"/>
        <v>-7.5</v>
      </c>
      <c r="S787">
        <f t="shared" si="208"/>
        <v>0.20000000000000018</v>
      </c>
      <c r="T787">
        <f t="shared" si="209"/>
        <v>0</v>
      </c>
      <c r="U787">
        <f t="shared" si="210"/>
        <v>0</v>
      </c>
      <c r="V787">
        <f t="shared" si="211"/>
        <v>0.19540452601799504</v>
      </c>
      <c r="W787">
        <f t="shared" si="212"/>
        <v>0.19540452601799504</v>
      </c>
    </row>
    <row r="788" spans="1:23" x14ac:dyDescent="0.45">
      <c r="A788" s="1">
        <v>41456</v>
      </c>
      <c r="B788">
        <v>7.3</v>
      </c>
      <c r="C788" s="2">
        <f t="shared" si="218"/>
        <v>7.4333333333333336</v>
      </c>
      <c r="D788">
        <f t="shared" si="214"/>
        <v>6.1</v>
      </c>
      <c r="E788">
        <f t="shared" si="219"/>
        <v>0.13333333333333242</v>
      </c>
      <c r="F788">
        <f t="shared" si="220"/>
        <v>9.9999999999999645E-2</v>
      </c>
      <c r="G788" s="2">
        <f t="shared" si="221"/>
        <v>0.16666666666666519</v>
      </c>
      <c r="H788" s="2">
        <f t="shared" si="213"/>
        <v>-1.3333333333333339</v>
      </c>
      <c r="I788" s="2">
        <f t="shared" si="216"/>
        <v>0.66666666666666519</v>
      </c>
      <c r="K788">
        <f t="shared" si="217"/>
        <v>0.79139147267395504</v>
      </c>
      <c r="L788">
        <f t="shared" si="215"/>
        <v>0.20860852732604496</v>
      </c>
      <c r="M788" s="2">
        <f t="shared" si="222"/>
        <v>0</v>
      </c>
      <c r="N788" s="2">
        <f t="shared" si="223"/>
        <v>0.76666666666666572</v>
      </c>
      <c r="O788">
        <f t="shared" si="224"/>
        <v>0.60673346238336479</v>
      </c>
      <c r="Q788">
        <f t="shared" si="206"/>
        <v>1.7000000000000002</v>
      </c>
      <c r="R788">
        <f t="shared" si="207"/>
        <v>-7.3</v>
      </c>
      <c r="S788">
        <f t="shared" si="208"/>
        <v>9.9999999999999645E-2</v>
      </c>
      <c r="T788">
        <f t="shared" si="209"/>
        <v>0</v>
      </c>
      <c r="U788">
        <f t="shared" si="210"/>
        <v>0</v>
      </c>
      <c r="V788">
        <f t="shared" si="211"/>
        <v>9.7466729677312486E-2</v>
      </c>
      <c r="W788">
        <f t="shared" si="212"/>
        <v>9.7466729677312486E-2</v>
      </c>
    </row>
    <row r="789" spans="1:23" x14ac:dyDescent="0.45">
      <c r="A789" s="1">
        <v>41487</v>
      </c>
      <c r="B789">
        <v>7.2</v>
      </c>
      <c r="C789" s="2">
        <f t="shared" si="218"/>
        <v>7.333333333333333</v>
      </c>
      <c r="D789">
        <f t="shared" si="214"/>
        <v>6.1</v>
      </c>
      <c r="E789">
        <f t="shared" si="219"/>
        <v>0.20000000000000062</v>
      </c>
      <c r="F789">
        <f t="shared" si="220"/>
        <v>0.20000000000000018</v>
      </c>
      <c r="G789" s="2">
        <f t="shared" si="221"/>
        <v>0.20000000000000107</v>
      </c>
      <c r="H789" s="2">
        <f t="shared" si="213"/>
        <v>-1.2333333333333334</v>
      </c>
      <c r="I789" s="2">
        <f t="shared" si="216"/>
        <v>0.63333333333333286</v>
      </c>
      <c r="K789">
        <f t="shared" si="217"/>
        <v>0.77440145301427854</v>
      </c>
      <c r="L789">
        <f t="shared" si="215"/>
        <v>0.22559854698572146</v>
      </c>
      <c r="M789" s="2">
        <f t="shared" si="222"/>
        <v>0</v>
      </c>
      <c r="N789" s="2">
        <f t="shared" si="223"/>
        <v>0.83333333333333304</v>
      </c>
      <c r="O789">
        <f t="shared" si="224"/>
        <v>0.64533454417856517</v>
      </c>
      <c r="Q789">
        <f t="shared" si="206"/>
        <v>1.7999999999999998</v>
      </c>
      <c r="R789">
        <f t="shared" si="207"/>
        <v>-7.2</v>
      </c>
      <c r="S789">
        <f t="shared" si="208"/>
        <v>0.20000000000000018</v>
      </c>
      <c r="T789">
        <f t="shared" si="209"/>
        <v>0</v>
      </c>
      <c r="U789">
        <f t="shared" si="210"/>
        <v>0</v>
      </c>
      <c r="V789">
        <f t="shared" si="211"/>
        <v>0.194680601284627</v>
      </c>
      <c r="W789">
        <f t="shared" si="212"/>
        <v>0.194680601284627</v>
      </c>
    </row>
    <row r="790" spans="1:23" x14ac:dyDescent="0.45">
      <c r="A790" s="1">
        <v>41518</v>
      </c>
      <c r="B790">
        <v>7.2</v>
      </c>
      <c r="C790" s="2">
        <f t="shared" si="218"/>
        <v>7.2333333333333334</v>
      </c>
      <c r="D790">
        <f t="shared" si="214"/>
        <v>6.1</v>
      </c>
      <c r="E790">
        <f t="shared" si="219"/>
        <v>0.30000000000000027</v>
      </c>
      <c r="F790">
        <f t="shared" si="220"/>
        <v>0.29999999999999982</v>
      </c>
      <c r="G790" s="2">
        <f t="shared" si="221"/>
        <v>0.30000000000000071</v>
      </c>
      <c r="H790" s="2">
        <f t="shared" si="213"/>
        <v>-1.1333333333333337</v>
      </c>
      <c r="I790" s="2">
        <f t="shared" si="216"/>
        <v>0.66666666666666607</v>
      </c>
      <c r="K790">
        <f t="shared" si="217"/>
        <v>0.75645352923040432</v>
      </c>
      <c r="L790">
        <f t="shared" si="215"/>
        <v>0.24354647076959568</v>
      </c>
      <c r="M790" s="2">
        <f t="shared" si="222"/>
        <v>0</v>
      </c>
      <c r="N790" s="2">
        <f t="shared" si="223"/>
        <v>0.79999999999999982</v>
      </c>
      <c r="O790">
        <f t="shared" si="224"/>
        <v>0.60516282338432337</v>
      </c>
      <c r="Q790">
        <f t="shared" si="206"/>
        <v>1.7999999999999998</v>
      </c>
      <c r="R790">
        <f t="shared" si="207"/>
        <v>-7.2</v>
      </c>
      <c r="S790">
        <f t="shared" si="208"/>
        <v>0.29999999999999982</v>
      </c>
      <c r="T790">
        <f t="shared" si="209"/>
        <v>0</v>
      </c>
      <c r="U790">
        <f t="shared" si="210"/>
        <v>0</v>
      </c>
      <c r="V790">
        <f t="shared" si="211"/>
        <v>0.29202090192694002</v>
      </c>
      <c r="W790">
        <f t="shared" si="212"/>
        <v>0.29202090192694002</v>
      </c>
    </row>
    <row r="791" spans="1:23" x14ac:dyDescent="0.45">
      <c r="A791" s="1">
        <v>41548</v>
      </c>
      <c r="B791">
        <v>7.2</v>
      </c>
      <c r="C791" s="2">
        <f t="shared" si="218"/>
        <v>7.2</v>
      </c>
      <c r="D791">
        <f t="shared" si="214"/>
        <v>6.5</v>
      </c>
      <c r="E791">
        <f t="shared" si="219"/>
        <v>0.26666666666666661</v>
      </c>
      <c r="F791">
        <f t="shared" si="220"/>
        <v>0.29999999999999982</v>
      </c>
      <c r="G791" s="2">
        <f t="shared" si="221"/>
        <v>0.23333333333333339</v>
      </c>
      <c r="H791" s="2">
        <f t="shared" si="213"/>
        <v>-0.70000000000000018</v>
      </c>
      <c r="I791" s="2">
        <f t="shared" si="216"/>
        <v>1.166666666666667</v>
      </c>
      <c r="K791">
        <f t="shared" si="217"/>
        <v>0.66818777216816616</v>
      </c>
      <c r="L791">
        <f t="shared" si="215"/>
        <v>0.33181222783183384</v>
      </c>
      <c r="M791" s="2">
        <f t="shared" si="222"/>
        <v>0</v>
      </c>
      <c r="N791" s="2">
        <f t="shared" si="223"/>
        <v>0.69999999999999929</v>
      </c>
      <c r="O791">
        <f t="shared" si="224"/>
        <v>0.46773144051771581</v>
      </c>
      <c r="Q791">
        <f t="shared" si="206"/>
        <v>1.6000000000000005</v>
      </c>
      <c r="R791">
        <f t="shared" si="207"/>
        <v>-7.2</v>
      </c>
      <c r="S791">
        <f t="shared" si="208"/>
        <v>0.29999999999999982</v>
      </c>
      <c r="T791">
        <f t="shared" si="209"/>
        <v>0</v>
      </c>
      <c r="U791">
        <f t="shared" si="210"/>
        <v>0</v>
      </c>
      <c r="V791">
        <f t="shared" si="211"/>
        <v>0.29202090192694002</v>
      </c>
      <c r="W791">
        <f t="shared" si="212"/>
        <v>0.29202090192694002</v>
      </c>
    </row>
    <row r="792" spans="1:23" x14ac:dyDescent="0.45">
      <c r="A792" s="1">
        <v>41579</v>
      </c>
      <c r="B792">
        <v>6.9</v>
      </c>
      <c r="C792" s="2">
        <f t="shared" si="218"/>
        <v>7.1000000000000005</v>
      </c>
      <c r="D792">
        <f t="shared" si="214"/>
        <v>6.8</v>
      </c>
      <c r="E792">
        <f t="shared" si="219"/>
        <v>0.16666666666666607</v>
      </c>
      <c r="F792">
        <f t="shared" si="220"/>
        <v>9.9999999999999645E-2</v>
      </c>
      <c r="G792" s="2">
        <f t="shared" si="221"/>
        <v>0.2333333333333325</v>
      </c>
      <c r="H792" s="2">
        <f t="shared" si="213"/>
        <v>-0.30000000000000071</v>
      </c>
      <c r="I792" s="2">
        <f t="shared" si="216"/>
        <v>1.5666666666666664</v>
      </c>
      <c r="K792">
        <f t="shared" si="217"/>
        <v>0.57444251681165914</v>
      </c>
      <c r="L792">
        <f t="shared" si="215"/>
        <v>0.42555748318834086</v>
      </c>
      <c r="M792" s="2">
        <f t="shared" si="222"/>
        <v>0</v>
      </c>
      <c r="N792" s="2">
        <f t="shared" si="223"/>
        <v>0.76666666666666661</v>
      </c>
      <c r="O792">
        <f t="shared" si="224"/>
        <v>0.44040592955560531</v>
      </c>
      <c r="Q792">
        <f t="shared" si="206"/>
        <v>1.6999999999999993</v>
      </c>
      <c r="R792">
        <f t="shared" si="207"/>
        <v>-6.9</v>
      </c>
      <c r="S792">
        <f t="shared" si="208"/>
        <v>9.9999999999999645E-2</v>
      </c>
      <c r="T792">
        <f t="shared" si="209"/>
        <v>0</v>
      </c>
      <c r="U792">
        <f t="shared" si="210"/>
        <v>0</v>
      </c>
      <c r="V792">
        <f t="shared" si="211"/>
        <v>9.692311406428486E-2</v>
      </c>
      <c r="W792">
        <f t="shared" si="212"/>
        <v>9.692311406428486E-2</v>
      </c>
    </row>
    <row r="793" spans="1:23" x14ac:dyDescent="0.45">
      <c r="A793" s="1">
        <v>41609</v>
      </c>
      <c r="B793">
        <v>6.7</v>
      </c>
      <c r="C793" s="2">
        <f t="shared" si="218"/>
        <v>6.9333333333333336</v>
      </c>
      <c r="D793">
        <f t="shared" si="214"/>
        <v>6.8</v>
      </c>
      <c r="E793">
        <f t="shared" si="219"/>
        <v>0.29999999999999982</v>
      </c>
      <c r="F793">
        <f t="shared" si="220"/>
        <v>0.29999999999999982</v>
      </c>
      <c r="G793" s="2">
        <f t="shared" si="221"/>
        <v>0.29999999999999982</v>
      </c>
      <c r="H793" s="2">
        <f t="shared" si="213"/>
        <v>-0.13333333333333375</v>
      </c>
      <c r="I793" s="2">
        <f t="shared" si="216"/>
        <v>1.5</v>
      </c>
      <c r="K793">
        <f t="shared" si="217"/>
        <v>0.53328403825113146</v>
      </c>
      <c r="L793">
        <f t="shared" si="215"/>
        <v>0.46671596174886854</v>
      </c>
      <c r="M793" s="2">
        <f t="shared" si="222"/>
        <v>0</v>
      </c>
      <c r="N793" s="2">
        <f t="shared" si="223"/>
        <v>0.93333333333333357</v>
      </c>
      <c r="O793">
        <f t="shared" si="224"/>
        <v>0.49773176903438948</v>
      </c>
      <c r="Q793">
        <f t="shared" si="206"/>
        <v>1.7999999999999998</v>
      </c>
      <c r="R793">
        <f t="shared" si="207"/>
        <v>-6.7</v>
      </c>
      <c r="S793">
        <f t="shared" si="208"/>
        <v>0.29999999999999982</v>
      </c>
      <c r="T793">
        <f t="shared" si="209"/>
        <v>0</v>
      </c>
      <c r="U793">
        <f t="shared" si="210"/>
        <v>0</v>
      </c>
      <c r="V793">
        <f t="shared" si="211"/>
        <v>0.28983145075224642</v>
      </c>
      <c r="W793">
        <f t="shared" si="212"/>
        <v>0.28983145075224642</v>
      </c>
    </row>
    <row r="794" spans="1:23" x14ac:dyDescent="0.45">
      <c r="A794" s="1">
        <v>41640</v>
      </c>
      <c r="B794">
        <v>6.6</v>
      </c>
      <c r="C794" s="2">
        <f t="shared" si="218"/>
        <v>6.7333333333333343</v>
      </c>
      <c r="D794">
        <f t="shared" si="214"/>
        <v>6.8</v>
      </c>
      <c r="E794">
        <f t="shared" si="219"/>
        <v>0.48333333333333295</v>
      </c>
      <c r="F794">
        <f t="shared" si="220"/>
        <v>0.5</v>
      </c>
      <c r="G794" s="2">
        <f t="shared" si="221"/>
        <v>0.4666666666666659</v>
      </c>
      <c r="H794" s="2">
        <f t="shared" si="213"/>
        <v>6.6666666666665542E-2</v>
      </c>
      <c r="I794" s="2">
        <f t="shared" si="216"/>
        <v>1.5666666666666647</v>
      </c>
      <c r="K794">
        <f t="shared" si="217"/>
        <v>0.48333950343058885</v>
      </c>
      <c r="L794">
        <f t="shared" si="215"/>
        <v>0.51666049656941115</v>
      </c>
      <c r="M794" s="2">
        <f t="shared" si="222"/>
        <v>0</v>
      </c>
      <c r="N794" s="2">
        <f t="shared" si="223"/>
        <v>1.1333333333333329</v>
      </c>
      <c r="O794">
        <f t="shared" si="224"/>
        <v>0.54778477055466712</v>
      </c>
      <c r="Q794">
        <f t="shared" si="206"/>
        <v>1.7000000000000011</v>
      </c>
      <c r="R794">
        <f t="shared" si="207"/>
        <v>-6.6</v>
      </c>
      <c r="S794">
        <f t="shared" si="208"/>
        <v>0.5</v>
      </c>
      <c r="T794">
        <f t="shared" si="209"/>
        <v>0</v>
      </c>
      <c r="U794">
        <f t="shared" si="210"/>
        <v>0</v>
      </c>
      <c r="V794">
        <f t="shared" si="211"/>
        <v>0.48221440536368193</v>
      </c>
      <c r="W794">
        <f t="shared" si="212"/>
        <v>0.48221440536368193</v>
      </c>
    </row>
    <row r="795" spans="1:23" x14ac:dyDescent="0.45">
      <c r="A795" s="1">
        <v>41671</v>
      </c>
      <c r="B795">
        <v>6.7</v>
      </c>
      <c r="C795" s="2">
        <f t="shared" si="218"/>
        <v>6.666666666666667</v>
      </c>
      <c r="D795">
        <f t="shared" si="214"/>
        <v>6.8</v>
      </c>
      <c r="E795">
        <f t="shared" si="219"/>
        <v>0.46666666666666679</v>
      </c>
      <c r="F795">
        <f t="shared" si="220"/>
        <v>0.5</v>
      </c>
      <c r="G795" s="2">
        <f t="shared" si="221"/>
        <v>0.43333333333333357</v>
      </c>
      <c r="H795" s="2">
        <f t="shared" si="213"/>
        <v>0.13333333333333286</v>
      </c>
      <c r="I795" s="2">
        <f t="shared" si="216"/>
        <v>1.5666666666666673</v>
      </c>
      <c r="K795">
        <f t="shared" si="217"/>
        <v>0.46671596174886887</v>
      </c>
      <c r="L795">
        <f t="shared" si="215"/>
        <v>0.53328403825113113</v>
      </c>
      <c r="M795" s="2">
        <f t="shared" si="222"/>
        <v>0</v>
      </c>
      <c r="N795" s="2">
        <f t="shared" si="223"/>
        <v>1.2000000000000002</v>
      </c>
      <c r="O795">
        <f t="shared" si="224"/>
        <v>0.56005915409864271</v>
      </c>
      <c r="Q795">
        <f t="shared" ref="Q795:Q858" si="225">MAX(B771:B795)-B795</f>
        <v>1.6000000000000005</v>
      </c>
      <c r="R795">
        <f t="shared" ref="R795:R858" si="226">B795-MIN(B771:B795)-B795</f>
        <v>-6.6</v>
      </c>
      <c r="S795">
        <f t="shared" ref="S795:S858" si="227">MAX(F795,0)</f>
        <v>0.5</v>
      </c>
      <c r="T795">
        <f t="shared" ref="T795:T858" si="228">MIN(F795,0)</f>
        <v>0</v>
      </c>
      <c r="U795">
        <f t="shared" ref="U795:U858" si="229">T795/(1+EXP(-Q795*Q$21))</f>
        <v>0</v>
      </c>
      <c r="V795">
        <f t="shared" ref="V795:V858" si="230">S795/(1+EXP(R795*Q$21))</f>
        <v>0.48221440536368193</v>
      </c>
      <c r="W795">
        <f t="shared" ref="W795:W858" si="231">V795+U795</f>
        <v>0.48221440536368193</v>
      </c>
    </row>
    <row r="796" spans="1:23" x14ac:dyDescent="0.45">
      <c r="A796" s="1">
        <v>41699</v>
      </c>
      <c r="B796">
        <v>6.7</v>
      </c>
      <c r="C796" s="2">
        <f t="shared" si="218"/>
        <v>6.666666666666667</v>
      </c>
      <c r="D796">
        <f t="shared" si="214"/>
        <v>6.8</v>
      </c>
      <c r="E796">
        <f t="shared" si="219"/>
        <v>0.23333333333333339</v>
      </c>
      <c r="F796">
        <f t="shared" si="220"/>
        <v>0.20000000000000018</v>
      </c>
      <c r="G796" s="2">
        <f t="shared" si="221"/>
        <v>0.26666666666666661</v>
      </c>
      <c r="H796" s="2">
        <f t="shared" si="213"/>
        <v>0.13333333333333286</v>
      </c>
      <c r="I796" s="2">
        <f t="shared" si="216"/>
        <v>1.5666666666666673</v>
      </c>
      <c r="K796">
        <f t="shared" si="217"/>
        <v>0.46671596174886887</v>
      </c>
      <c r="L796">
        <f t="shared" si="215"/>
        <v>0.53328403825113113</v>
      </c>
      <c r="M796" s="2">
        <f t="shared" si="222"/>
        <v>0</v>
      </c>
      <c r="N796" s="2">
        <f t="shared" si="223"/>
        <v>1.0666666666666664</v>
      </c>
      <c r="O796">
        <f t="shared" si="224"/>
        <v>0.49783035919879337</v>
      </c>
      <c r="Q796">
        <f t="shared" si="225"/>
        <v>1.4999999999999991</v>
      </c>
      <c r="R796">
        <f t="shared" si="226"/>
        <v>-6.6</v>
      </c>
      <c r="S796">
        <f t="shared" si="227"/>
        <v>0.20000000000000018</v>
      </c>
      <c r="T796">
        <f t="shared" si="228"/>
        <v>0</v>
      </c>
      <c r="U796">
        <f t="shared" si="229"/>
        <v>0</v>
      </c>
      <c r="V796">
        <f t="shared" si="230"/>
        <v>0.19288576214547293</v>
      </c>
      <c r="W796">
        <f t="shared" si="231"/>
        <v>0.19288576214547293</v>
      </c>
    </row>
    <row r="797" spans="1:23" x14ac:dyDescent="0.45">
      <c r="A797" s="1">
        <v>41730</v>
      </c>
      <c r="B797">
        <v>6.2</v>
      </c>
      <c r="C797" s="2">
        <f t="shared" si="218"/>
        <v>6.5333333333333341</v>
      </c>
      <c r="D797">
        <f t="shared" si="214"/>
        <v>6.8</v>
      </c>
      <c r="E797">
        <f t="shared" si="219"/>
        <v>0.10000000000000009</v>
      </c>
      <c r="F797">
        <f t="shared" si="220"/>
        <v>0</v>
      </c>
      <c r="G797" s="2">
        <f t="shared" si="221"/>
        <v>0.20000000000000018</v>
      </c>
      <c r="H797" s="2">
        <f t="shared" si="213"/>
        <v>0.26666666666666572</v>
      </c>
      <c r="I797" s="2">
        <f t="shared" si="216"/>
        <v>1.5999999999999996</v>
      </c>
      <c r="K797">
        <f t="shared" si="217"/>
        <v>0.4337256058045611</v>
      </c>
      <c r="L797">
        <f t="shared" si="215"/>
        <v>0.5662743941954389</v>
      </c>
      <c r="M797" s="2">
        <f t="shared" si="222"/>
        <v>0</v>
      </c>
      <c r="N797" s="2">
        <f t="shared" si="223"/>
        <v>1.0666666666666647</v>
      </c>
      <c r="O797">
        <f t="shared" si="224"/>
        <v>0.46264064619153095</v>
      </c>
      <c r="Q797">
        <f t="shared" si="225"/>
        <v>1.9999999999999991</v>
      </c>
      <c r="R797">
        <f t="shared" si="226"/>
        <v>-6.2</v>
      </c>
      <c r="S797">
        <f t="shared" si="227"/>
        <v>0</v>
      </c>
      <c r="T797">
        <f t="shared" si="228"/>
        <v>0</v>
      </c>
      <c r="U797">
        <f t="shared" si="229"/>
        <v>0</v>
      </c>
      <c r="V797">
        <f t="shared" si="230"/>
        <v>0</v>
      </c>
      <c r="W797">
        <f t="shared" si="231"/>
        <v>0</v>
      </c>
    </row>
    <row r="798" spans="1:23" x14ac:dyDescent="0.45">
      <c r="A798" s="1">
        <v>41760</v>
      </c>
      <c r="B798">
        <v>6.3</v>
      </c>
      <c r="C798" s="2">
        <f t="shared" si="218"/>
        <v>6.3999999999999995</v>
      </c>
      <c r="D798">
        <f t="shared" si="214"/>
        <v>6.8</v>
      </c>
      <c r="E798">
        <f t="shared" si="219"/>
        <v>0.33333333333333393</v>
      </c>
      <c r="F798">
        <f t="shared" si="220"/>
        <v>0.40000000000000036</v>
      </c>
      <c r="G798" s="2">
        <f t="shared" si="221"/>
        <v>0.2666666666666675</v>
      </c>
      <c r="H798" s="2">
        <f t="shared" si="213"/>
        <v>0.40000000000000036</v>
      </c>
      <c r="I798" s="2">
        <f t="shared" si="216"/>
        <v>1.6333333333333337</v>
      </c>
      <c r="K798">
        <f t="shared" si="217"/>
        <v>0.40131233988754794</v>
      </c>
      <c r="L798">
        <f t="shared" si="215"/>
        <v>0.598687660112452</v>
      </c>
      <c r="M798" s="2">
        <f t="shared" si="222"/>
        <v>0</v>
      </c>
      <c r="N798" s="2">
        <f t="shared" si="223"/>
        <v>1.1333333333333346</v>
      </c>
      <c r="O798">
        <f t="shared" si="224"/>
        <v>0.45482065187255488</v>
      </c>
      <c r="Q798">
        <f t="shared" si="225"/>
        <v>1.8999999999999995</v>
      </c>
      <c r="R798">
        <f t="shared" si="226"/>
        <v>-6.2</v>
      </c>
      <c r="S798">
        <f t="shared" si="227"/>
        <v>0.40000000000000036</v>
      </c>
      <c r="T798">
        <f t="shared" si="228"/>
        <v>0</v>
      </c>
      <c r="U798">
        <f t="shared" si="229"/>
        <v>0</v>
      </c>
      <c r="V798">
        <f t="shared" si="230"/>
        <v>0.38275709802356589</v>
      </c>
      <c r="W798">
        <f t="shared" si="231"/>
        <v>0.38275709802356589</v>
      </c>
    </row>
    <row r="799" spans="1:23" x14ac:dyDescent="0.45">
      <c r="A799" s="1">
        <v>41791</v>
      </c>
      <c r="B799">
        <v>6.1</v>
      </c>
      <c r="C799" s="2">
        <f t="shared" si="218"/>
        <v>6.2</v>
      </c>
      <c r="D799">
        <f t="shared" si="214"/>
        <v>6.8</v>
      </c>
      <c r="E799">
        <f t="shared" si="219"/>
        <v>0.48333333333333339</v>
      </c>
      <c r="F799">
        <f t="shared" si="220"/>
        <v>0.5</v>
      </c>
      <c r="G799" s="2">
        <f t="shared" si="221"/>
        <v>0.46666666666666679</v>
      </c>
      <c r="H799" s="2">
        <f t="shared" si="213"/>
        <v>0.59999999999999964</v>
      </c>
      <c r="I799" s="2">
        <f t="shared" si="216"/>
        <v>1.7333333333333334</v>
      </c>
      <c r="K799">
        <f t="shared" si="217"/>
        <v>0.35434369377420466</v>
      </c>
      <c r="L799">
        <f t="shared" si="215"/>
        <v>0.6456563062257954</v>
      </c>
      <c r="M799" s="2">
        <f t="shared" si="222"/>
        <v>0</v>
      </c>
      <c r="N799" s="2">
        <f t="shared" si="223"/>
        <v>1.3333333333333339</v>
      </c>
      <c r="O799">
        <f t="shared" si="224"/>
        <v>0.4724582583656064</v>
      </c>
      <c r="Q799">
        <f t="shared" si="225"/>
        <v>2.0999999999999996</v>
      </c>
      <c r="R799">
        <f t="shared" si="226"/>
        <v>-6.1</v>
      </c>
      <c r="S799">
        <f t="shared" si="227"/>
        <v>0.5</v>
      </c>
      <c r="T799">
        <f t="shared" si="228"/>
        <v>0</v>
      </c>
      <c r="U799">
        <f t="shared" si="229"/>
        <v>0</v>
      </c>
      <c r="V799">
        <f t="shared" si="230"/>
        <v>0.47739126325835624</v>
      </c>
      <c r="W799">
        <f t="shared" si="231"/>
        <v>0.47739126325835624</v>
      </c>
    </row>
    <row r="800" spans="1:23" x14ac:dyDescent="0.45">
      <c r="A800" s="1">
        <v>41821</v>
      </c>
      <c r="B800">
        <v>6.2</v>
      </c>
      <c r="C800" s="2">
        <f t="shared" si="218"/>
        <v>6.1999999999999993</v>
      </c>
      <c r="D800">
        <f t="shared" si="214"/>
        <v>6.8</v>
      </c>
      <c r="E800">
        <f t="shared" si="219"/>
        <v>0.41666666666666741</v>
      </c>
      <c r="F800">
        <f t="shared" si="220"/>
        <v>0.5</v>
      </c>
      <c r="G800" s="2">
        <f t="shared" si="221"/>
        <v>0.33333333333333481</v>
      </c>
      <c r="H800" s="2">
        <f t="shared" si="213"/>
        <v>0.60000000000000053</v>
      </c>
      <c r="I800" s="2">
        <f t="shared" si="216"/>
        <v>1.3000000000000007</v>
      </c>
      <c r="K800">
        <f t="shared" si="217"/>
        <v>0.35434369377420444</v>
      </c>
      <c r="L800">
        <f t="shared" si="215"/>
        <v>0.64565630622579562</v>
      </c>
      <c r="M800" s="2">
        <f t="shared" si="222"/>
        <v>0</v>
      </c>
      <c r="N800" s="2">
        <f t="shared" si="223"/>
        <v>1.2333333333333343</v>
      </c>
      <c r="O800">
        <f t="shared" si="224"/>
        <v>0.43702388898818578</v>
      </c>
      <c r="Q800">
        <f t="shared" si="225"/>
        <v>1.9999999999999991</v>
      </c>
      <c r="R800">
        <f t="shared" si="226"/>
        <v>-6.1</v>
      </c>
      <c r="S800">
        <f t="shared" si="227"/>
        <v>0.5</v>
      </c>
      <c r="T800">
        <f t="shared" si="228"/>
        <v>0</v>
      </c>
      <c r="U800">
        <f t="shared" si="229"/>
        <v>0</v>
      </c>
      <c r="V800">
        <f t="shared" si="230"/>
        <v>0.47739126325835624</v>
      </c>
      <c r="W800">
        <f t="shared" si="231"/>
        <v>0.47739126325835624</v>
      </c>
    </row>
    <row r="801" spans="1:23" x14ac:dyDescent="0.45">
      <c r="A801" s="1">
        <v>41852</v>
      </c>
      <c r="B801">
        <v>6.1</v>
      </c>
      <c r="C801" s="2">
        <f t="shared" si="218"/>
        <v>6.1333333333333329</v>
      </c>
      <c r="D801">
        <f t="shared" si="214"/>
        <v>6.8</v>
      </c>
      <c r="E801">
        <f t="shared" si="219"/>
        <v>0.23333333333333339</v>
      </c>
      <c r="F801">
        <f t="shared" si="220"/>
        <v>0.20000000000000018</v>
      </c>
      <c r="G801" s="2">
        <f t="shared" si="221"/>
        <v>0.26666666666666661</v>
      </c>
      <c r="H801" s="2">
        <f t="shared" si="213"/>
        <v>0.66666666666666696</v>
      </c>
      <c r="I801" s="2">
        <f t="shared" si="216"/>
        <v>0.96666666666666767</v>
      </c>
      <c r="K801">
        <f t="shared" si="217"/>
        <v>0.33924363123418272</v>
      </c>
      <c r="L801">
        <f t="shared" si="215"/>
        <v>0.66075636876581734</v>
      </c>
      <c r="M801" s="2">
        <f t="shared" si="222"/>
        <v>0</v>
      </c>
      <c r="N801" s="2">
        <f t="shared" si="223"/>
        <v>1.2000000000000002</v>
      </c>
      <c r="O801">
        <f t="shared" si="224"/>
        <v>0.4070923574810193</v>
      </c>
      <c r="Q801">
        <f t="shared" si="225"/>
        <v>2</v>
      </c>
      <c r="R801">
        <f t="shared" si="226"/>
        <v>-6.1</v>
      </c>
      <c r="S801">
        <f t="shared" si="227"/>
        <v>0.20000000000000018</v>
      </c>
      <c r="T801">
        <f t="shared" si="228"/>
        <v>0</v>
      </c>
      <c r="U801">
        <f t="shared" si="229"/>
        <v>0</v>
      </c>
      <c r="V801">
        <f t="shared" si="230"/>
        <v>0.19095650530334266</v>
      </c>
      <c r="W801">
        <f t="shared" si="231"/>
        <v>0.19095650530334266</v>
      </c>
    </row>
    <row r="802" spans="1:23" x14ac:dyDescent="0.45">
      <c r="A802" s="1">
        <v>41883</v>
      </c>
      <c r="B802">
        <v>5.9</v>
      </c>
      <c r="C802" s="2">
        <f t="shared" si="218"/>
        <v>6.0666666666666673</v>
      </c>
      <c r="D802">
        <f t="shared" si="214"/>
        <v>6.8</v>
      </c>
      <c r="E802">
        <f t="shared" si="219"/>
        <v>0.1166666666666667</v>
      </c>
      <c r="F802">
        <f t="shared" si="220"/>
        <v>0.10000000000000053</v>
      </c>
      <c r="G802" s="2">
        <f t="shared" si="221"/>
        <v>0.13333333333333286</v>
      </c>
      <c r="H802" s="2">
        <f t="shared" si="213"/>
        <v>0.7333333333333325</v>
      </c>
      <c r="I802" s="2">
        <f t="shared" si="216"/>
        <v>0.86666666666666625</v>
      </c>
      <c r="K802">
        <f t="shared" si="217"/>
        <v>0.32446367701054596</v>
      </c>
      <c r="L802">
        <f t="shared" si="215"/>
        <v>0.67553632298945399</v>
      </c>
      <c r="M802" s="2">
        <f t="shared" si="222"/>
        <v>0</v>
      </c>
      <c r="N802" s="2">
        <f t="shared" si="223"/>
        <v>1.1666666666666661</v>
      </c>
      <c r="O802">
        <f t="shared" si="224"/>
        <v>0.37854095651230341</v>
      </c>
      <c r="Q802">
        <f t="shared" si="225"/>
        <v>2.0999999999999996</v>
      </c>
      <c r="R802">
        <f t="shared" si="226"/>
        <v>-5.9</v>
      </c>
      <c r="S802">
        <f t="shared" si="227"/>
        <v>0.10000000000000053</v>
      </c>
      <c r="T802">
        <f t="shared" si="228"/>
        <v>0</v>
      </c>
      <c r="U802">
        <f t="shared" si="229"/>
        <v>0</v>
      </c>
      <c r="V802">
        <f t="shared" si="230"/>
        <v>9.5026348844144848E-2</v>
      </c>
      <c r="W802">
        <f t="shared" si="231"/>
        <v>9.5026348844144848E-2</v>
      </c>
    </row>
    <row r="803" spans="1:23" x14ac:dyDescent="0.45">
      <c r="A803" s="1">
        <v>41913</v>
      </c>
      <c r="B803">
        <v>5.7</v>
      </c>
      <c r="C803" s="2">
        <f t="shared" si="218"/>
        <v>5.8999999999999995</v>
      </c>
      <c r="D803">
        <f t="shared" si="214"/>
        <v>6.8</v>
      </c>
      <c r="E803">
        <f t="shared" si="219"/>
        <v>0.29999999999999982</v>
      </c>
      <c r="F803">
        <f t="shared" si="220"/>
        <v>0.29999999999999982</v>
      </c>
      <c r="G803" s="2">
        <f t="shared" si="221"/>
        <v>0.29999999999999982</v>
      </c>
      <c r="H803" s="2">
        <f t="shared" si="213"/>
        <v>0.90000000000000036</v>
      </c>
      <c r="I803" s="2">
        <f t="shared" si="216"/>
        <v>0.83333333333333481</v>
      </c>
      <c r="K803">
        <f t="shared" si="217"/>
        <v>0.28905049737499594</v>
      </c>
      <c r="L803">
        <f t="shared" si="215"/>
        <v>0.71094950262500411</v>
      </c>
      <c r="M803" s="2">
        <f t="shared" si="222"/>
        <v>0</v>
      </c>
      <c r="N803" s="2">
        <f t="shared" si="223"/>
        <v>1.3000000000000007</v>
      </c>
      <c r="O803">
        <f t="shared" si="224"/>
        <v>0.37576564658749495</v>
      </c>
      <c r="Q803">
        <f t="shared" si="225"/>
        <v>2.2999999999999998</v>
      </c>
      <c r="R803">
        <f t="shared" si="226"/>
        <v>-5.7</v>
      </c>
      <c r="S803">
        <f t="shared" si="227"/>
        <v>0.29999999999999982</v>
      </c>
      <c r="T803">
        <f t="shared" si="228"/>
        <v>0</v>
      </c>
      <c r="U803">
        <f t="shared" si="229"/>
        <v>0</v>
      </c>
      <c r="V803">
        <f t="shared" si="230"/>
        <v>0.28359560483521762</v>
      </c>
      <c r="W803">
        <f t="shared" si="231"/>
        <v>0.28359560483521762</v>
      </c>
    </row>
    <row r="804" spans="1:23" x14ac:dyDescent="0.45">
      <c r="A804" s="1">
        <v>41944</v>
      </c>
      <c r="B804">
        <v>5.8</v>
      </c>
      <c r="C804" s="2">
        <f t="shared" si="218"/>
        <v>5.8000000000000007</v>
      </c>
      <c r="D804">
        <f t="shared" si="214"/>
        <v>6.8</v>
      </c>
      <c r="E804">
        <f t="shared" si="219"/>
        <v>0.31666666666666599</v>
      </c>
      <c r="F804">
        <f t="shared" si="220"/>
        <v>0.29999999999999982</v>
      </c>
      <c r="G804" s="2">
        <f t="shared" si="221"/>
        <v>0.33333333333333215</v>
      </c>
      <c r="H804" s="2">
        <f t="shared" si="213"/>
        <v>0.99999999999999911</v>
      </c>
      <c r="I804" s="2">
        <f t="shared" si="216"/>
        <v>0.86666666666666625</v>
      </c>
      <c r="K804">
        <f t="shared" si="217"/>
        <v>0.26894142136999527</v>
      </c>
      <c r="L804">
        <f t="shared" si="215"/>
        <v>0.73105857863000479</v>
      </c>
      <c r="M804" s="2">
        <f t="shared" si="222"/>
        <v>0</v>
      </c>
      <c r="N804" s="2">
        <f t="shared" si="223"/>
        <v>1.2999999999999998</v>
      </c>
      <c r="O804">
        <f t="shared" si="224"/>
        <v>0.34962384778099381</v>
      </c>
      <c r="Q804">
        <f t="shared" si="225"/>
        <v>2.2000000000000002</v>
      </c>
      <c r="R804">
        <f t="shared" si="226"/>
        <v>-5.7</v>
      </c>
      <c r="S804">
        <f t="shared" si="227"/>
        <v>0.29999999999999982</v>
      </c>
      <c r="T804">
        <f t="shared" si="228"/>
        <v>0</v>
      </c>
      <c r="U804">
        <f t="shared" si="229"/>
        <v>0</v>
      </c>
      <c r="V804">
        <f t="shared" si="230"/>
        <v>0.28359560483521762</v>
      </c>
      <c r="W804">
        <f t="shared" si="231"/>
        <v>0.28359560483521762</v>
      </c>
    </row>
    <row r="805" spans="1:23" x14ac:dyDescent="0.45">
      <c r="A805" s="1">
        <v>41974</v>
      </c>
      <c r="B805">
        <v>5.6</v>
      </c>
      <c r="C805" s="2">
        <f t="shared" si="218"/>
        <v>5.7</v>
      </c>
      <c r="D805">
        <f t="shared" si="214"/>
        <v>6.8</v>
      </c>
      <c r="E805">
        <f t="shared" si="219"/>
        <v>0.3833333333333333</v>
      </c>
      <c r="F805">
        <f t="shared" si="220"/>
        <v>0.39999999999999947</v>
      </c>
      <c r="G805" s="2">
        <f t="shared" si="221"/>
        <v>0.36666666666666714</v>
      </c>
      <c r="H805" s="2">
        <f t="shared" si="213"/>
        <v>1.0999999999999996</v>
      </c>
      <c r="I805" s="2">
        <f t="shared" si="216"/>
        <v>0.96666666666666679</v>
      </c>
      <c r="K805">
        <f t="shared" si="217"/>
        <v>0.24973989440488245</v>
      </c>
      <c r="L805">
        <f t="shared" si="215"/>
        <v>0.75026010559511758</v>
      </c>
      <c r="M805" s="2">
        <f t="shared" si="222"/>
        <v>0</v>
      </c>
      <c r="N805" s="2">
        <f t="shared" si="223"/>
        <v>1.2333333333333334</v>
      </c>
      <c r="O805">
        <f t="shared" si="224"/>
        <v>0.30801253643268839</v>
      </c>
      <c r="Q805">
        <f t="shared" si="225"/>
        <v>2.4000000000000004</v>
      </c>
      <c r="R805">
        <f t="shared" si="226"/>
        <v>-5.6</v>
      </c>
      <c r="S805">
        <f t="shared" si="227"/>
        <v>0.39999999999999947</v>
      </c>
      <c r="T805">
        <f t="shared" si="228"/>
        <v>0</v>
      </c>
      <c r="U805">
        <f t="shared" si="229"/>
        <v>0</v>
      </c>
      <c r="V805">
        <f t="shared" si="230"/>
        <v>0.37707032964045201</v>
      </c>
      <c r="W805">
        <f t="shared" si="231"/>
        <v>0.37707032964045201</v>
      </c>
    </row>
    <row r="806" spans="1:23" x14ac:dyDescent="0.45">
      <c r="A806" s="1">
        <v>42005</v>
      </c>
      <c r="B806">
        <v>5.7</v>
      </c>
      <c r="C806" s="2">
        <f t="shared" si="218"/>
        <v>5.6999999999999993</v>
      </c>
      <c r="D806">
        <f t="shared" si="214"/>
        <v>6.8</v>
      </c>
      <c r="E806">
        <f t="shared" si="219"/>
        <v>0.20000000000000018</v>
      </c>
      <c r="F806">
        <f t="shared" si="220"/>
        <v>0.20000000000000018</v>
      </c>
      <c r="G806" s="2">
        <f t="shared" si="221"/>
        <v>0.20000000000000018</v>
      </c>
      <c r="H806" s="2">
        <f t="shared" si="213"/>
        <v>1.1000000000000005</v>
      </c>
      <c r="I806" s="2">
        <f t="shared" si="216"/>
        <v>0.83333333333333481</v>
      </c>
      <c r="K806">
        <f t="shared" si="217"/>
        <v>0.24973989440488228</v>
      </c>
      <c r="L806">
        <f t="shared" si="215"/>
        <v>0.75026010559511769</v>
      </c>
      <c r="M806" s="2">
        <f t="shared" si="222"/>
        <v>0</v>
      </c>
      <c r="N806" s="2">
        <f t="shared" si="223"/>
        <v>1.033333333333335</v>
      </c>
      <c r="O806">
        <f t="shared" si="224"/>
        <v>0.25806455755171209</v>
      </c>
      <c r="Q806">
        <f t="shared" si="225"/>
        <v>2.2999999999999998</v>
      </c>
      <c r="R806">
        <f t="shared" si="226"/>
        <v>-5.6</v>
      </c>
      <c r="S806">
        <f t="shared" si="227"/>
        <v>0.20000000000000018</v>
      </c>
      <c r="T806">
        <f t="shared" si="228"/>
        <v>0</v>
      </c>
      <c r="U806">
        <f t="shared" si="229"/>
        <v>0</v>
      </c>
      <c r="V806">
        <f t="shared" si="230"/>
        <v>0.18853516482022642</v>
      </c>
      <c r="W806">
        <f t="shared" si="231"/>
        <v>0.18853516482022642</v>
      </c>
    </row>
    <row r="807" spans="1:23" x14ac:dyDescent="0.45">
      <c r="A807" s="1">
        <v>42036</v>
      </c>
      <c r="B807">
        <v>5.5</v>
      </c>
      <c r="C807" s="2">
        <f t="shared" si="218"/>
        <v>5.6000000000000005</v>
      </c>
      <c r="D807">
        <f t="shared" si="214"/>
        <v>6.8</v>
      </c>
      <c r="E807">
        <f t="shared" si="219"/>
        <v>0.20000000000000018</v>
      </c>
      <c r="F807">
        <f t="shared" si="220"/>
        <v>0.20000000000000018</v>
      </c>
      <c r="G807" s="2">
        <f t="shared" si="221"/>
        <v>0.20000000000000018</v>
      </c>
      <c r="H807" s="2">
        <f t="shared" si="213"/>
        <v>1.1999999999999993</v>
      </c>
      <c r="I807" s="2">
        <f t="shared" si="216"/>
        <v>0.79999999999999893</v>
      </c>
      <c r="K807">
        <f t="shared" si="217"/>
        <v>0.23147521650098246</v>
      </c>
      <c r="L807">
        <f t="shared" si="215"/>
        <v>0.76852478349901754</v>
      </c>
      <c r="M807" s="2">
        <f t="shared" si="222"/>
        <v>0</v>
      </c>
      <c r="N807" s="2">
        <f t="shared" si="223"/>
        <v>1.0666666666666664</v>
      </c>
      <c r="O807">
        <f t="shared" si="224"/>
        <v>0.24690689760104789</v>
      </c>
      <c r="Q807">
        <f t="shared" si="225"/>
        <v>2.2000000000000002</v>
      </c>
      <c r="R807">
        <f t="shared" si="226"/>
        <v>-5.5</v>
      </c>
      <c r="S807">
        <f t="shared" si="227"/>
        <v>0.20000000000000018</v>
      </c>
      <c r="T807">
        <f t="shared" si="228"/>
        <v>0</v>
      </c>
      <c r="U807">
        <f t="shared" si="229"/>
        <v>0</v>
      </c>
      <c r="V807">
        <f t="shared" si="230"/>
        <v>0.18798266996519863</v>
      </c>
      <c r="W807">
        <f t="shared" si="231"/>
        <v>0.18798266996519863</v>
      </c>
    </row>
    <row r="808" spans="1:23" x14ac:dyDescent="0.45">
      <c r="A808" s="1">
        <v>42064</v>
      </c>
      <c r="B808">
        <v>5.4</v>
      </c>
      <c r="C808" s="2">
        <f t="shared" si="218"/>
        <v>5.5333333333333341</v>
      </c>
      <c r="D808">
        <f t="shared" si="214"/>
        <v>6.8</v>
      </c>
      <c r="E808">
        <f t="shared" si="219"/>
        <v>0.18333333333333313</v>
      </c>
      <c r="F808">
        <f t="shared" si="220"/>
        <v>0.20000000000000018</v>
      </c>
      <c r="G808" s="2">
        <f t="shared" si="221"/>
        <v>0.16666666666666607</v>
      </c>
      <c r="H808" s="2">
        <f t="shared" si="213"/>
        <v>1.2666666666666657</v>
      </c>
      <c r="I808" s="2">
        <f t="shared" si="216"/>
        <v>0.66666666666666607</v>
      </c>
      <c r="K808">
        <f t="shared" si="217"/>
        <v>0.21982839774068269</v>
      </c>
      <c r="L808">
        <f t="shared" si="215"/>
        <v>0.78017160225931725</v>
      </c>
      <c r="M808" s="2">
        <f t="shared" si="222"/>
        <v>0</v>
      </c>
      <c r="N808" s="2">
        <f t="shared" si="223"/>
        <v>1.1333333333333329</v>
      </c>
      <c r="O808">
        <f t="shared" si="224"/>
        <v>0.24913885077277362</v>
      </c>
      <c r="Q808">
        <f t="shared" si="225"/>
        <v>2.1999999999999993</v>
      </c>
      <c r="R808">
        <f t="shared" si="226"/>
        <v>-5.4</v>
      </c>
      <c r="S808">
        <f t="shared" si="227"/>
        <v>0.20000000000000018</v>
      </c>
      <c r="T808">
        <f t="shared" si="228"/>
        <v>0</v>
      </c>
      <c r="U808">
        <f t="shared" si="229"/>
        <v>0</v>
      </c>
      <c r="V808">
        <f t="shared" si="230"/>
        <v>0.18740532878860086</v>
      </c>
      <c r="W808">
        <f t="shared" si="231"/>
        <v>0.18740532878860086</v>
      </c>
    </row>
    <row r="809" spans="1:23" x14ac:dyDescent="0.45">
      <c r="A809" s="1">
        <v>42095</v>
      </c>
      <c r="B809">
        <v>5.4</v>
      </c>
      <c r="C809" s="2">
        <f t="shared" si="218"/>
        <v>5.4333333333333336</v>
      </c>
      <c r="D809">
        <f t="shared" si="214"/>
        <v>6.8</v>
      </c>
      <c r="E809">
        <f t="shared" si="219"/>
        <v>0.28333333333333277</v>
      </c>
      <c r="F809">
        <f t="shared" si="220"/>
        <v>0.29999999999999982</v>
      </c>
      <c r="G809" s="2">
        <f t="shared" si="221"/>
        <v>0.26666666666666572</v>
      </c>
      <c r="H809" s="2">
        <f t="shared" si="213"/>
        <v>1.3666666666666663</v>
      </c>
      <c r="I809" s="2">
        <f t="shared" si="216"/>
        <v>0.76666666666666572</v>
      </c>
      <c r="K809">
        <f t="shared" si="217"/>
        <v>0.20315893045582339</v>
      </c>
      <c r="L809">
        <f t="shared" si="215"/>
        <v>0.79684106954417655</v>
      </c>
      <c r="M809" s="2">
        <f t="shared" si="222"/>
        <v>0</v>
      </c>
      <c r="N809" s="2">
        <f t="shared" si="223"/>
        <v>1.1000000000000005</v>
      </c>
      <c r="O809">
        <f t="shared" si="224"/>
        <v>0.22347482350140585</v>
      </c>
      <c r="Q809">
        <f t="shared" si="225"/>
        <v>2.1999999999999993</v>
      </c>
      <c r="R809">
        <f t="shared" si="226"/>
        <v>-5.4</v>
      </c>
      <c r="S809">
        <f t="shared" si="227"/>
        <v>0.29999999999999982</v>
      </c>
      <c r="T809">
        <f t="shared" si="228"/>
        <v>0</v>
      </c>
      <c r="U809">
        <f t="shared" si="229"/>
        <v>0</v>
      </c>
      <c r="V809">
        <f t="shared" si="230"/>
        <v>0.28110799318290092</v>
      </c>
      <c r="W809">
        <f t="shared" si="231"/>
        <v>0.28110799318290092</v>
      </c>
    </row>
    <row r="810" spans="1:23" x14ac:dyDescent="0.45">
      <c r="A810" s="1">
        <v>42125</v>
      </c>
      <c r="B810">
        <v>5.6</v>
      </c>
      <c r="C810" s="2">
        <f t="shared" si="218"/>
        <v>5.4666666666666659</v>
      </c>
      <c r="D810">
        <f t="shared" si="214"/>
        <v>6.8</v>
      </c>
      <c r="E810">
        <f t="shared" si="219"/>
        <v>0.16666666666666696</v>
      </c>
      <c r="F810">
        <f t="shared" si="220"/>
        <v>0.19999999999999929</v>
      </c>
      <c r="G810" s="2">
        <f t="shared" si="221"/>
        <v>0.13333333333333464</v>
      </c>
      <c r="H810" s="2">
        <f t="shared" si="213"/>
        <v>1.3333333333333339</v>
      </c>
      <c r="I810" s="2">
        <f t="shared" si="216"/>
        <v>0.66666666666666696</v>
      </c>
      <c r="K810">
        <f t="shared" si="217"/>
        <v>0.20860852732604485</v>
      </c>
      <c r="L810">
        <f t="shared" si="215"/>
        <v>0.79139147267395515</v>
      </c>
      <c r="M810" s="2">
        <f t="shared" si="222"/>
        <v>-3.3333333333332327E-2</v>
      </c>
      <c r="N810" s="2">
        <f t="shared" si="223"/>
        <v>0.93333333333333357</v>
      </c>
      <c r="O810">
        <f t="shared" si="224"/>
        <v>0.16832157641517753</v>
      </c>
      <c r="Q810">
        <f t="shared" si="225"/>
        <v>1.9000000000000004</v>
      </c>
      <c r="R810">
        <f t="shared" si="226"/>
        <v>-5.4</v>
      </c>
      <c r="S810">
        <f t="shared" si="227"/>
        <v>0.19999999999999929</v>
      </c>
      <c r="T810">
        <f t="shared" si="228"/>
        <v>0</v>
      </c>
      <c r="U810">
        <f t="shared" si="229"/>
        <v>0</v>
      </c>
      <c r="V810">
        <f t="shared" si="230"/>
        <v>0.18740532878860006</v>
      </c>
      <c r="W810">
        <f t="shared" si="231"/>
        <v>0.18740532878860006</v>
      </c>
    </row>
    <row r="811" spans="1:23" x14ac:dyDescent="0.45">
      <c r="A811" s="1">
        <v>42156</v>
      </c>
      <c r="B811">
        <v>5.3</v>
      </c>
      <c r="C811" s="2">
        <f t="shared" si="218"/>
        <v>5.4333333333333336</v>
      </c>
      <c r="D811">
        <f t="shared" si="214"/>
        <v>6.8</v>
      </c>
      <c r="E811">
        <f t="shared" si="219"/>
        <v>0.10000000000000009</v>
      </c>
      <c r="F811">
        <f t="shared" si="220"/>
        <v>9.9999999999999645E-2</v>
      </c>
      <c r="G811" s="2">
        <f t="shared" si="221"/>
        <v>0.10000000000000053</v>
      </c>
      <c r="H811" s="2">
        <f t="shared" si="213"/>
        <v>1.3666666666666663</v>
      </c>
      <c r="I811" s="2">
        <f t="shared" si="216"/>
        <v>0.63333333333333375</v>
      </c>
      <c r="K811">
        <f t="shared" si="217"/>
        <v>0.20315893045582339</v>
      </c>
      <c r="L811">
        <f t="shared" si="215"/>
        <v>0.79684106954417655</v>
      </c>
      <c r="M811" s="2">
        <f t="shared" si="222"/>
        <v>0</v>
      </c>
      <c r="N811" s="2">
        <f t="shared" si="223"/>
        <v>0.76666666666666661</v>
      </c>
      <c r="O811">
        <f t="shared" si="224"/>
        <v>0.15575518001613126</v>
      </c>
      <c r="Q811">
        <f t="shared" si="225"/>
        <v>2.2000000000000002</v>
      </c>
      <c r="R811">
        <f t="shared" si="226"/>
        <v>-5.3</v>
      </c>
      <c r="S811">
        <f t="shared" si="227"/>
        <v>9.9999999999999645E-2</v>
      </c>
      <c r="T811">
        <f t="shared" si="228"/>
        <v>0</v>
      </c>
      <c r="U811">
        <f t="shared" si="229"/>
        <v>0</v>
      </c>
      <c r="V811">
        <f t="shared" si="230"/>
        <v>9.3401099050877789E-2</v>
      </c>
      <c r="W811">
        <f t="shared" si="231"/>
        <v>9.3401099050877789E-2</v>
      </c>
    </row>
    <row r="812" spans="1:23" x14ac:dyDescent="0.45">
      <c r="A812" s="1">
        <v>42186</v>
      </c>
      <c r="B812">
        <v>5.2</v>
      </c>
      <c r="C812" s="2">
        <f t="shared" si="218"/>
        <v>5.3666666666666663</v>
      </c>
      <c r="D812">
        <f t="shared" si="214"/>
        <v>6.8</v>
      </c>
      <c r="E812">
        <f t="shared" si="219"/>
        <v>8.3333333333333925E-2</v>
      </c>
      <c r="F812">
        <f t="shared" si="220"/>
        <v>0.10000000000000053</v>
      </c>
      <c r="G812" s="2">
        <f t="shared" si="221"/>
        <v>6.6666666666667318E-2</v>
      </c>
      <c r="H812" s="2">
        <f t="shared" si="213"/>
        <v>1.4333333333333336</v>
      </c>
      <c r="I812" s="2">
        <f t="shared" si="216"/>
        <v>0.53333333333333321</v>
      </c>
      <c r="K812">
        <f t="shared" si="217"/>
        <v>0.19257984354865151</v>
      </c>
      <c r="L812">
        <f t="shared" si="215"/>
        <v>0.80742015645134846</v>
      </c>
      <c r="M812" s="2">
        <f t="shared" si="222"/>
        <v>0</v>
      </c>
      <c r="N812" s="2">
        <f t="shared" si="223"/>
        <v>0.83333333333333304</v>
      </c>
      <c r="O812">
        <f t="shared" si="224"/>
        <v>0.16048320295720953</v>
      </c>
      <c r="Q812">
        <f t="shared" si="225"/>
        <v>2.0999999999999996</v>
      </c>
      <c r="R812">
        <f t="shared" si="226"/>
        <v>-5.2</v>
      </c>
      <c r="S812">
        <f t="shared" si="227"/>
        <v>0.10000000000000053</v>
      </c>
      <c r="T812">
        <f t="shared" si="228"/>
        <v>0</v>
      </c>
      <c r="U812">
        <f t="shared" si="229"/>
        <v>0</v>
      </c>
      <c r="V812">
        <f t="shared" si="230"/>
        <v>9.3086157965665828E-2</v>
      </c>
      <c r="W812">
        <f t="shared" si="231"/>
        <v>9.3086157965665828E-2</v>
      </c>
    </row>
    <row r="813" spans="1:23" x14ac:dyDescent="0.45">
      <c r="A813" s="1">
        <v>42217</v>
      </c>
      <c r="B813">
        <v>5.0999999999999996</v>
      </c>
      <c r="C813" s="2">
        <f t="shared" si="218"/>
        <v>5.2</v>
      </c>
      <c r="D813">
        <f t="shared" si="214"/>
        <v>6.8</v>
      </c>
      <c r="E813">
        <f t="shared" si="219"/>
        <v>0.23333333333333295</v>
      </c>
      <c r="F813">
        <f t="shared" si="220"/>
        <v>0.20000000000000018</v>
      </c>
      <c r="G813" s="2">
        <f t="shared" si="221"/>
        <v>0.26666666666666572</v>
      </c>
      <c r="H813" s="2">
        <f t="shared" si="213"/>
        <v>1.5999999999999996</v>
      </c>
      <c r="I813" s="2">
        <f t="shared" si="216"/>
        <v>0.60000000000000053</v>
      </c>
      <c r="K813">
        <f t="shared" si="217"/>
        <v>0.16798161486607557</v>
      </c>
      <c r="L813">
        <f t="shared" si="215"/>
        <v>0.83201838513392445</v>
      </c>
      <c r="M813" s="2">
        <f t="shared" si="222"/>
        <v>0</v>
      </c>
      <c r="N813" s="2">
        <f t="shared" si="223"/>
        <v>0.93333333333333268</v>
      </c>
      <c r="O813">
        <f t="shared" si="224"/>
        <v>0.15678284054167044</v>
      </c>
      <c r="Q813">
        <f t="shared" si="225"/>
        <v>2.1000000000000005</v>
      </c>
      <c r="R813">
        <f t="shared" si="226"/>
        <v>-5.0999999999999996</v>
      </c>
      <c r="S813">
        <f t="shared" si="227"/>
        <v>0.20000000000000018</v>
      </c>
      <c r="T813">
        <f t="shared" si="228"/>
        <v>0</v>
      </c>
      <c r="U813">
        <f t="shared" si="229"/>
        <v>0</v>
      </c>
      <c r="V813">
        <f t="shared" si="230"/>
        <v>0.18551470292769662</v>
      </c>
      <c r="W813">
        <f t="shared" si="231"/>
        <v>0.18551470292769662</v>
      </c>
    </row>
    <row r="814" spans="1:23" x14ac:dyDescent="0.45">
      <c r="A814" s="1">
        <v>42248</v>
      </c>
      <c r="B814">
        <v>5</v>
      </c>
      <c r="C814" s="2">
        <f t="shared" si="218"/>
        <v>5.1000000000000005</v>
      </c>
      <c r="D814">
        <f t="shared" si="214"/>
        <v>6.8</v>
      </c>
      <c r="E814">
        <f t="shared" si="219"/>
        <v>0.31666666666666687</v>
      </c>
      <c r="F814">
        <f t="shared" si="220"/>
        <v>0.30000000000000071</v>
      </c>
      <c r="G814" s="2">
        <f t="shared" si="221"/>
        <v>0.33333333333333304</v>
      </c>
      <c r="H814" s="2">
        <f t="shared" si="213"/>
        <v>1.6999999999999993</v>
      </c>
      <c r="I814" s="2">
        <f t="shared" si="216"/>
        <v>0.59999999999999964</v>
      </c>
      <c r="K814">
        <f t="shared" si="217"/>
        <v>0.15446526508353481</v>
      </c>
      <c r="L814">
        <f t="shared" si="215"/>
        <v>0.84553473491646525</v>
      </c>
      <c r="M814" s="2">
        <f t="shared" si="222"/>
        <v>0</v>
      </c>
      <c r="N814" s="2">
        <f t="shared" si="223"/>
        <v>0.96666666666666679</v>
      </c>
      <c r="O814">
        <f t="shared" si="224"/>
        <v>0.14931642291408367</v>
      </c>
      <c r="Q814">
        <f t="shared" si="225"/>
        <v>2.2000000000000002</v>
      </c>
      <c r="R814">
        <f t="shared" si="226"/>
        <v>-5</v>
      </c>
      <c r="S814">
        <f t="shared" si="227"/>
        <v>0.30000000000000071</v>
      </c>
      <c r="T814">
        <f t="shared" si="228"/>
        <v>0</v>
      </c>
      <c r="U814">
        <f t="shared" si="229"/>
        <v>0</v>
      </c>
      <c r="V814">
        <f t="shared" si="230"/>
        <v>0.27724254599362763</v>
      </c>
      <c r="W814">
        <f t="shared" si="231"/>
        <v>0.27724254599362763</v>
      </c>
    </row>
    <row r="815" spans="1:23" x14ac:dyDescent="0.45">
      <c r="A815" s="1">
        <v>42278</v>
      </c>
      <c r="B815">
        <v>5</v>
      </c>
      <c r="C815" s="2">
        <f t="shared" si="218"/>
        <v>5.0333333333333332</v>
      </c>
      <c r="D815">
        <f t="shared" si="214"/>
        <v>6.8</v>
      </c>
      <c r="E815">
        <f t="shared" si="219"/>
        <v>0.31666666666666643</v>
      </c>
      <c r="F815">
        <f t="shared" si="220"/>
        <v>0.29999999999999982</v>
      </c>
      <c r="G815" s="2">
        <f t="shared" si="221"/>
        <v>0.33333333333333304</v>
      </c>
      <c r="H815" s="2">
        <f t="shared" si="213"/>
        <v>1.7666666666666666</v>
      </c>
      <c r="I815" s="2">
        <f t="shared" si="216"/>
        <v>0.66666666666666607</v>
      </c>
      <c r="K815">
        <f t="shared" si="217"/>
        <v>0.14595735144380453</v>
      </c>
      <c r="L815">
        <f t="shared" si="215"/>
        <v>0.85404264855619549</v>
      </c>
      <c r="M815" s="2">
        <f t="shared" si="222"/>
        <v>0</v>
      </c>
      <c r="N815" s="2">
        <f t="shared" si="223"/>
        <v>0.86666666666666625</v>
      </c>
      <c r="O815">
        <f t="shared" si="224"/>
        <v>0.1264963712512972</v>
      </c>
      <c r="Q815">
        <f t="shared" si="225"/>
        <v>2.2000000000000002</v>
      </c>
      <c r="R815">
        <f t="shared" si="226"/>
        <v>-5</v>
      </c>
      <c r="S815">
        <f t="shared" si="227"/>
        <v>0.29999999999999982</v>
      </c>
      <c r="T815">
        <f t="shared" si="228"/>
        <v>0</v>
      </c>
      <c r="U815">
        <f t="shared" si="229"/>
        <v>0</v>
      </c>
      <c r="V815">
        <f t="shared" si="230"/>
        <v>0.2772425459936268</v>
      </c>
      <c r="W815">
        <f t="shared" si="231"/>
        <v>0.2772425459936268</v>
      </c>
    </row>
    <row r="816" spans="1:23" x14ac:dyDescent="0.45">
      <c r="A816" s="1">
        <v>42309</v>
      </c>
      <c r="B816">
        <v>5.0999999999999996</v>
      </c>
      <c r="C816" s="2">
        <f t="shared" si="218"/>
        <v>5.0333333333333332</v>
      </c>
      <c r="D816">
        <f t="shared" si="214"/>
        <v>6.8</v>
      </c>
      <c r="E816">
        <f t="shared" si="219"/>
        <v>0.18333333333333357</v>
      </c>
      <c r="F816">
        <f t="shared" si="220"/>
        <v>0.20000000000000018</v>
      </c>
      <c r="G816" s="2">
        <f t="shared" si="221"/>
        <v>0.16666666666666696</v>
      </c>
      <c r="H816" s="2">
        <f t="shared" si="213"/>
        <v>1.7666666666666666</v>
      </c>
      <c r="I816" s="2">
        <f t="shared" si="216"/>
        <v>0.56666666666666732</v>
      </c>
      <c r="K816">
        <f t="shared" si="217"/>
        <v>0.14595735144380453</v>
      </c>
      <c r="L816">
        <f t="shared" si="215"/>
        <v>0.85404264855619549</v>
      </c>
      <c r="M816" s="2">
        <f t="shared" si="222"/>
        <v>0</v>
      </c>
      <c r="N816" s="2">
        <f t="shared" si="223"/>
        <v>0.7666666666666675</v>
      </c>
      <c r="O816">
        <f t="shared" si="224"/>
        <v>0.11190063610691693</v>
      </c>
      <c r="Q816">
        <f t="shared" si="225"/>
        <v>1.8000000000000007</v>
      </c>
      <c r="R816">
        <f t="shared" si="226"/>
        <v>-5</v>
      </c>
      <c r="S816">
        <f t="shared" si="227"/>
        <v>0.20000000000000018</v>
      </c>
      <c r="T816">
        <f t="shared" si="228"/>
        <v>0</v>
      </c>
      <c r="U816">
        <f t="shared" si="229"/>
        <v>0</v>
      </c>
      <c r="V816">
        <f t="shared" si="230"/>
        <v>0.18482836399575148</v>
      </c>
      <c r="W816">
        <f t="shared" si="231"/>
        <v>0.18482836399575148</v>
      </c>
    </row>
    <row r="817" spans="1:23" x14ac:dyDescent="0.45">
      <c r="A817" s="1">
        <v>42339</v>
      </c>
      <c r="B817">
        <v>5</v>
      </c>
      <c r="C817" s="2">
        <f t="shared" si="218"/>
        <v>5.0333333333333332</v>
      </c>
      <c r="D817">
        <f t="shared" si="214"/>
        <v>6.8</v>
      </c>
      <c r="E817">
        <f t="shared" si="219"/>
        <v>8.3333333333333481E-2</v>
      </c>
      <c r="F817">
        <f t="shared" si="220"/>
        <v>9.9999999999999645E-2</v>
      </c>
      <c r="G817" s="2">
        <f t="shared" si="221"/>
        <v>6.6666666666667318E-2</v>
      </c>
      <c r="H817" s="2">
        <f t="shared" si="213"/>
        <v>1.7666666666666666</v>
      </c>
      <c r="I817" s="2">
        <f t="shared" si="216"/>
        <v>0.50000000000000089</v>
      </c>
      <c r="K817">
        <f t="shared" si="217"/>
        <v>0.14595735144380453</v>
      </c>
      <c r="L817">
        <f t="shared" si="215"/>
        <v>0.85404264855619549</v>
      </c>
      <c r="M817" s="2">
        <f t="shared" si="222"/>
        <v>0</v>
      </c>
      <c r="N817" s="2">
        <f t="shared" si="223"/>
        <v>0.66666666666666696</v>
      </c>
      <c r="O817">
        <f t="shared" si="224"/>
        <v>9.7304900962536398E-2</v>
      </c>
      <c r="Q817">
        <f t="shared" si="225"/>
        <v>1.7000000000000002</v>
      </c>
      <c r="R817">
        <f t="shared" si="226"/>
        <v>-5</v>
      </c>
      <c r="S817">
        <f t="shared" si="227"/>
        <v>9.9999999999999645E-2</v>
      </c>
      <c r="T817">
        <f t="shared" si="228"/>
        <v>0</v>
      </c>
      <c r="U817">
        <f t="shared" si="229"/>
        <v>0</v>
      </c>
      <c r="V817">
        <f t="shared" si="230"/>
        <v>9.2414181997875322E-2</v>
      </c>
      <c r="W817">
        <f t="shared" si="231"/>
        <v>9.2414181997875322E-2</v>
      </c>
    </row>
    <row r="818" spans="1:23" x14ac:dyDescent="0.45">
      <c r="A818" s="1">
        <v>42370</v>
      </c>
      <c r="B818">
        <v>4.8</v>
      </c>
      <c r="C818" s="2">
        <f t="shared" si="218"/>
        <v>4.9666666666666659</v>
      </c>
      <c r="D818">
        <f t="shared" si="214"/>
        <v>6.8</v>
      </c>
      <c r="E818">
        <f t="shared" si="219"/>
        <v>3.3333333333333659E-2</v>
      </c>
      <c r="F818">
        <f t="shared" si="220"/>
        <v>0</v>
      </c>
      <c r="G818" s="2">
        <f t="shared" si="221"/>
        <v>6.6666666666667318E-2</v>
      </c>
      <c r="H818" s="2">
        <f t="shared" si="213"/>
        <v>1.8333333333333339</v>
      </c>
      <c r="I818" s="2">
        <f t="shared" si="216"/>
        <v>0.46666666666666767</v>
      </c>
      <c r="K818">
        <f t="shared" si="217"/>
        <v>0.13784165696493564</v>
      </c>
      <c r="L818">
        <f t="shared" si="215"/>
        <v>0.86215834303506433</v>
      </c>
      <c r="M818" s="2">
        <f t="shared" si="222"/>
        <v>0</v>
      </c>
      <c r="N818" s="2">
        <f t="shared" si="223"/>
        <v>0.73333333333333339</v>
      </c>
      <c r="O818">
        <f t="shared" si="224"/>
        <v>0.10108388177428615</v>
      </c>
      <c r="Q818">
        <f t="shared" si="225"/>
        <v>1.9000000000000004</v>
      </c>
      <c r="R818">
        <f t="shared" si="226"/>
        <v>-4.8</v>
      </c>
      <c r="S818">
        <f t="shared" si="227"/>
        <v>0</v>
      </c>
      <c r="T818">
        <f t="shared" si="228"/>
        <v>0</v>
      </c>
      <c r="U818">
        <f t="shared" si="229"/>
        <v>0</v>
      </c>
      <c r="V818">
        <f t="shared" si="230"/>
        <v>0</v>
      </c>
      <c r="W818">
        <f t="shared" si="231"/>
        <v>0</v>
      </c>
    </row>
    <row r="819" spans="1:23" x14ac:dyDescent="0.45">
      <c r="A819" s="1">
        <v>42401</v>
      </c>
      <c r="B819">
        <v>4.9000000000000004</v>
      </c>
      <c r="C819" s="2">
        <f t="shared" si="218"/>
        <v>4.9000000000000004</v>
      </c>
      <c r="D819">
        <f t="shared" si="214"/>
        <v>6.8</v>
      </c>
      <c r="E819">
        <f t="shared" si="219"/>
        <v>0.11666666666666625</v>
      </c>
      <c r="F819">
        <f t="shared" si="220"/>
        <v>9.9999999999999645E-2</v>
      </c>
      <c r="G819" s="2">
        <f t="shared" si="221"/>
        <v>0.13333333333333286</v>
      </c>
      <c r="H819" s="2">
        <f t="shared" si="213"/>
        <v>1.8999999999999995</v>
      </c>
      <c r="I819" s="2">
        <f t="shared" si="216"/>
        <v>0.56666666666666554</v>
      </c>
      <c r="K819">
        <f t="shared" si="217"/>
        <v>0.13010847436299791</v>
      </c>
      <c r="L819">
        <f t="shared" si="215"/>
        <v>0.86989152563700212</v>
      </c>
      <c r="M819" s="2">
        <f t="shared" si="222"/>
        <v>0</v>
      </c>
      <c r="N819" s="2">
        <f t="shared" si="223"/>
        <v>0.70000000000000018</v>
      </c>
      <c r="O819">
        <f t="shared" si="224"/>
        <v>9.1075932054098557E-2</v>
      </c>
      <c r="Q819">
        <f t="shared" si="225"/>
        <v>1.7999999999999998</v>
      </c>
      <c r="R819">
        <f t="shared" si="226"/>
        <v>-4.8</v>
      </c>
      <c r="S819">
        <f t="shared" si="227"/>
        <v>9.9999999999999645E-2</v>
      </c>
      <c r="T819">
        <f t="shared" si="228"/>
        <v>0</v>
      </c>
      <c r="U819">
        <f t="shared" si="229"/>
        <v>0</v>
      </c>
      <c r="V819">
        <f t="shared" si="230"/>
        <v>9.1682730350607436E-2</v>
      </c>
      <c r="W819">
        <f t="shared" si="231"/>
        <v>9.1682730350607436E-2</v>
      </c>
    </row>
    <row r="820" spans="1:23" x14ac:dyDescent="0.45">
      <c r="A820" s="1">
        <v>42430</v>
      </c>
      <c r="B820">
        <v>5</v>
      </c>
      <c r="C820" s="2">
        <f t="shared" si="218"/>
        <v>4.8999999999999995</v>
      </c>
      <c r="D820">
        <f t="shared" si="214"/>
        <v>6.8</v>
      </c>
      <c r="E820">
        <f t="shared" si="219"/>
        <v>0.1166666666666667</v>
      </c>
      <c r="F820">
        <f t="shared" si="220"/>
        <v>9.9999999999999645E-2</v>
      </c>
      <c r="G820" s="2">
        <f t="shared" si="221"/>
        <v>0.13333333333333375</v>
      </c>
      <c r="H820" s="2">
        <f t="shared" si="213"/>
        <v>1.9000000000000004</v>
      </c>
      <c r="I820" s="2">
        <f t="shared" si="216"/>
        <v>0.5333333333333341</v>
      </c>
      <c r="K820">
        <f t="shared" si="217"/>
        <v>0.1301084743629978</v>
      </c>
      <c r="L820">
        <f t="shared" si="215"/>
        <v>0.86989152563700223</v>
      </c>
      <c r="M820" s="2">
        <f t="shared" si="222"/>
        <v>0</v>
      </c>
      <c r="N820" s="2">
        <f t="shared" si="223"/>
        <v>0.63333333333333464</v>
      </c>
      <c r="O820">
        <f t="shared" si="224"/>
        <v>8.2402033763232116E-2</v>
      </c>
      <c r="Q820">
        <f t="shared" si="225"/>
        <v>1.7000000000000002</v>
      </c>
      <c r="R820">
        <f t="shared" si="226"/>
        <v>-4.8</v>
      </c>
      <c r="S820">
        <f t="shared" si="227"/>
        <v>9.9999999999999645E-2</v>
      </c>
      <c r="T820">
        <f t="shared" si="228"/>
        <v>0</v>
      </c>
      <c r="U820">
        <f t="shared" si="229"/>
        <v>0</v>
      </c>
      <c r="V820">
        <f t="shared" si="230"/>
        <v>9.1682730350607436E-2</v>
      </c>
      <c r="W820">
        <f t="shared" si="231"/>
        <v>9.1682730350607436E-2</v>
      </c>
    </row>
    <row r="821" spans="1:23" x14ac:dyDescent="0.45">
      <c r="A821" s="1">
        <v>42461</v>
      </c>
      <c r="B821">
        <v>5.0999999999999996</v>
      </c>
      <c r="C821" s="2">
        <f t="shared" si="218"/>
        <v>5</v>
      </c>
      <c r="D821">
        <f t="shared" si="214"/>
        <v>6.8</v>
      </c>
      <c r="E821">
        <f t="shared" si="219"/>
        <v>-1.6666666666667052E-2</v>
      </c>
      <c r="F821">
        <f t="shared" si="220"/>
        <v>0</v>
      </c>
      <c r="G821" s="2">
        <f t="shared" si="221"/>
        <v>-3.3333333333334103E-2</v>
      </c>
      <c r="H821" s="2">
        <f t="shared" si="213"/>
        <v>1.7999999999999998</v>
      </c>
      <c r="I821" s="2">
        <f t="shared" si="216"/>
        <v>0.36666666666666625</v>
      </c>
      <c r="K821">
        <f t="shared" si="217"/>
        <v>0.14185106490048782</v>
      </c>
      <c r="L821">
        <f t="shared" si="215"/>
        <v>0.85814893509951218</v>
      </c>
      <c r="M821" s="2">
        <f t="shared" si="222"/>
        <v>-0.10000000000000053</v>
      </c>
      <c r="N821" s="2">
        <f t="shared" si="223"/>
        <v>0.4666666666666659</v>
      </c>
      <c r="O821">
        <f t="shared" si="224"/>
        <v>-1.9617729889724142E-2</v>
      </c>
      <c r="Q821">
        <f t="shared" si="225"/>
        <v>1.2000000000000002</v>
      </c>
      <c r="R821">
        <f t="shared" si="226"/>
        <v>-4.8</v>
      </c>
      <c r="S821">
        <f t="shared" si="227"/>
        <v>0</v>
      </c>
      <c r="T821">
        <f t="shared" si="228"/>
        <v>0</v>
      </c>
      <c r="U821">
        <f t="shared" si="229"/>
        <v>0</v>
      </c>
      <c r="V821">
        <f t="shared" si="230"/>
        <v>0</v>
      </c>
      <c r="W821">
        <f t="shared" si="231"/>
        <v>0</v>
      </c>
    </row>
    <row r="822" spans="1:23" x14ac:dyDescent="0.45">
      <c r="A822" s="1">
        <v>42491</v>
      </c>
      <c r="B822">
        <v>4.8</v>
      </c>
      <c r="C822" s="2">
        <f t="shared" si="218"/>
        <v>4.9666666666666659</v>
      </c>
      <c r="D822">
        <f t="shared" si="214"/>
        <v>6.8</v>
      </c>
      <c r="E822">
        <f t="shared" si="219"/>
        <v>-8.3333333333332593E-2</v>
      </c>
      <c r="F822">
        <f t="shared" si="220"/>
        <v>-9.9999999999999645E-2</v>
      </c>
      <c r="G822" s="2">
        <f t="shared" si="221"/>
        <v>-6.6666666666665542E-2</v>
      </c>
      <c r="H822" s="2">
        <f t="shared" si="213"/>
        <v>1.8333333333333339</v>
      </c>
      <c r="I822" s="2">
        <f t="shared" si="216"/>
        <v>0.23333333333333428</v>
      </c>
      <c r="K822">
        <f t="shared" si="217"/>
        <v>0.13784165696493564</v>
      </c>
      <c r="L822">
        <f t="shared" si="215"/>
        <v>0.86215834303506433</v>
      </c>
      <c r="M822" s="2">
        <f t="shared" si="222"/>
        <v>-6.666666666666643E-2</v>
      </c>
      <c r="N822" s="2">
        <f t="shared" si="223"/>
        <v>0.5</v>
      </c>
      <c r="O822">
        <f t="shared" si="224"/>
        <v>1.1443605613463734E-2</v>
      </c>
      <c r="Q822">
        <f t="shared" si="225"/>
        <v>1.5</v>
      </c>
      <c r="R822">
        <f t="shared" si="226"/>
        <v>-4.8</v>
      </c>
      <c r="S822">
        <f t="shared" si="227"/>
        <v>0</v>
      </c>
      <c r="T822">
        <f t="shared" si="228"/>
        <v>-9.9999999999999645E-2</v>
      </c>
      <c r="U822">
        <f t="shared" si="229"/>
        <v>-6.791786991753905E-2</v>
      </c>
      <c r="V822">
        <f t="shared" si="230"/>
        <v>0</v>
      </c>
      <c r="W822">
        <f t="shared" si="231"/>
        <v>-6.791786991753905E-2</v>
      </c>
    </row>
    <row r="823" spans="1:23" x14ac:dyDescent="0.45">
      <c r="A823" s="1">
        <v>42522</v>
      </c>
      <c r="B823">
        <v>4.9000000000000004</v>
      </c>
      <c r="C823" s="2">
        <f t="shared" si="218"/>
        <v>4.9333333333333327</v>
      </c>
      <c r="D823">
        <f t="shared" si="214"/>
        <v>6.8</v>
      </c>
      <c r="E823">
        <f t="shared" si="219"/>
        <v>-1.6666666666666607E-2</v>
      </c>
      <c r="F823">
        <f t="shared" si="220"/>
        <v>0</v>
      </c>
      <c r="G823" s="2">
        <f t="shared" si="221"/>
        <v>-3.3333333333333215E-2</v>
      </c>
      <c r="H823" s="2">
        <f t="shared" si="213"/>
        <v>1.8666666666666671</v>
      </c>
      <c r="I823" s="2">
        <f t="shared" si="216"/>
        <v>0.16666666666666785</v>
      </c>
      <c r="K823">
        <f t="shared" si="217"/>
        <v>0.1339278883240736</v>
      </c>
      <c r="L823">
        <f t="shared" si="215"/>
        <v>0.86607211167592646</v>
      </c>
      <c r="M823" s="2">
        <f t="shared" si="222"/>
        <v>-3.3333333333333215E-2</v>
      </c>
      <c r="N823" s="2">
        <f t="shared" si="223"/>
        <v>0.50000000000000089</v>
      </c>
      <c r="O823">
        <f t="shared" si="224"/>
        <v>3.8094873772839474E-2</v>
      </c>
      <c r="Q823">
        <f t="shared" si="225"/>
        <v>1.2999999999999998</v>
      </c>
      <c r="R823">
        <f t="shared" si="226"/>
        <v>-4.8</v>
      </c>
      <c r="S823">
        <f t="shared" si="227"/>
        <v>0</v>
      </c>
      <c r="T823">
        <f t="shared" si="228"/>
        <v>0</v>
      </c>
      <c r="U823">
        <f t="shared" si="229"/>
        <v>0</v>
      </c>
      <c r="V823">
        <f t="shared" si="230"/>
        <v>0</v>
      </c>
      <c r="W823">
        <f t="shared" si="231"/>
        <v>0</v>
      </c>
    </row>
    <row r="824" spans="1:23" x14ac:dyDescent="0.45">
      <c r="A824" s="1">
        <v>42552</v>
      </c>
      <c r="B824">
        <v>4.8</v>
      </c>
      <c r="C824" s="2">
        <f t="shared" si="218"/>
        <v>4.833333333333333</v>
      </c>
      <c r="D824">
        <f t="shared" si="214"/>
        <v>6.8</v>
      </c>
      <c r="E824">
        <f t="shared" si="219"/>
        <v>0.18333333333333357</v>
      </c>
      <c r="F824">
        <f t="shared" si="220"/>
        <v>0.20000000000000018</v>
      </c>
      <c r="G824" s="2">
        <f t="shared" si="221"/>
        <v>0.16666666666666696</v>
      </c>
      <c r="H824" s="2">
        <f t="shared" si="213"/>
        <v>1.9666666666666668</v>
      </c>
      <c r="I824" s="2">
        <f t="shared" si="216"/>
        <v>0.20000000000000018</v>
      </c>
      <c r="K824">
        <f t="shared" si="217"/>
        <v>0.12274737053992171</v>
      </c>
      <c r="L824">
        <f t="shared" si="215"/>
        <v>0.87725262946007831</v>
      </c>
      <c r="M824" s="2">
        <f t="shared" si="222"/>
        <v>0</v>
      </c>
      <c r="N824" s="2">
        <f t="shared" si="223"/>
        <v>0.53333333333333321</v>
      </c>
      <c r="O824">
        <f t="shared" si="224"/>
        <v>6.5465264287958236E-2</v>
      </c>
      <c r="Q824">
        <f t="shared" si="225"/>
        <v>1.4000000000000004</v>
      </c>
      <c r="R824">
        <f t="shared" si="226"/>
        <v>-4.8</v>
      </c>
      <c r="S824">
        <f t="shared" si="227"/>
        <v>0.20000000000000018</v>
      </c>
      <c r="T824">
        <f t="shared" si="228"/>
        <v>0</v>
      </c>
      <c r="U824">
        <f t="shared" si="229"/>
        <v>0</v>
      </c>
      <c r="V824">
        <f t="shared" si="230"/>
        <v>0.1833654607012157</v>
      </c>
      <c r="W824">
        <f t="shared" si="231"/>
        <v>0.1833654607012157</v>
      </c>
    </row>
    <row r="825" spans="1:23" x14ac:dyDescent="0.45">
      <c r="A825" s="1">
        <v>42583</v>
      </c>
      <c r="B825">
        <v>4.9000000000000004</v>
      </c>
      <c r="C825" s="2">
        <f t="shared" si="218"/>
        <v>4.8666666666666663</v>
      </c>
      <c r="D825">
        <f t="shared" si="214"/>
        <v>6.8</v>
      </c>
      <c r="E825">
        <f t="shared" si="219"/>
        <v>9.9999999999999645E-2</v>
      </c>
      <c r="F825">
        <f t="shared" si="220"/>
        <v>9.9999999999999645E-2</v>
      </c>
      <c r="G825" s="2">
        <f t="shared" si="221"/>
        <v>9.9999999999999645E-2</v>
      </c>
      <c r="H825" s="2">
        <f t="shared" si="213"/>
        <v>1.9333333333333336</v>
      </c>
      <c r="I825" s="2">
        <f t="shared" si="216"/>
        <v>0.16666666666666696</v>
      </c>
      <c r="K825">
        <f t="shared" si="217"/>
        <v>0.12638208935801284</v>
      </c>
      <c r="L825">
        <f t="shared" si="215"/>
        <v>0.87361791064198713</v>
      </c>
      <c r="M825" s="2">
        <f t="shared" si="222"/>
        <v>-3.3333333333333215E-2</v>
      </c>
      <c r="N825" s="2">
        <f t="shared" si="223"/>
        <v>0.33333333333333393</v>
      </c>
      <c r="O825">
        <f t="shared" si="224"/>
        <v>1.300676609793822E-2</v>
      </c>
      <c r="Q825">
        <f t="shared" si="225"/>
        <v>1.1999999999999993</v>
      </c>
      <c r="R825">
        <f t="shared" si="226"/>
        <v>-4.8</v>
      </c>
      <c r="S825">
        <f t="shared" si="227"/>
        <v>9.9999999999999645E-2</v>
      </c>
      <c r="T825">
        <f t="shared" si="228"/>
        <v>0</v>
      </c>
      <c r="U825">
        <f t="shared" si="229"/>
        <v>0</v>
      </c>
      <c r="V825">
        <f t="shared" si="230"/>
        <v>9.1682730350607436E-2</v>
      </c>
      <c r="W825">
        <f t="shared" si="231"/>
        <v>9.1682730350607436E-2</v>
      </c>
    </row>
    <row r="826" spans="1:23" x14ac:dyDescent="0.45">
      <c r="A826" s="1">
        <v>42614</v>
      </c>
      <c r="B826">
        <v>5</v>
      </c>
      <c r="C826" s="2">
        <f t="shared" si="218"/>
        <v>4.8999999999999995</v>
      </c>
      <c r="D826">
        <f t="shared" si="214"/>
        <v>6.8</v>
      </c>
      <c r="E826">
        <f t="shared" si="219"/>
        <v>1.6666666666666607E-2</v>
      </c>
      <c r="F826">
        <f t="shared" si="220"/>
        <v>0</v>
      </c>
      <c r="G826" s="2">
        <f t="shared" si="221"/>
        <v>3.3333333333333215E-2</v>
      </c>
      <c r="H826" s="2">
        <f t="shared" ref="H826:H889" si="232">D826-C826</f>
        <v>1.9000000000000004</v>
      </c>
      <c r="I826" s="2">
        <f t="shared" si="216"/>
        <v>0.13333333333333375</v>
      </c>
      <c r="K826">
        <f t="shared" si="217"/>
        <v>0.1301084743629978</v>
      </c>
      <c r="L826">
        <f t="shared" si="215"/>
        <v>0.86989152563700223</v>
      </c>
      <c r="M826" s="2">
        <f t="shared" si="222"/>
        <v>-6.666666666666643E-2</v>
      </c>
      <c r="N826" s="2">
        <f t="shared" si="223"/>
        <v>0.20000000000000107</v>
      </c>
      <c r="O826">
        <f t="shared" si="224"/>
        <v>-3.1971073503200241E-2</v>
      </c>
      <c r="Q826">
        <f t="shared" si="225"/>
        <v>0.90000000000000036</v>
      </c>
      <c r="R826">
        <f t="shared" si="226"/>
        <v>-4.8</v>
      </c>
      <c r="S826">
        <f t="shared" si="227"/>
        <v>0</v>
      </c>
      <c r="T826">
        <f t="shared" si="228"/>
        <v>0</v>
      </c>
      <c r="U826">
        <f t="shared" si="229"/>
        <v>0</v>
      </c>
      <c r="V826">
        <f t="shared" si="230"/>
        <v>0</v>
      </c>
      <c r="W826">
        <f t="shared" si="231"/>
        <v>0</v>
      </c>
    </row>
    <row r="827" spans="1:23" x14ac:dyDescent="0.45">
      <c r="A827" s="1">
        <v>42644</v>
      </c>
      <c r="B827">
        <v>4.9000000000000004</v>
      </c>
      <c r="C827" s="2">
        <f t="shared" si="218"/>
        <v>4.9333333333333336</v>
      </c>
      <c r="D827">
        <f t="shared" ref="D827:D890" si="233">MEDIAN(B707:B827)</f>
        <v>6.8</v>
      </c>
      <c r="E827">
        <f t="shared" si="219"/>
        <v>-0.10000000000000053</v>
      </c>
      <c r="F827">
        <f t="shared" si="220"/>
        <v>-0.10000000000000053</v>
      </c>
      <c r="G827" s="2">
        <f t="shared" si="221"/>
        <v>-0.10000000000000053</v>
      </c>
      <c r="H827" s="2">
        <f t="shared" si="232"/>
        <v>1.8666666666666663</v>
      </c>
      <c r="I827" s="2">
        <f t="shared" si="216"/>
        <v>3.3333333333332327E-2</v>
      </c>
      <c r="K827">
        <f t="shared" si="217"/>
        <v>0.13392788832407371</v>
      </c>
      <c r="L827">
        <f t="shared" ref="L827:L890" si="234">1-K827</f>
        <v>0.86607211167592624</v>
      </c>
      <c r="M827" s="2">
        <f t="shared" si="222"/>
        <v>-0.10000000000000053</v>
      </c>
      <c r="N827" s="2">
        <f t="shared" si="223"/>
        <v>9.9999999999999645E-2</v>
      </c>
      <c r="O827">
        <f t="shared" si="224"/>
        <v>-7.3214422335185755E-2</v>
      </c>
      <c r="Q827">
        <f t="shared" si="225"/>
        <v>0.89999999999999947</v>
      </c>
      <c r="R827">
        <f t="shared" si="226"/>
        <v>-4.8</v>
      </c>
      <c r="S827">
        <f t="shared" si="227"/>
        <v>0</v>
      </c>
      <c r="T827">
        <f t="shared" si="228"/>
        <v>-0.10000000000000053</v>
      </c>
      <c r="U827">
        <f t="shared" si="229"/>
        <v>-6.1063923394922517E-2</v>
      </c>
      <c r="V827">
        <f t="shared" si="230"/>
        <v>0</v>
      </c>
      <c r="W827">
        <f t="shared" si="231"/>
        <v>-6.1063923394922517E-2</v>
      </c>
    </row>
    <row r="828" spans="1:23" x14ac:dyDescent="0.45">
      <c r="A828" s="1">
        <v>42675</v>
      </c>
      <c r="B828">
        <v>4.7</v>
      </c>
      <c r="C828" s="2">
        <f t="shared" si="218"/>
        <v>4.8666666666666671</v>
      </c>
      <c r="D828">
        <f t="shared" si="233"/>
        <v>6.8</v>
      </c>
      <c r="E828">
        <f t="shared" si="219"/>
        <v>0</v>
      </c>
      <c r="F828">
        <f t="shared" si="220"/>
        <v>0</v>
      </c>
      <c r="G828" s="2">
        <f t="shared" si="221"/>
        <v>0</v>
      </c>
      <c r="H828" s="2">
        <f t="shared" si="232"/>
        <v>1.9333333333333327</v>
      </c>
      <c r="I828" s="2">
        <f t="shared" si="216"/>
        <v>3.3333333333333215E-2</v>
      </c>
      <c r="K828">
        <f t="shared" si="217"/>
        <v>0.12638208935801296</v>
      </c>
      <c r="L828">
        <f t="shared" si="234"/>
        <v>0.87361791064198702</v>
      </c>
      <c r="M828" s="2">
        <f t="shared" si="222"/>
        <v>-3.3333333333334103E-2</v>
      </c>
      <c r="N828" s="2">
        <f t="shared" si="223"/>
        <v>0.16666666666666607</v>
      </c>
      <c r="O828">
        <f t="shared" si="224"/>
        <v>-8.0569154617314911E-3</v>
      </c>
      <c r="Q828">
        <f t="shared" si="225"/>
        <v>1.0999999999999996</v>
      </c>
      <c r="R828">
        <f t="shared" si="226"/>
        <v>-4.7</v>
      </c>
      <c r="S828">
        <f t="shared" si="227"/>
        <v>0</v>
      </c>
      <c r="T828">
        <f t="shared" si="228"/>
        <v>0</v>
      </c>
      <c r="U828">
        <f t="shared" si="229"/>
        <v>0</v>
      </c>
      <c r="V828">
        <f t="shared" si="230"/>
        <v>0</v>
      </c>
      <c r="W828">
        <f t="shared" si="231"/>
        <v>0</v>
      </c>
    </row>
    <row r="829" spans="1:23" x14ac:dyDescent="0.45">
      <c r="A829" s="1">
        <v>42705</v>
      </c>
      <c r="B829">
        <v>4.7</v>
      </c>
      <c r="C829" s="2">
        <f t="shared" si="218"/>
        <v>4.7666666666666666</v>
      </c>
      <c r="D829">
        <f t="shared" si="233"/>
        <v>6.8</v>
      </c>
      <c r="E829">
        <f t="shared" si="219"/>
        <v>0.16666666666666652</v>
      </c>
      <c r="F829">
        <f t="shared" si="220"/>
        <v>0.20000000000000018</v>
      </c>
      <c r="G829" s="2">
        <f t="shared" si="221"/>
        <v>0.13333333333333286</v>
      </c>
      <c r="H829" s="2">
        <f t="shared" si="232"/>
        <v>2.0333333333333332</v>
      </c>
      <c r="I829" s="2">
        <f t="shared" si="216"/>
        <v>0.13333333333333286</v>
      </c>
      <c r="K829">
        <f t="shared" si="217"/>
        <v>0.11574731858902221</v>
      </c>
      <c r="L829">
        <f t="shared" si="234"/>
        <v>0.88425268141097779</v>
      </c>
      <c r="M829" s="2">
        <f t="shared" si="222"/>
        <v>0</v>
      </c>
      <c r="N829" s="2">
        <f t="shared" si="223"/>
        <v>0.26666666666666661</v>
      </c>
      <c r="O829">
        <f t="shared" si="224"/>
        <v>3.0865951623739247E-2</v>
      </c>
      <c r="Q829">
        <f t="shared" si="225"/>
        <v>1</v>
      </c>
      <c r="R829">
        <f t="shared" si="226"/>
        <v>-4.7</v>
      </c>
      <c r="S829">
        <f t="shared" si="227"/>
        <v>0.20000000000000018</v>
      </c>
      <c r="T829">
        <f t="shared" si="228"/>
        <v>0</v>
      </c>
      <c r="U829">
        <f t="shared" si="229"/>
        <v>0</v>
      </c>
      <c r="V829">
        <f t="shared" si="230"/>
        <v>0.1825868455119459</v>
      </c>
      <c r="W829">
        <f t="shared" si="231"/>
        <v>0.1825868455119459</v>
      </c>
    </row>
    <row r="830" spans="1:23" x14ac:dyDescent="0.45">
      <c r="A830" s="1">
        <v>42736</v>
      </c>
      <c r="B830">
        <v>4.7</v>
      </c>
      <c r="C830" s="2">
        <f t="shared" si="218"/>
        <v>4.7</v>
      </c>
      <c r="D830">
        <f t="shared" si="233"/>
        <v>6.8</v>
      </c>
      <c r="E830">
        <f t="shared" si="219"/>
        <v>0.21666666666666679</v>
      </c>
      <c r="F830">
        <f t="shared" si="220"/>
        <v>0.20000000000000018</v>
      </c>
      <c r="G830" s="2">
        <f t="shared" si="221"/>
        <v>0.23333333333333339</v>
      </c>
      <c r="H830" s="2">
        <f t="shared" si="232"/>
        <v>2.0999999999999996</v>
      </c>
      <c r="I830" s="2">
        <f t="shared" si="216"/>
        <v>0.29999999999999982</v>
      </c>
      <c r="K830">
        <f t="shared" si="217"/>
        <v>0.10909682119561298</v>
      </c>
      <c r="L830">
        <f t="shared" si="234"/>
        <v>0.89090317880438707</v>
      </c>
      <c r="M830" s="2">
        <f t="shared" si="222"/>
        <v>0</v>
      </c>
      <c r="N830" s="2">
        <f t="shared" si="223"/>
        <v>0.29999999999999982</v>
      </c>
      <c r="O830">
        <f t="shared" si="224"/>
        <v>3.2729046358683872E-2</v>
      </c>
      <c r="Q830">
        <f t="shared" si="225"/>
        <v>1</v>
      </c>
      <c r="R830">
        <f t="shared" si="226"/>
        <v>-4.7</v>
      </c>
      <c r="S830">
        <f t="shared" si="227"/>
        <v>0.20000000000000018</v>
      </c>
      <c r="T830">
        <f t="shared" si="228"/>
        <v>0</v>
      </c>
      <c r="U830">
        <f t="shared" si="229"/>
        <v>0</v>
      </c>
      <c r="V830">
        <f t="shared" si="230"/>
        <v>0.1825868455119459</v>
      </c>
      <c r="W830">
        <f t="shared" si="231"/>
        <v>0.1825868455119459</v>
      </c>
    </row>
    <row r="831" spans="1:23" x14ac:dyDescent="0.45">
      <c r="A831" s="1">
        <v>42767</v>
      </c>
      <c r="B831">
        <v>4.5999999999999996</v>
      </c>
      <c r="C831" s="2">
        <f t="shared" si="218"/>
        <v>4.666666666666667</v>
      </c>
      <c r="D831">
        <f t="shared" si="233"/>
        <v>6.8</v>
      </c>
      <c r="E831">
        <f t="shared" si="219"/>
        <v>0.20000000000000018</v>
      </c>
      <c r="F831">
        <f t="shared" si="220"/>
        <v>0.20000000000000018</v>
      </c>
      <c r="G831" s="2">
        <f t="shared" si="221"/>
        <v>0.20000000000000018</v>
      </c>
      <c r="H831" s="2">
        <f t="shared" si="232"/>
        <v>2.1333333333333329</v>
      </c>
      <c r="I831" s="2">
        <f t="shared" si="216"/>
        <v>0.29999999999999893</v>
      </c>
      <c r="K831">
        <f t="shared" si="217"/>
        <v>0.10589896223591791</v>
      </c>
      <c r="L831">
        <f t="shared" si="234"/>
        <v>0.89410103776408212</v>
      </c>
      <c r="M831" s="2">
        <f t="shared" si="222"/>
        <v>0</v>
      </c>
      <c r="N831" s="2">
        <f t="shared" si="223"/>
        <v>0.33333333333333304</v>
      </c>
      <c r="O831">
        <f t="shared" si="224"/>
        <v>3.5299654078639268E-2</v>
      </c>
      <c r="Q831">
        <f t="shared" si="225"/>
        <v>1</v>
      </c>
      <c r="R831">
        <f t="shared" si="226"/>
        <v>-4.5999999999999996</v>
      </c>
      <c r="S831">
        <f t="shared" si="227"/>
        <v>0.20000000000000018</v>
      </c>
      <c r="T831">
        <f t="shared" si="228"/>
        <v>0</v>
      </c>
      <c r="U831">
        <f t="shared" si="229"/>
        <v>0</v>
      </c>
      <c r="V831">
        <f t="shared" si="230"/>
        <v>0.18177540779702892</v>
      </c>
      <c r="W831">
        <f t="shared" si="231"/>
        <v>0.18177540779702892</v>
      </c>
    </row>
    <row r="832" spans="1:23" x14ac:dyDescent="0.45">
      <c r="A832" s="1">
        <v>42795</v>
      </c>
      <c r="B832">
        <v>4.4000000000000004</v>
      </c>
      <c r="C832" s="2">
        <f t="shared" si="218"/>
        <v>4.5666666666666673</v>
      </c>
      <c r="D832">
        <f t="shared" si="233"/>
        <v>6.8</v>
      </c>
      <c r="E832">
        <f t="shared" si="219"/>
        <v>0.14999999999999991</v>
      </c>
      <c r="F832">
        <f t="shared" si="220"/>
        <v>0.10000000000000053</v>
      </c>
      <c r="G832" s="2">
        <f t="shared" si="221"/>
        <v>0.19999999999999929</v>
      </c>
      <c r="H832" s="2">
        <f t="shared" si="232"/>
        <v>2.2333333333333325</v>
      </c>
      <c r="I832" s="2">
        <f t="shared" si="216"/>
        <v>0.36666666666666536</v>
      </c>
      <c r="K832">
        <f t="shared" si="217"/>
        <v>9.6796825053952443E-2</v>
      </c>
      <c r="L832">
        <f t="shared" si="234"/>
        <v>0.90320317494604752</v>
      </c>
      <c r="M832" s="2">
        <f t="shared" si="222"/>
        <v>0</v>
      </c>
      <c r="N832" s="2">
        <f t="shared" si="223"/>
        <v>0.43333333333333268</v>
      </c>
      <c r="O832">
        <f t="shared" si="224"/>
        <v>4.1945290856712662E-2</v>
      </c>
      <c r="Q832">
        <f t="shared" si="225"/>
        <v>1.1999999999999993</v>
      </c>
      <c r="R832">
        <f t="shared" si="226"/>
        <v>-4.4000000000000004</v>
      </c>
      <c r="S832">
        <f t="shared" si="227"/>
        <v>0.10000000000000053</v>
      </c>
      <c r="T832">
        <f t="shared" si="228"/>
        <v>0</v>
      </c>
      <c r="U832">
        <f t="shared" si="229"/>
        <v>0</v>
      </c>
      <c r="V832">
        <f t="shared" si="230"/>
        <v>9.0024951088031963E-2</v>
      </c>
      <c r="W832">
        <f t="shared" si="231"/>
        <v>9.0024951088031963E-2</v>
      </c>
    </row>
    <row r="833" spans="1:23" x14ac:dyDescent="0.45">
      <c r="A833" s="1">
        <v>42826</v>
      </c>
      <c r="B833">
        <v>4.4000000000000004</v>
      </c>
      <c r="C833" s="2">
        <f t="shared" si="218"/>
        <v>4.4666666666666668</v>
      </c>
      <c r="D833">
        <f t="shared" si="233"/>
        <v>6.8</v>
      </c>
      <c r="E833">
        <f t="shared" si="219"/>
        <v>0.26666666666666661</v>
      </c>
      <c r="F833">
        <f t="shared" si="220"/>
        <v>0.29999999999999982</v>
      </c>
      <c r="G833" s="2">
        <f t="shared" si="221"/>
        <v>0.23333333333333339</v>
      </c>
      <c r="H833" s="2">
        <f t="shared" si="232"/>
        <v>2.333333333333333</v>
      </c>
      <c r="I833" s="2">
        <f t="shared" si="216"/>
        <v>0.36666666666666625</v>
      </c>
      <c r="K833">
        <f t="shared" si="217"/>
        <v>8.839967720705845E-2</v>
      </c>
      <c r="L833">
        <f t="shared" si="234"/>
        <v>0.91160032279294156</v>
      </c>
      <c r="M833" s="2">
        <f t="shared" si="222"/>
        <v>0</v>
      </c>
      <c r="N833" s="2">
        <f t="shared" si="223"/>
        <v>0.53333333333333321</v>
      </c>
      <c r="O833">
        <f t="shared" si="224"/>
        <v>4.714649451043116E-2</v>
      </c>
      <c r="Q833">
        <f t="shared" si="225"/>
        <v>1.1999999999999993</v>
      </c>
      <c r="R833">
        <f t="shared" si="226"/>
        <v>-4.4000000000000004</v>
      </c>
      <c r="S833">
        <f t="shared" si="227"/>
        <v>0.29999999999999982</v>
      </c>
      <c r="T833">
        <f t="shared" si="228"/>
        <v>0</v>
      </c>
      <c r="U833">
        <f t="shared" si="229"/>
        <v>0</v>
      </c>
      <c r="V833">
        <f t="shared" si="230"/>
        <v>0.27007485326409431</v>
      </c>
      <c r="W833">
        <f t="shared" si="231"/>
        <v>0.27007485326409431</v>
      </c>
    </row>
    <row r="834" spans="1:23" x14ac:dyDescent="0.45">
      <c r="A834" s="1">
        <v>42856</v>
      </c>
      <c r="B834">
        <v>4.4000000000000004</v>
      </c>
      <c r="C834" s="2">
        <f t="shared" si="218"/>
        <v>4.4000000000000004</v>
      </c>
      <c r="D834">
        <f t="shared" si="233"/>
        <v>6.8</v>
      </c>
      <c r="E834">
        <f t="shared" si="219"/>
        <v>0.28333333333333321</v>
      </c>
      <c r="F834">
        <f t="shared" si="220"/>
        <v>0.29999999999999982</v>
      </c>
      <c r="G834" s="2">
        <f t="shared" si="221"/>
        <v>0.26666666666666661</v>
      </c>
      <c r="H834" s="2">
        <f t="shared" si="232"/>
        <v>2.3999999999999995</v>
      </c>
      <c r="I834" s="2">
        <f t="shared" si="216"/>
        <v>0.4666666666666659</v>
      </c>
      <c r="K834">
        <f t="shared" si="217"/>
        <v>8.3172696493922407E-2</v>
      </c>
      <c r="L834">
        <f t="shared" si="234"/>
        <v>0.91682730350607755</v>
      </c>
      <c r="M834" s="2">
        <f t="shared" si="222"/>
        <v>0</v>
      </c>
      <c r="N834" s="2">
        <f t="shared" si="223"/>
        <v>0.56666666666666554</v>
      </c>
      <c r="O834">
        <f t="shared" si="224"/>
        <v>4.7131194679889271E-2</v>
      </c>
      <c r="Q834">
        <f t="shared" si="225"/>
        <v>1.1999999999999993</v>
      </c>
      <c r="R834">
        <f t="shared" si="226"/>
        <v>-4.4000000000000004</v>
      </c>
      <c r="S834">
        <f t="shared" si="227"/>
        <v>0.29999999999999982</v>
      </c>
      <c r="T834">
        <f t="shared" si="228"/>
        <v>0</v>
      </c>
      <c r="U834">
        <f t="shared" si="229"/>
        <v>0</v>
      </c>
      <c r="V834">
        <f t="shared" si="230"/>
        <v>0.27007485326409431</v>
      </c>
      <c r="W834">
        <f t="shared" si="231"/>
        <v>0.27007485326409431</v>
      </c>
    </row>
    <row r="835" spans="1:23" x14ac:dyDescent="0.45">
      <c r="A835" s="1">
        <v>42887</v>
      </c>
      <c r="B835">
        <v>4.3</v>
      </c>
      <c r="C835" s="2">
        <f t="shared" si="218"/>
        <v>4.3666666666666671</v>
      </c>
      <c r="D835">
        <f t="shared" si="233"/>
        <v>6.8</v>
      </c>
      <c r="E835">
        <f t="shared" si="219"/>
        <v>0.19999999999999973</v>
      </c>
      <c r="F835">
        <f t="shared" si="220"/>
        <v>0.19999999999999929</v>
      </c>
      <c r="G835" s="2">
        <f t="shared" si="221"/>
        <v>0.20000000000000018</v>
      </c>
      <c r="H835" s="2">
        <f t="shared" si="232"/>
        <v>2.4333333333333327</v>
      </c>
      <c r="I835" s="2">
        <f t="shared" si="216"/>
        <v>0.53333333333333233</v>
      </c>
      <c r="K835">
        <f t="shared" si="217"/>
        <v>8.0665924989919063E-2</v>
      </c>
      <c r="L835">
        <f t="shared" si="234"/>
        <v>0.91933407501008091</v>
      </c>
      <c r="M835" s="2">
        <f t="shared" si="222"/>
        <v>0</v>
      </c>
      <c r="N835" s="2">
        <f t="shared" si="223"/>
        <v>0.56666666666666643</v>
      </c>
      <c r="O835">
        <f t="shared" si="224"/>
        <v>4.5710690827620783E-2</v>
      </c>
      <c r="Q835">
        <f t="shared" si="225"/>
        <v>1</v>
      </c>
      <c r="R835">
        <f t="shared" si="226"/>
        <v>-4.3</v>
      </c>
      <c r="S835">
        <f t="shared" si="227"/>
        <v>0.19999999999999929</v>
      </c>
      <c r="T835">
        <f t="shared" si="228"/>
        <v>0</v>
      </c>
      <c r="U835">
        <f t="shared" si="229"/>
        <v>0</v>
      </c>
      <c r="V835">
        <f t="shared" si="230"/>
        <v>0.17913375537619911</v>
      </c>
      <c r="W835">
        <f t="shared" si="231"/>
        <v>0.17913375537619911</v>
      </c>
    </row>
    <row r="836" spans="1:23" x14ac:dyDescent="0.45">
      <c r="A836" s="1">
        <v>42917</v>
      </c>
      <c r="B836">
        <v>4.3</v>
      </c>
      <c r="C836" s="2">
        <f t="shared" si="218"/>
        <v>4.333333333333333</v>
      </c>
      <c r="D836">
        <f t="shared" si="233"/>
        <v>6.8</v>
      </c>
      <c r="E836">
        <f t="shared" si="219"/>
        <v>0.11666666666666714</v>
      </c>
      <c r="F836">
        <f t="shared" si="220"/>
        <v>0.10000000000000053</v>
      </c>
      <c r="G836" s="2">
        <f t="shared" si="221"/>
        <v>0.13333333333333375</v>
      </c>
      <c r="H836" s="2">
        <f t="shared" si="232"/>
        <v>2.4666666666666668</v>
      </c>
      <c r="I836" s="2">
        <f t="shared" ref="I836:I899" si="235">H836-H827</f>
        <v>0.60000000000000053</v>
      </c>
      <c r="K836">
        <f t="shared" ref="K836:K899" si="236">1/(1+EXP(H836*K$2))</f>
        <v>7.8228259451783966E-2</v>
      </c>
      <c r="L836">
        <f t="shared" si="234"/>
        <v>0.92177174054821598</v>
      </c>
      <c r="M836" s="2">
        <f t="shared" si="222"/>
        <v>0</v>
      </c>
      <c r="N836" s="2">
        <f t="shared" si="223"/>
        <v>0.60000000000000053</v>
      </c>
      <c r="O836">
        <f t="shared" si="224"/>
        <v>4.6936955671070424E-2</v>
      </c>
      <c r="Q836">
        <f t="shared" si="225"/>
        <v>0.90000000000000036</v>
      </c>
      <c r="R836">
        <f t="shared" si="226"/>
        <v>-4.3</v>
      </c>
      <c r="S836">
        <f t="shared" si="227"/>
        <v>0.10000000000000053</v>
      </c>
      <c r="T836">
        <f t="shared" si="228"/>
        <v>0</v>
      </c>
      <c r="U836">
        <f t="shared" si="229"/>
        <v>0</v>
      </c>
      <c r="V836">
        <f t="shared" si="230"/>
        <v>8.9566877688100344E-2</v>
      </c>
      <c r="W836">
        <f t="shared" si="231"/>
        <v>8.9566877688100344E-2</v>
      </c>
    </row>
    <row r="837" spans="1:23" x14ac:dyDescent="0.45">
      <c r="A837" s="1">
        <v>42948</v>
      </c>
      <c r="B837">
        <v>4.4000000000000004</v>
      </c>
      <c r="C837" s="2">
        <f t="shared" ref="C837:C900" si="237">AVERAGE(B835:B837)</f>
        <v>4.333333333333333</v>
      </c>
      <c r="D837">
        <f t="shared" si="233"/>
        <v>6.8</v>
      </c>
      <c r="E837">
        <f t="shared" si="219"/>
        <v>8.3333333333333925E-2</v>
      </c>
      <c r="F837">
        <f t="shared" si="220"/>
        <v>0.10000000000000053</v>
      </c>
      <c r="G837" s="2">
        <f t="shared" si="221"/>
        <v>6.6666666666667318E-2</v>
      </c>
      <c r="H837" s="2">
        <f t="shared" si="232"/>
        <v>2.4666666666666668</v>
      </c>
      <c r="I837" s="2">
        <f t="shared" si="235"/>
        <v>0.5333333333333341</v>
      </c>
      <c r="K837">
        <f t="shared" si="236"/>
        <v>7.8228259451783966E-2</v>
      </c>
      <c r="L837">
        <f t="shared" si="234"/>
        <v>0.92177174054821598</v>
      </c>
      <c r="M837" s="2">
        <f t="shared" si="222"/>
        <v>0</v>
      </c>
      <c r="N837" s="2">
        <f t="shared" si="223"/>
        <v>0.60000000000000053</v>
      </c>
      <c r="O837">
        <f t="shared" si="224"/>
        <v>4.6936955671070424E-2</v>
      </c>
      <c r="Q837">
        <f t="shared" si="225"/>
        <v>0.69999999999999929</v>
      </c>
      <c r="R837">
        <f t="shared" si="226"/>
        <v>-4.3</v>
      </c>
      <c r="S837">
        <f t="shared" si="227"/>
        <v>0.10000000000000053</v>
      </c>
      <c r="T837">
        <f t="shared" si="228"/>
        <v>0</v>
      </c>
      <c r="U837">
        <f t="shared" si="229"/>
        <v>0</v>
      </c>
      <c r="V837">
        <f t="shared" si="230"/>
        <v>8.9566877688100344E-2</v>
      </c>
      <c r="W837">
        <f t="shared" si="231"/>
        <v>8.9566877688100344E-2</v>
      </c>
    </row>
    <row r="838" spans="1:23" x14ac:dyDescent="0.45">
      <c r="A838" s="1">
        <v>42979</v>
      </c>
      <c r="B838">
        <v>4.3</v>
      </c>
      <c r="C838" s="2">
        <f t="shared" si="237"/>
        <v>4.333333333333333</v>
      </c>
      <c r="D838">
        <f t="shared" si="233"/>
        <v>6.8</v>
      </c>
      <c r="E838">
        <f t="shared" si="219"/>
        <v>6.6666666666667318E-2</v>
      </c>
      <c r="F838">
        <f t="shared" si="220"/>
        <v>0.10000000000000053</v>
      </c>
      <c r="G838" s="2">
        <f t="shared" si="221"/>
        <v>3.3333333333334103E-2</v>
      </c>
      <c r="H838" s="2">
        <f t="shared" si="232"/>
        <v>2.4666666666666668</v>
      </c>
      <c r="I838" s="2">
        <f t="shared" si="235"/>
        <v>0.43333333333333357</v>
      </c>
      <c r="K838">
        <f t="shared" si="236"/>
        <v>7.8228259451783966E-2</v>
      </c>
      <c r="L838">
        <f t="shared" si="234"/>
        <v>0.92177174054821598</v>
      </c>
      <c r="M838" s="2">
        <f t="shared" si="222"/>
        <v>0</v>
      </c>
      <c r="N838" s="2">
        <f t="shared" si="223"/>
        <v>0.60000000000000053</v>
      </c>
      <c r="O838">
        <f t="shared" si="224"/>
        <v>4.6936955671070424E-2</v>
      </c>
      <c r="Q838">
        <f t="shared" si="225"/>
        <v>0.79999999999999982</v>
      </c>
      <c r="R838">
        <f t="shared" si="226"/>
        <v>-4.3</v>
      </c>
      <c r="S838">
        <f t="shared" si="227"/>
        <v>0.10000000000000053</v>
      </c>
      <c r="T838">
        <f t="shared" si="228"/>
        <v>0</v>
      </c>
      <c r="U838">
        <f t="shared" si="229"/>
        <v>0</v>
      </c>
      <c r="V838">
        <f t="shared" si="230"/>
        <v>8.9566877688100344E-2</v>
      </c>
      <c r="W838">
        <f t="shared" si="231"/>
        <v>8.9566877688100344E-2</v>
      </c>
    </row>
    <row r="839" spans="1:23" x14ac:dyDescent="0.45">
      <c r="A839" s="1">
        <v>43009</v>
      </c>
      <c r="B839">
        <v>4.2</v>
      </c>
      <c r="C839" s="2">
        <f t="shared" si="237"/>
        <v>4.3</v>
      </c>
      <c r="D839">
        <f t="shared" si="233"/>
        <v>6.8</v>
      </c>
      <c r="E839">
        <f t="shared" si="219"/>
        <v>1.6666666666666607E-2</v>
      </c>
      <c r="F839">
        <f t="shared" si="220"/>
        <v>0</v>
      </c>
      <c r="G839" s="2">
        <f t="shared" si="221"/>
        <v>3.3333333333333215E-2</v>
      </c>
      <c r="H839" s="2">
        <f t="shared" si="232"/>
        <v>2.5</v>
      </c>
      <c r="I839" s="2">
        <f t="shared" si="235"/>
        <v>0.40000000000000036</v>
      </c>
      <c r="K839">
        <f t="shared" si="236"/>
        <v>7.5858180021243546E-2</v>
      </c>
      <c r="L839">
        <f t="shared" si="234"/>
        <v>0.92414181997875644</v>
      </c>
      <c r="M839" s="2">
        <f t="shared" si="222"/>
        <v>0</v>
      </c>
      <c r="N839" s="2">
        <f t="shared" si="223"/>
        <v>0.63333333333333375</v>
      </c>
      <c r="O839">
        <f t="shared" si="224"/>
        <v>4.8043514013454275E-2</v>
      </c>
      <c r="Q839">
        <f t="shared" si="225"/>
        <v>0.89999999999999947</v>
      </c>
      <c r="R839">
        <f t="shared" si="226"/>
        <v>-4.2</v>
      </c>
      <c r="S839">
        <f t="shared" si="227"/>
        <v>0</v>
      </c>
      <c r="T839">
        <f t="shared" si="228"/>
        <v>0</v>
      </c>
      <c r="U839">
        <f t="shared" si="229"/>
        <v>0</v>
      </c>
      <c r="V839">
        <f t="shared" si="230"/>
        <v>0</v>
      </c>
      <c r="W839">
        <f t="shared" si="231"/>
        <v>0</v>
      </c>
    </row>
    <row r="840" spans="1:23" x14ac:dyDescent="0.45">
      <c r="A840" s="1">
        <v>43040</v>
      </c>
      <c r="B840">
        <v>4.2</v>
      </c>
      <c r="C840" s="2">
        <f t="shared" si="237"/>
        <v>4.2333333333333334</v>
      </c>
      <c r="D840">
        <f t="shared" si="233"/>
        <v>6.8</v>
      </c>
      <c r="E840">
        <f t="shared" ref="E840:E903" si="238">AVERAGE(F840:G840)</f>
        <v>9.9999999999999645E-2</v>
      </c>
      <c r="F840">
        <f t="shared" ref="F840:F903" si="239">MEDIAN(B835:B837)-MEDIAN(B838:B840)</f>
        <v>9.9999999999999645E-2</v>
      </c>
      <c r="G840" s="2">
        <f t="shared" ref="G840:G903" si="240">C837-C840</f>
        <v>9.9999999999999645E-2</v>
      </c>
      <c r="H840" s="2">
        <f t="shared" si="232"/>
        <v>2.5666666666666664</v>
      </c>
      <c r="I840" s="2">
        <f t="shared" si="235"/>
        <v>0.43333333333333357</v>
      </c>
      <c r="K840">
        <f t="shared" si="236"/>
        <v>7.1314752064853978E-2</v>
      </c>
      <c r="L840">
        <f t="shared" si="234"/>
        <v>0.92868524793514606</v>
      </c>
      <c r="M840" s="2">
        <f t="shared" si="222"/>
        <v>0</v>
      </c>
      <c r="N840" s="2">
        <f t="shared" si="223"/>
        <v>0.63333333333333375</v>
      </c>
      <c r="O840">
        <f t="shared" si="224"/>
        <v>4.5166009641074215E-2</v>
      </c>
      <c r="Q840">
        <f t="shared" si="225"/>
        <v>0.89999999999999947</v>
      </c>
      <c r="R840">
        <f t="shared" si="226"/>
        <v>-4.2</v>
      </c>
      <c r="S840">
        <f t="shared" si="227"/>
        <v>9.9999999999999645E-2</v>
      </c>
      <c r="T840">
        <f t="shared" si="228"/>
        <v>0</v>
      </c>
      <c r="U840">
        <f t="shared" si="229"/>
        <v>0</v>
      </c>
      <c r="V840">
        <f t="shared" si="230"/>
        <v>8.9090317880438391E-2</v>
      </c>
      <c r="W840">
        <f t="shared" si="231"/>
        <v>8.9090317880438391E-2</v>
      </c>
    </row>
    <row r="841" spans="1:23" x14ac:dyDescent="0.45">
      <c r="A841" s="1">
        <v>43070</v>
      </c>
      <c r="B841">
        <v>4.0999999999999996</v>
      </c>
      <c r="C841" s="2">
        <f t="shared" si="237"/>
        <v>4.166666666666667</v>
      </c>
      <c r="D841">
        <f t="shared" si="233"/>
        <v>6.8</v>
      </c>
      <c r="E841">
        <f t="shared" si="238"/>
        <v>0.13333333333333286</v>
      </c>
      <c r="F841">
        <f t="shared" si="239"/>
        <v>9.9999999999999645E-2</v>
      </c>
      <c r="G841" s="2">
        <f t="shared" si="240"/>
        <v>0.16666666666666607</v>
      </c>
      <c r="H841" s="2">
        <f t="shared" si="232"/>
        <v>2.6333333333333329</v>
      </c>
      <c r="I841" s="2">
        <f t="shared" si="235"/>
        <v>0.40000000000000036</v>
      </c>
      <c r="K841">
        <f t="shared" si="236"/>
        <v>6.7023711072835945E-2</v>
      </c>
      <c r="L841">
        <f t="shared" si="234"/>
        <v>0.932976288927164</v>
      </c>
      <c r="M841" s="2">
        <f t="shared" si="222"/>
        <v>0</v>
      </c>
      <c r="N841" s="2">
        <f t="shared" si="223"/>
        <v>0.59999999999999964</v>
      </c>
      <c r="O841">
        <f t="shared" si="224"/>
        <v>4.0214226643701542E-2</v>
      </c>
      <c r="Q841">
        <f t="shared" si="225"/>
        <v>1</v>
      </c>
      <c r="R841">
        <f t="shared" si="226"/>
        <v>-4.0999999999999996</v>
      </c>
      <c r="S841">
        <f t="shared" si="227"/>
        <v>9.9999999999999645E-2</v>
      </c>
      <c r="T841">
        <f t="shared" si="228"/>
        <v>0</v>
      </c>
      <c r="U841">
        <f t="shared" si="229"/>
        <v>0</v>
      </c>
      <c r="V841">
        <f t="shared" si="230"/>
        <v>8.8594761872020603E-2</v>
      </c>
      <c r="W841">
        <f t="shared" si="231"/>
        <v>8.8594761872020603E-2</v>
      </c>
    </row>
    <row r="842" spans="1:23" x14ac:dyDescent="0.45">
      <c r="A842" s="1">
        <v>43101</v>
      </c>
      <c r="B842">
        <v>4</v>
      </c>
      <c r="C842" s="2">
        <f t="shared" si="237"/>
        <v>4.1000000000000005</v>
      </c>
      <c r="D842">
        <f t="shared" si="233"/>
        <v>6.8</v>
      </c>
      <c r="E842">
        <f t="shared" si="238"/>
        <v>0.19999999999999973</v>
      </c>
      <c r="F842">
        <f t="shared" si="239"/>
        <v>0.20000000000000018</v>
      </c>
      <c r="G842" s="2">
        <f t="shared" si="240"/>
        <v>0.19999999999999929</v>
      </c>
      <c r="H842" s="2">
        <f t="shared" si="232"/>
        <v>2.6999999999999993</v>
      </c>
      <c r="I842" s="2">
        <f t="shared" si="235"/>
        <v>0.36666666666666625</v>
      </c>
      <c r="K842">
        <f t="shared" si="236"/>
        <v>6.2973356056996541E-2</v>
      </c>
      <c r="L842">
        <f t="shared" si="234"/>
        <v>0.9370266439430035</v>
      </c>
      <c r="M842" s="2">
        <f t="shared" si="222"/>
        <v>0</v>
      </c>
      <c r="N842" s="2">
        <f t="shared" si="223"/>
        <v>0.59999999999999964</v>
      </c>
      <c r="O842">
        <f t="shared" si="224"/>
        <v>3.7784013634197901E-2</v>
      </c>
      <c r="Q842">
        <f t="shared" si="225"/>
        <v>1.0999999999999996</v>
      </c>
      <c r="R842">
        <f t="shared" si="226"/>
        <v>-4</v>
      </c>
      <c r="S842">
        <f t="shared" si="227"/>
        <v>0.20000000000000018</v>
      </c>
      <c r="T842">
        <f t="shared" si="228"/>
        <v>0</v>
      </c>
      <c r="U842">
        <f t="shared" si="229"/>
        <v>0</v>
      </c>
      <c r="V842">
        <f t="shared" si="230"/>
        <v>0.17615941559557663</v>
      </c>
      <c r="W842">
        <f t="shared" si="231"/>
        <v>0.17615941559557663</v>
      </c>
    </row>
    <row r="843" spans="1:23" x14ac:dyDescent="0.45">
      <c r="A843" s="1">
        <v>43132</v>
      </c>
      <c r="B843">
        <v>4.0999999999999996</v>
      </c>
      <c r="C843" s="2">
        <f t="shared" si="237"/>
        <v>4.0666666666666664</v>
      </c>
      <c r="D843">
        <f t="shared" si="233"/>
        <v>6.8</v>
      </c>
      <c r="E843">
        <f t="shared" si="238"/>
        <v>0.13333333333333375</v>
      </c>
      <c r="F843">
        <f t="shared" si="239"/>
        <v>0.10000000000000053</v>
      </c>
      <c r="G843" s="2">
        <f t="shared" si="240"/>
        <v>0.16666666666666696</v>
      </c>
      <c r="H843" s="2">
        <f t="shared" si="232"/>
        <v>2.7333333333333334</v>
      </c>
      <c r="I843" s="2">
        <f t="shared" si="235"/>
        <v>0.33333333333333393</v>
      </c>
      <c r="K843">
        <f t="shared" si="236"/>
        <v>6.1034851072991926E-2</v>
      </c>
      <c r="L843">
        <f t="shared" si="234"/>
        <v>0.93896514892700811</v>
      </c>
      <c r="M843" s="2">
        <f t="shared" si="222"/>
        <v>0</v>
      </c>
      <c r="N843" s="2">
        <f t="shared" si="223"/>
        <v>0.60000000000000053</v>
      </c>
      <c r="O843">
        <f t="shared" si="224"/>
        <v>3.662091064379519E-2</v>
      </c>
      <c r="Q843">
        <f t="shared" si="225"/>
        <v>1</v>
      </c>
      <c r="R843">
        <f t="shared" si="226"/>
        <v>-4</v>
      </c>
      <c r="S843">
        <f t="shared" si="227"/>
        <v>0.10000000000000053</v>
      </c>
      <c r="T843">
        <f t="shared" si="228"/>
        <v>0</v>
      </c>
      <c r="U843">
        <f t="shared" si="229"/>
        <v>0</v>
      </c>
      <c r="V843">
        <f t="shared" si="230"/>
        <v>8.8079707797788703E-2</v>
      </c>
      <c r="W843">
        <f t="shared" si="231"/>
        <v>8.8079707797788703E-2</v>
      </c>
    </row>
    <row r="844" spans="1:23" x14ac:dyDescent="0.45">
      <c r="A844" s="1">
        <v>43160</v>
      </c>
      <c r="B844">
        <v>4</v>
      </c>
      <c r="C844" s="2">
        <f t="shared" si="237"/>
        <v>4.0333333333333332</v>
      </c>
      <c r="D844">
        <f t="shared" si="233"/>
        <v>6.8</v>
      </c>
      <c r="E844">
        <f t="shared" si="238"/>
        <v>0.16666666666666696</v>
      </c>
      <c r="F844">
        <f t="shared" si="239"/>
        <v>0.20000000000000018</v>
      </c>
      <c r="G844" s="2">
        <f t="shared" si="240"/>
        <v>0.13333333333333375</v>
      </c>
      <c r="H844" s="2">
        <f t="shared" si="232"/>
        <v>2.7666666666666666</v>
      </c>
      <c r="I844" s="2">
        <f t="shared" si="235"/>
        <v>0.33333333333333393</v>
      </c>
      <c r="K844">
        <f t="shared" si="236"/>
        <v>5.915225196352851E-2</v>
      </c>
      <c r="L844">
        <f t="shared" si="234"/>
        <v>0.94084774803647153</v>
      </c>
      <c r="M844" s="2">
        <f t="shared" ref="M844:M907" si="241">MIN(C832:C844)-C844</f>
        <v>0</v>
      </c>
      <c r="N844" s="2">
        <f t="shared" ref="N844:N907" si="242">MAX(C832:C844)-C844</f>
        <v>0.5333333333333341</v>
      </c>
      <c r="O844">
        <f t="shared" si="224"/>
        <v>3.1547867713881919E-2</v>
      </c>
      <c r="Q844">
        <f t="shared" si="225"/>
        <v>1.0999999999999996</v>
      </c>
      <c r="R844">
        <f t="shared" si="226"/>
        <v>-4</v>
      </c>
      <c r="S844">
        <f t="shared" si="227"/>
        <v>0.20000000000000018</v>
      </c>
      <c r="T844">
        <f t="shared" si="228"/>
        <v>0</v>
      </c>
      <c r="U844">
        <f t="shared" si="229"/>
        <v>0</v>
      </c>
      <c r="V844">
        <f t="shared" si="230"/>
        <v>0.17615941559557663</v>
      </c>
      <c r="W844">
        <f t="shared" si="231"/>
        <v>0.17615941559557663</v>
      </c>
    </row>
    <row r="845" spans="1:23" x14ac:dyDescent="0.45">
      <c r="A845" s="1">
        <v>43191</v>
      </c>
      <c r="B845">
        <v>4</v>
      </c>
      <c r="C845" s="2">
        <f t="shared" si="237"/>
        <v>4.0333333333333332</v>
      </c>
      <c r="D845">
        <f t="shared" si="233"/>
        <v>6.8</v>
      </c>
      <c r="E845">
        <f t="shared" si="238"/>
        <v>8.3333333333333481E-2</v>
      </c>
      <c r="F845">
        <f t="shared" si="239"/>
        <v>9.9999999999999645E-2</v>
      </c>
      <c r="G845" s="2">
        <f t="shared" si="240"/>
        <v>6.6666666666667318E-2</v>
      </c>
      <c r="H845" s="2">
        <f t="shared" si="232"/>
        <v>2.7666666666666666</v>
      </c>
      <c r="I845" s="2">
        <f t="shared" si="235"/>
        <v>0.29999999999999982</v>
      </c>
      <c r="K845">
        <f t="shared" si="236"/>
        <v>5.915225196352851E-2</v>
      </c>
      <c r="L845">
        <f t="shared" si="234"/>
        <v>0.94084774803647153</v>
      </c>
      <c r="M845" s="2">
        <f t="shared" si="241"/>
        <v>0</v>
      </c>
      <c r="N845" s="2">
        <f t="shared" si="242"/>
        <v>0.43333333333333357</v>
      </c>
      <c r="O845">
        <f t="shared" ref="O845:O908" si="243">L845*M845+K845*N845</f>
        <v>2.5632642517529034E-2</v>
      </c>
      <c r="Q845">
        <f t="shared" si="225"/>
        <v>1.0999999999999996</v>
      </c>
      <c r="R845">
        <f t="shared" si="226"/>
        <v>-4</v>
      </c>
      <c r="S845">
        <f t="shared" si="227"/>
        <v>9.9999999999999645E-2</v>
      </c>
      <c r="T845">
        <f t="shared" si="228"/>
        <v>0</v>
      </c>
      <c r="U845">
        <f t="shared" si="229"/>
        <v>0</v>
      </c>
      <c r="V845">
        <f t="shared" si="230"/>
        <v>8.8079707797787926E-2</v>
      </c>
      <c r="W845">
        <f t="shared" si="231"/>
        <v>8.8079707797787926E-2</v>
      </c>
    </row>
    <row r="846" spans="1:23" x14ac:dyDescent="0.45">
      <c r="A846" s="1">
        <v>43221</v>
      </c>
      <c r="B846">
        <v>3.8</v>
      </c>
      <c r="C846" s="2">
        <f t="shared" si="237"/>
        <v>3.9333333333333336</v>
      </c>
      <c r="D846">
        <f t="shared" si="233"/>
        <v>6.8</v>
      </c>
      <c r="E846">
        <f t="shared" si="238"/>
        <v>0.11666666666666625</v>
      </c>
      <c r="F846">
        <f t="shared" si="239"/>
        <v>9.9999999999999645E-2</v>
      </c>
      <c r="G846" s="2">
        <f t="shared" si="240"/>
        <v>0.13333333333333286</v>
      </c>
      <c r="H846" s="2">
        <f t="shared" si="232"/>
        <v>2.8666666666666663</v>
      </c>
      <c r="I846" s="2">
        <f t="shared" si="235"/>
        <v>0.39999999999999947</v>
      </c>
      <c r="K846">
        <f t="shared" si="236"/>
        <v>5.3826162769229552E-2</v>
      </c>
      <c r="L846">
        <f t="shared" si="234"/>
        <v>0.94617383723077042</v>
      </c>
      <c r="M846" s="2">
        <f t="shared" si="241"/>
        <v>0</v>
      </c>
      <c r="N846" s="2">
        <f t="shared" si="242"/>
        <v>0.46666666666666679</v>
      </c>
      <c r="O846">
        <f t="shared" si="243"/>
        <v>2.5118875958973799E-2</v>
      </c>
      <c r="Q846">
        <f t="shared" si="225"/>
        <v>1.2000000000000002</v>
      </c>
      <c r="R846">
        <f t="shared" si="226"/>
        <v>-3.8</v>
      </c>
      <c r="S846">
        <f t="shared" si="227"/>
        <v>9.9999999999999645E-2</v>
      </c>
      <c r="T846">
        <f t="shared" si="228"/>
        <v>0</v>
      </c>
      <c r="U846">
        <f t="shared" si="229"/>
        <v>0</v>
      </c>
      <c r="V846">
        <f t="shared" si="230"/>
        <v>8.6989152563699906E-2</v>
      </c>
      <c r="W846">
        <f t="shared" si="231"/>
        <v>8.6989152563699906E-2</v>
      </c>
    </row>
    <row r="847" spans="1:23" x14ac:dyDescent="0.45">
      <c r="A847" s="1">
        <v>43252</v>
      </c>
      <c r="B847">
        <v>4</v>
      </c>
      <c r="C847" s="2">
        <f t="shared" si="237"/>
        <v>3.9333333333333336</v>
      </c>
      <c r="D847">
        <f t="shared" si="233"/>
        <v>6.8</v>
      </c>
      <c r="E847">
        <f t="shared" si="238"/>
        <v>4.9999999999999822E-2</v>
      </c>
      <c r="F847">
        <f t="shared" si="239"/>
        <v>0</v>
      </c>
      <c r="G847" s="2">
        <f t="shared" si="240"/>
        <v>9.9999999999999645E-2</v>
      </c>
      <c r="H847" s="2">
        <f t="shared" si="232"/>
        <v>2.8666666666666663</v>
      </c>
      <c r="I847" s="2">
        <f t="shared" si="235"/>
        <v>0.39999999999999947</v>
      </c>
      <c r="K847">
        <f t="shared" si="236"/>
        <v>5.3826162769229552E-2</v>
      </c>
      <c r="L847">
        <f t="shared" si="234"/>
        <v>0.94617383723077042</v>
      </c>
      <c r="M847" s="2">
        <f t="shared" si="241"/>
        <v>0</v>
      </c>
      <c r="N847" s="2">
        <f t="shared" si="242"/>
        <v>0.43333333333333357</v>
      </c>
      <c r="O847">
        <f t="shared" si="243"/>
        <v>2.3324670533332818E-2</v>
      </c>
      <c r="Q847">
        <f t="shared" si="225"/>
        <v>1</v>
      </c>
      <c r="R847">
        <f t="shared" si="226"/>
        <v>-3.8</v>
      </c>
      <c r="S847">
        <f t="shared" si="227"/>
        <v>0</v>
      </c>
      <c r="T847">
        <f t="shared" si="228"/>
        <v>0</v>
      </c>
      <c r="U847">
        <f t="shared" si="229"/>
        <v>0</v>
      </c>
      <c r="V847">
        <f t="shared" si="230"/>
        <v>0</v>
      </c>
      <c r="W847">
        <f t="shared" si="231"/>
        <v>0</v>
      </c>
    </row>
    <row r="848" spans="1:23" x14ac:dyDescent="0.45">
      <c r="A848" s="1">
        <v>43282</v>
      </c>
      <c r="B848">
        <v>3.8</v>
      </c>
      <c r="C848" s="2">
        <f t="shared" si="237"/>
        <v>3.8666666666666667</v>
      </c>
      <c r="D848">
        <f t="shared" si="233"/>
        <v>6.8</v>
      </c>
      <c r="E848">
        <f t="shared" si="238"/>
        <v>0.18333333333333335</v>
      </c>
      <c r="F848">
        <f t="shared" si="239"/>
        <v>0.20000000000000018</v>
      </c>
      <c r="G848" s="2">
        <f t="shared" si="240"/>
        <v>0.16666666666666652</v>
      </c>
      <c r="H848" s="2">
        <f t="shared" si="232"/>
        <v>2.9333333333333331</v>
      </c>
      <c r="I848" s="2">
        <f t="shared" si="235"/>
        <v>0.43333333333333313</v>
      </c>
      <c r="K848">
        <f t="shared" si="236"/>
        <v>5.0530162235413477E-2</v>
      </c>
      <c r="L848">
        <f t="shared" si="234"/>
        <v>0.94946983776458649</v>
      </c>
      <c r="M848" s="2">
        <f t="shared" si="241"/>
        <v>0</v>
      </c>
      <c r="N848" s="2">
        <f t="shared" si="242"/>
        <v>0.46666666666666634</v>
      </c>
      <c r="O848">
        <f t="shared" si="243"/>
        <v>2.3580742376526274E-2</v>
      </c>
      <c r="Q848">
        <f t="shared" si="225"/>
        <v>1.2000000000000002</v>
      </c>
      <c r="R848">
        <f t="shared" si="226"/>
        <v>-3.8</v>
      </c>
      <c r="S848">
        <f t="shared" si="227"/>
        <v>0.20000000000000018</v>
      </c>
      <c r="T848">
        <f t="shared" si="228"/>
        <v>0</v>
      </c>
      <c r="U848">
        <f t="shared" si="229"/>
        <v>0</v>
      </c>
      <c r="V848">
        <f t="shared" si="230"/>
        <v>0.17397830512740059</v>
      </c>
      <c r="W848">
        <f t="shared" si="231"/>
        <v>0.17397830512740059</v>
      </c>
    </row>
    <row r="849" spans="1:23" x14ac:dyDescent="0.45">
      <c r="A849" s="1">
        <v>43313</v>
      </c>
      <c r="B849">
        <v>3.8</v>
      </c>
      <c r="C849" s="2">
        <f t="shared" si="237"/>
        <v>3.8666666666666667</v>
      </c>
      <c r="D849">
        <f t="shared" si="233"/>
        <v>6.8</v>
      </c>
      <c r="E849">
        <f t="shared" si="238"/>
        <v>0.13333333333333353</v>
      </c>
      <c r="F849">
        <f t="shared" si="239"/>
        <v>0.20000000000000018</v>
      </c>
      <c r="G849" s="2">
        <f t="shared" si="240"/>
        <v>6.6666666666666874E-2</v>
      </c>
      <c r="H849" s="2">
        <f t="shared" si="232"/>
        <v>2.9333333333333331</v>
      </c>
      <c r="I849" s="2">
        <f t="shared" si="235"/>
        <v>0.3666666666666667</v>
      </c>
      <c r="K849">
        <f t="shared" si="236"/>
        <v>5.0530162235413477E-2</v>
      </c>
      <c r="L849">
        <f t="shared" si="234"/>
        <v>0.94946983776458649</v>
      </c>
      <c r="M849" s="2">
        <f t="shared" si="241"/>
        <v>0</v>
      </c>
      <c r="N849" s="2">
        <f t="shared" si="242"/>
        <v>0.46666666666666634</v>
      </c>
      <c r="O849">
        <f t="shared" si="243"/>
        <v>2.3580742376526274E-2</v>
      </c>
      <c r="Q849">
        <f t="shared" si="225"/>
        <v>1.2000000000000002</v>
      </c>
      <c r="R849">
        <f t="shared" si="226"/>
        <v>-3.8</v>
      </c>
      <c r="S849">
        <f t="shared" si="227"/>
        <v>0.20000000000000018</v>
      </c>
      <c r="T849">
        <f t="shared" si="228"/>
        <v>0</v>
      </c>
      <c r="U849">
        <f t="shared" si="229"/>
        <v>0</v>
      </c>
      <c r="V849">
        <f t="shared" si="230"/>
        <v>0.17397830512740059</v>
      </c>
      <c r="W849">
        <f t="shared" si="231"/>
        <v>0.17397830512740059</v>
      </c>
    </row>
    <row r="850" spans="1:23" x14ac:dyDescent="0.45">
      <c r="A850" s="1">
        <v>43344</v>
      </c>
      <c r="B850">
        <v>3.7</v>
      </c>
      <c r="C850" s="2">
        <f t="shared" si="237"/>
        <v>3.7666666666666671</v>
      </c>
      <c r="D850">
        <f t="shared" si="233"/>
        <v>6.8</v>
      </c>
      <c r="E850">
        <f t="shared" si="238"/>
        <v>0.18333333333333335</v>
      </c>
      <c r="F850">
        <f t="shared" si="239"/>
        <v>0.20000000000000018</v>
      </c>
      <c r="G850" s="2">
        <f t="shared" si="240"/>
        <v>0.16666666666666652</v>
      </c>
      <c r="H850" s="2">
        <f t="shared" si="232"/>
        <v>3.0333333333333328</v>
      </c>
      <c r="I850" s="2">
        <f t="shared" si="235"/>
        <v>0.39999999999999991</v>
      </c>
      <c r="K850">
        <f t="shared" si="236"/>
        <v>4.594249974787442E-2</v>
      </c>
      <c r="L850">
        <f t="shared" si="234"/>
        <v>0.95405750025212555</v>
      </c>
      <c r="M850" s="2">
        <f t="shared" si="241"/>
        <v>0</v>
      </c>
      <c r="N850" s="2">
        <f t="shared" si="242"/>
        <v>0.56666666666666599</v>
      </c>
      <c r="O850">
        <f t="shared" si="243"/>
        <v>2.6034083190462139E-2</v>
      </c>
      <c r="Q850">
        <f t="shared" si="225"/>
        <v>1.2999999999999998</v>
      </c>
      <c r="R850">
        <f t="shared" si="226"/>
        <v>-3.7</v>
      </c>
      <c r="S850">
        <f t="shared" si="227"/>
        <v>0.20000000000000018</v>
      </c>
      <c r="T850">
        <f t="shared" si="228"/>
        <v>0</v>
      </c>
      <c r="U850">
        <f t="shared" si="229"/>
        <v>0</v>
      </c>
      <c r="V850">
        <f t="shared" si="230"/>
        <v>0.17282542059818129</v>
      </c>
      <c r="W850">
        <f t="shared" si="231"/>
        <v>0.17282542059818129</v>
      </c>
    </row>
    <row r="851" spans="1:23" x14ac:dyDescent="0.45">
      <c r="A851" s="1">
        <v>43374</v>
      </c>
      <c r="B851">
        <v>3.8</v>
      </c>
      <c r="C851" s="2">
        <f t="shared" si="237"/>
        <v>3.7666666666666671</v>
      </c>
      <c r="D851">
        <f t="shared" si="233"/>
        <v>6.8</v>
      </c>
      <c r="E851">
        <f t="shared" si="238"/>
        <v>4.9999999999999822E-2</v>
      </c>
      <c r="F851">
        <f t="shared" si="239"/>
        <v>0</v>
      </c>
      <c r="G851" s="2">
        <f t="shared" si="240"/>
        <v>9.9999999999999645E-2</v>
      </c>
      <c r="H851" s="2">
        <f t="shared" si="232"/>
        <v>3.0333333333333328</v>
      </c>
      <c r="I851" s="2">
        <f t="shared" si="235"/>
        <v>0.33333333333333348</v>
      </c>
      <c r="K851">
        <f t="shared" si="236"/>
        <v>4.594249974787442E-2</v>
      </c>
      <c r="L851">
        <f t="shared" si="234"/>
        <v>0.95405750025212555</v>
      </c>
      <c r="M851" s="2">
        <f t="shared" si="241"/>
        <v>0</v>
      </c>
      <c r="N851" s="2">
        <f t="shared" si="242"/>
        <v>0.53333333333333277</v>
      </c>
      <c r="O851">
        <f t="shared" si="243"/>
        <v>2.4502666532199666E-2</v>
      </c>
      <c r="Q851">
        <f t="shared" si="225"/>
        <v>1.1000000000000005</v>
      </c>
      <c r="R851">
        <f t="shared" si="226"/>
        <v>-3.7</v>
      </c>
      <c r="S851">
        <f t="shared" si="227"/>
        <v>0</v>
      </c>
      <c r="T851">
        <f t="shared" si="228"/>
        <v>0</v>
      </c>
      <c r="U851">
        <f t="shared" si="229"/>
        <v>0</v>
      </c>
      <c r="V851">
        <f t="shared" si="230"/>
        <v>0</v>
      </c>
      <c r="W851">
        <f t="shared" si="231"/>
        <v>0</v>
      </c>
    </row>
    <row r="852" spans="1:23" x14ac:dyDescent="0.45">
      <c r="A852" s="1">
        <v>43405</v>
      </c>
      <c r="B852">
        <v>3.8</v>
      </c>
      <c r="C852" s="2">
        <f t="shared" si="237"/>
        <v>3.7666666666666671</v>
      </c>
      <c r="D852">
        <f t="shared" si="233"/>
        <v>6.8</v>
      </c>
      <c r="E852">
        <f t="shared" si="238"/>
        <v>4.9999999999999822E-2</v>
      </c>
      <c r="F852">
        <f t="shared" si="239"/>
        <v>0</v>
      </c>
      <c r="G852" s="2">
        <f t="shared" si="240"/>
        <v>9.9999999999999645E-2</v>
      </c>
      <c r="H852" s="2">
        <f t="shared" si="232"/>
        <v>3.0333333333333328</v>
      </c>
      <c r="I852" s="2">
        <f t="shared" si="235"/>
        <v>0.29999999999999938</v>
      </c>
      <c r="K852">
        <f t="shared" si="236"/>
        <v>4.594249974787442E-2</v>
      </c>
      <c r="L852">
        <f t="shared" si="234"/>
        <v>0.95405750025212555</v>
      </c>
      <c r="M852" s="2">
        <f t="shared" si="241"/>
        <v>0</v>
      </c>
      <c r="N852" s="2">
        <f t="shared" si="242"/>
        <v>0.46666666666666634</v>
      </c>
      <c r="O852">
        <f t="shared" si="243"/>
        <v>2.1439833215674713E-2</v>
      </c>
      <c r="Q852">
        <f t="shared" si="225"/>
        <v>0.90000000000000036</v>
      </c>
      <c r="R852">
        <f t="shared" si="226"/>
        <v>-3.7</v>
      </c>
      <c r="S852">
        <f t="shared" si="227"/>
        <v>0</v>
      </c>
      <c r="T852">
        <f t="shared" si="228"/>
        <v>0</v>
      </c>
      <c r="U852">
        <f t="shared" si="229"/>
        <v>0</v>
      </c>
      <c r="V852">
        <f t="shared" si="230"/>
        <v>0</v>
      </c>
      <c r="W852">
        <f t="shared" si="231"/>
        <v>0</v>
      </c>
    </row>
    <row r="853" spans="1:23" x14ac:dyDescent="0.45">
      <c r="A853" s="1">
        <v>43435</v>
      </c>
      <c r="B853">
        <v>3.9</v>
      </c>
      <c r="C853" s="2">
        <f t="shared" si="237"/>
        <v>3.8333333333333335</v>
      </c>
      <c r="D853">
        <f t="shared" si="233"/>
        <v>6.7</v>
      </c>
      <c r="E853">
        <f t="shared" si="238"/>
        <v>-3.3333333333333215E-2</v>
      </c>
      <c r="F853">
        <f t="shared" si="239"/>
        <v>0</v>
      </c>
      <c r="G853" s="2">
        <f t="shared" si="240"/>
        <v>-6.666666666666643E-2</v>
      </c>
      <c r="H853" s="2">
        <f t="shared" si="232"/>
        <v>2.8666666666666667</v>
      </c>
      <c r="I853" s="2">
        <f t="shared" si="235"/>
        <v>0.10000000000000009</v>
      </c>
      <c r="K853">
        <f t="shared" si="236"/>
        <v>5.3826162769229531E-2</v>
      </c>
      <c r="L853">
        <f t="shared" si="234"/>
        <v>0.94617383723077042</v>
      </c>
      <c r="M853" s="2">
        <f t="shared" si="241"/>
        <v>-6.666666666666643E-2</v>
      </c>
      <c r="N853" s="2">
        <f t="shared" si="242"/>
        <v>0.33333333333333348</v>
      </c>
      <c r="O853">
        <f t="shared" si="243"/>
        <v>-4.5136201558974617E-2</v>
      </c>
      <c r="Q853">
        <f t="shared" si="225"/>
        <v>0.80000000000000027</v>
      </c>
      <c r="R853">
        <f t="shared" si="226"/>
        <v>-3.7</v>
      </c>
      <c r="S853">
        <f t="shared" si="227"/>
        <v>0</v>
      </c>
      <c r="T853">
        <f t="shared" si="228"/>
        <v>0</v>
      </c>
      <c r="U853">
        <f t="shared" si="229"/>
        <v>0</v>
      </c>
      <c r="V853">
        <f t="shared" si="230"/>
        <v>0</v>
      </c>
      <c r="W853">
        <f t="shared" si="231"/>
        <v>0</v>
      </c>
    </row>
    <row r="854" spans="1:23" x14ac:dyDescent="0.45">
      <c r="A854" s="1">
        <v>43466</v>
      </c>
      <c r="B854">
        <v>4</v>
      </c>
      <c r="C854" s="2">
        <f t="shared" si="237"/>
        <v>3.9</v>
      </c>
      <c r="D854">
        <f t="shared" si="233"/>
        <v>6.7</v>
      </c>
      <c r="E854">
        <f t="shared" si="238"/>
        <v>-0.11666666666666647</v>
      </c>
      <c r="F854">
        <f t="shared" si="239"/>
        <v>-0.10000000000000009</v>
      </c>
      <c r="G854" s="2">
        <f t="shared" si="240"/>
        <v>-0.13333333333333286</v>
      </c>
      <c r="H854" s="2">
        <f t="shared" si="232"/>
        <v>2.8000000000000003</v>
      </c>
      <c r="I854" s="2">
        <f t="shared" si="235"/>
        <v>3.3333333333333659E-2</v>
      </c>
      <c r="K854">
        <f t="shared" si="236"/>
        <v>5.7324175898868727E-2</v>
      </c>
      <c r="L854">
        <f t="shared" si="234"/>
        <v>0.94267582410113127</v>
      </c>
      <c r="M854" s="2">
        <f t="shared" si="241"/>
        <v>-0.13333333333333286</v>
      </c>
      <c r="N854" s="2">
        <f t="shared" si="242"/>
        <v>0.20000000000000062</v>
      </c>
      <c r="O854">
        <f t="shared" si="243"/>
        <v>-0.11422527470037661</v>
      </c>
      <c r="Q854">
        <f t="shared" si="225"/>
        <v>0.70000000000000018</v>
      </c>
      <c r="R854">
        <f t="shared" si="226"/>
        <v>-3.7</v>
      </c>
      <c r="S854">
        <f t="shared" si="227"/>
        <v>0</v>
      </c>
      <c r="T854">
        <f t="shared" si="228"/>
        <v>-0.10000000000000009</v>
      </c>
      <c r="U854">
        <f t="shared" si="229"/>
        <v>-5.8661757891733064E-2</v>
      </c>
      <c r="V854">
        <f t="shared" si="230"/>
        <v>0</v>
      </c>
      <c r="W854">
        <f t="shared" si="231"/>
        <v>-5.8661757891733064E-2</v>
      </c>
    </row>
    <row r="855" spans="1:23" x14ac:dyDescent="0.45">
      <c r="A855" s="1">
        <v>43497</v>
      </c>
      <c r="B855">
        <v>3.8</v>
      </c>
      <c r="C855" s="2">
        <f t="shared" si="237"/>
        <v>3.9</v>
      </c>
      <c r="D855">
        <f t="shared" si="233"/>
        <v>6.7</v>
      </c>
      <c r="E855">
        <f t="shared" si="238"/>
        <v>-0.11666666666666647</v>
      </c>
      <c r="F855">
        <f t="shared" si="239"/>
        <v>-0.10000000000000009</v>
      </c>
      <c r="G855" s="2">
        <f t="shared" si="240"/>
        <v>-0.13333333333333286</v>
      </c>
      <c r="H855" s="2">
        <f t="shared" si="232"/>
        <v>2.8000000000000003</v>
      </c>
      <c r="I855" s="2">
        <f t="shared" si="235"/>
        <v>-6.6666666666665986E-2</v>
      </c>
      <c r="K855">
        <f t="shared" si="236"/>
        <v>5.7324175898868727E-2</v>
      </c>
      <c r="L855">
        <f t="shared" si="234"/>
        <v>0.94267582410113127</v>
      </c>
      <c r="M855" s="2">
        <f t="shared" si="241"/>
        <v>-0.13333333333333286</v>
      </c>
      <c r="N855" s="2">
        <f t="shared" si="242"/>
        <v>0.16666666666666652</v>
      </c>
      <c r="O855">
        <f t="shared" si="243"/>
        <v>-0.11613608056367228</v>
      </c>
      <c r="Q855">
        <f t="shared" si="225"/>
        <v>0.79999999999999982</v>
      </c>
      <c r="R855">
        <f t="shared" si="226"/>
        <v>-3.7</v>
      </c>
      <c r="S855">
        <f t="shared" si="227"/>
        <v>0</v>
      </c>
      <c r="T855">
        <f t="shared" si="228"/>
        <v>-0.10000000000000009</v>
      </c>
      <c r="U855">
        <f t="shared" si="229"/>
        <v>-5.9868766011245252E-2</v>
      </c>
      <c r="V855">
        <f t="shared" si="230"/>
        <v>0</v>
      </c>
      <c r="W855">
        <f t="shared" si="231"/>
        <v>-5.9868766011245252E-2</v>
      </c>
    </row>
    <row r="856" spans="1:23" x14ac:dyDescent="0.45">
      <c r="A856" s="1">
        <v>43525</v>
      </c>
      <c r="B856">
        <v>3.8</v>
      </c>
      <c r="C856" s="2">
        <f t="shared" si="237"/>
        <v>3.8666666666666667</v>
      </c>
      <c r="D856">
        <f t="shared" si="233"/>
        <v>6.6</v>
      </c>
      <c r="E856">
        <f t="shared" si="238"/>
        <v>-1.6666666666666607E-2</v>
      </c>
      <c r="F856">
        <f t="shared" si="239"/>
        <v>0</v>
      </c>
      <c r="G856" s="2">
        <f t="shared" si="240"/>
        <v>-3.3333333333333215E-2</v>
      </c>
      <c r="H856" s="2">
        <f t="shared" si="232"/>
        <v>2.7333333333333329</v>
      </c>
      <c r="I856" s="2">
        <f t="shared" si="235"/>
        <v>-0.1333333333333333</v>
      </c>
      <c r="K856">
        <f t="shared" si="236"/>
        <v>6.1034851072991954E-2</v>
      </c>
      <c r="L856">
        <f t="shared" si="234"/>
        <v>0.938965148927008</v>
      </c>
      <c r="M856" s="2">
        <f t="shared" si="241"/>
        <v>-9.9999999999999645E-2</v>
      </c>
      <c r="N856" s="2">
        <f t="shared" si="242"/>
        <v>0.16666666666666652</v>
      </c>
      <c r="O856">
        <f t="shared" si="243"/>
        <v>-8.3724039713868492E-2</v>
      </c>
      <c r="Q856">
        <f t="shared" si="225"/>
        <v>0.60000000000000053</v>
      </c>
      <c r="R856">
        <f t="shared" si="226"/>
        <v>-3.7</v>
      </c>
      <c r="S856">
        <f t="shared" si="227"/>
        <v>0</v>
      </c>
      <c r="T856">
        <f t="shared" si="228"/>
        <v>0</v>
      </c>
      <c r="U856">
        <f t="shared" si="229"/>
        <v>0</v>
      </c>
      <c r="V856">
        <f t="shared" si="230"/>
        <v>0</v>
      </c>
      <c r="W856">
        <f t="shared" si="231"/>
        <v>0</v>
      </c>
    </row>
    <row r="857" spans="1:23" x14ac:dyDescent="0.45">
      <c r="A857" s="1">
        <v>43556</v>
      </c>
      <c r="B857">
        <v>3.7</v>
      </c>
      <c r="C857" s="2">
        <f t="shared" si="237"/>
        <v>3.7666666666666671</v>
      </c>
      <c r="D857">
        <f t="shared" si="233"/>
        <v>6.3</v>
      </c>
      <c r="E857">
        <f t="shared" si="238"/>
        <v>0.11666666666666647</v>
      </c>
      <c r="F857">
        <f t="shared" si="239"/>
        <v>0.10000000000000009</v>
      </c>
      <c r="G857" s="2">
        <f t="shared" si="240"/>
        <v>0.13333333333333286</v>
      </c>
      <c r="H857" s="2">
        <f t="shared" si="232"/>
        <v>2.5333333333333328</v>
      </c>
      <c r="I857" s="2">
        <f t="shared" si="235"/>
        <v>-0.40000000000000036</v>
      </c>
      <c r="K857">
        <f t="shared" si="236"/>
        <v>7.3554176934819013E-2</v>
      </c>
      <c r="L857">
        <f t="shared" si="234"/>
        <v>0.92644582306518097</v>
      </c>
      <c r="M857" s="2">
        <f t="shared" si="241"/>
        <v>0</v>
      </c>
      <c r="N857" s="2">
        <f t="shared" si="242"/>
        <v>0.26666666666666616</v>
      </c>
      <c r="O857">
        <f t="shared" si="243"/>
        <v>1.9614447182618365E-2</v>
      </c>
      <c r="Q857">
        <f t="shared" si="225"/>
        <v>0.70000000000000018</v>
      </c>
      <c r="R857">
        <f t="shared" si="226"/>
        <v>-3.7</v>
      </c>
      <c r="S857">
        <f t="shared" si="227"/>
        <v>0.10000000000000009</v>
      </c>
      <c r="T857">
        <f t="shared" si="228"/>
        <v>0</v>
      </c>
      <c r="U857">
        <f t="shared" si="229"/>
        <v>0</v>
      </c>
      <c r="V857">
        <f t="shared" si="230"/>
        <v>8.6412710299090645E-2</v>
      </c>
      <c r="W857">
        <f t="shared" si="231"/>
        <v>8.6412710299090645E-2</v>
      </c>
    </row>
    <row r="858" spans="1:23" x14ac:dyDescent="0.45">
      <c r="A858" s="1">
        <v>43586</v>
      </c>
      <c r="B858">
        <v>3.6</v>
      </c>
      <c r="C858" s="2">
        <f t="shared" si="237"/>
        <v>3.6999999999999997</v>
      </c>
      <c r="D858">
        <f t="shared" si="233"/>
        <v>6.2</v>
      </c>
      <c r="E858">
        <f t="shared" si="238"/>
        <v>0.19999999999999996</v>
      </c>
      <c r="F858">
        <f t="shared" si="239"/>
        <v>0.19999999999999973</v>
      </c>
      <c r="G858" s="2">
        <f t="shared" si="240"/>
        <v>0.20000000000000018</v>
      </c>
      <c r="H858" s="2">
        <f t="shared" si="232"/>
        <v>2.5000000000000004</v>
      </c>
      <c r="I858" s="2">
        <f t="shared" si="235"/>
        <v>-0.43333333333333268</v>
      </c>
      <c r="K858">
        <f t="shared" si="236"/>
        <v>7.5858180021243518E-2</v>
      </c>
      <c r="L858">
        <f t="shared" si="234"/>
        <v>0.92414181997875644</v>
      </c>
      <c r="M858" s="2">
        <f t="shared" si="241"/>
        <v>0</v>
      </c>
      <c r="N858" s="2">
        <f t="shared" si="242"/>
        <v>0.23333333333333384</v>
      </c>
      <c r="O858">
        <f t="shared" si="243"/>
        <v>1.7700242004956859E-2</v>
      </c>
      <c r="Q858">
        <f t="shared" si="225"/>
        <v>0.80000000000000027</v>
      </c>
      <c r="R858">
        <f t="shared" si="226"/>
        <v>-3.6</v>
      </c>
      <c r="S858">
        <f t="shared" si="227"/>
        <v>0.19999999999999973</v>
      </c>
      <c r="T858">
        <f t="shared" si="228"/>
        <v>0</v>
      </c>
      <c r="U858">
        <f t="shared" si="229"/>
        <v>0</v>
      </c>
      <c r="V858">
        <f t="shared" si="230"/>
        <v>0.17162978701990222</v>
      </c>
      <c r="W858">
        <f t="shared" si="231"/>
        <v>0.17162978701990222</v>
      </c>
    </row>
    <row r="859" spans="1:23" x14ac:dyDescent="0.45">
      <c r="A859" s="1">
        <v>43617</v>
      </c>
      <c r="B859">
        <v>3.6</v>
      </c>
      <c r="C859" s="2">
        <f t="shared" si="237"/>
        <v>3.6333333333333333</v>
      </c>
      <c r="D859">
        <f t="shared" si="233"/>
        <v>6.2</v>
      </c>
      <c r="E859">
        <f t="shared" si="238"/>
        <v>0.21666666666666656</v>
      </c>
      <c r="F859">
        <f t="shared" si="239"/>
        <v>0.19999999999999973</v>
      </c>
      <c r="G859" s="2">
        <f t="shared" si="240"/>
        <v>0.23333333333333339</v>
      </c>
      <c r="H859" s="2">
        <f t="shared" si="232"/>
        <v>2.5666666666666669</v>
      </c>
      <c r="I859" s="2">
        <f t="shared" si="235"/>
        <v>-0.4666666666666659</v>
      </c>
      <c r="K859">
        <f t="shared" si="236"/>
        <v>7.1314752064853951E-2</v>
      </c>
      <c r="L859">
        <f t="shared" si="234"/>
        <v>0.92868524793514606</v>
      </c>
      <c r="M859" s="2">
        <f t="shared" si="241"/>
        <v>0</v>
      </c>
      <c r="N859" s="2">
        <f t="shared" si="242"/>
        <v>0.30000000000000027</v>
      </c>
      <c r="O859">
        <f t="shared" si="243"/>
        <v>2.1394425619456203E-2</v>
      </c>
      <c r="Q859">
        <f t="shared" ref="Q859:Q922" si="244">MAX(B835:B859)-B859</f>
        <v>0.80000000000000027</v>
      </c>
      <c r="R859">
        <f t="shared" ref="R859:R922" si="245">B859-MIN(B835:B859)-B859</f>
        <v>-3.6</v>
      </c>
      <c r="S859">
        <f t="shared" ref="S859:S922" si="246">MAX(F859,0)</f>
        <v>0.19999999999999973</v>
      </c>
      <c r="T859">
        <f t="shared" ref="T859:T922" si="247">MIN(F859,0)</f>
        <v>0</v>
      </c>
      <c r="U859">
        <f t="shared" ref="U859:U922" si="248">T859/(1+EXP(-Q859*Q$21))</f>
        <v>0</v>
      </c>
      <c r="V859">
        <f t="shared" ref="V859:V922" si="249">S859/(1+EXP(R859*Q$21))</f>
        <v>0.17162978701990222</v>
      </c>
      <c r="W859">
        <f t="shared" ref="W859:W922" si="250">V859+U859</f>
        <v>0.17162978701990222</v>
      </c>
    </row>
    <row r="860" spans="1:23" x14ac:dyDescent="0.45">
      <c r="A860" s="1">
        <v>43647</v>
      </c>
      <c r="B860">
        <v>3.7</v>
      </c>
      <c r="C860" s="2">
        <f t="shared" si="237"/>
        <v>3.6333333333333333</v>
      </c>
      <c r="D860">
        <f t="shared" si="233"/>
        <v>6.1</v>
      </c>
      <c r="E860">
        <f t="shared" si="238"/>
        <v>0.16666666666666674</v>
      </c>
      <c r="F860">
        <f t="shared" si="239"/>
        <v>0.19999999999999973</v>
      </c>
      <c r="G860" s="2">
        <f t="shared" si="240"/>
        <v>0.13333333333333375</v>
      </c>
      <c r="H860" s="2">
        <f t="shared" si="232"/>
        <v>2.4666666666666663</v>
      </c>
      <c r="I860" s="2">
        <f t="shared" si="235"/>
        <v>-0.56666666666666643</v>
      </c>
      <c r="K860">
        <f t="shared" si="236"/>
        <v>7.8228259451783994E-2</v>
      </c>
      <c r="L860">
        <f t="shared" si="234"/>
        <v>0.92177174054821598</v>
      </c>
      <c r="M860" s="2">
        <f t="shared" si="241"/>
        <v>0</v>
      </c>
      <c r="N860" s="2">
        <f t="shared" si="242"/>
        <v>0.26666666666666661</v>
      </c>
      <c r="O860">
        <f t="shared" si="243"/>
        <v>2.0860869187142392E-2</v>
      </c>
      <c r="Q860">
        <f t="shared" si="244"/>
        <v>0.70000000000000018</v>
      </c>
      <c r="R860">
        <f t="shared" si="245"/>
        <v>-3.6</v>
      </c>
      <c r="S860">
        <f t="shared" si="246"/>
        <v>0.19999999999999973</v>
      </c>
      <c r="T860">
        <f t="shared" si="247"/>
        <v>0</v>
      </c>
      <c r="U860">
        <f t="shared" si="248"/>
        <v>0</v>
      </c>
      <c r="V860">
        <f t="shared" si="249"/>
        <v>0.17162978701990222</v>
      </c>
      <c r="W860">
        <f t="shared" si="250"/>
        <v>0.17162978701990222</v>
      </c>
    </row>
    <row r="861" spans="1:23" x14ac:dyDescent="0.45">
      <c r="A861" s="1">
        <v>43678</v>
      </c>
      <c r="B861">
        <v>3.6</v>
      </c>
      <c r="C861" s="2">
        <f t="shared" si="237"/>
        <v>3.6333333333333333</v>
      </c>
      <c r="D861">
        <f t="shared" si="233"/>
        <v>6.1</v>
      </c>
      <c r="E861">
        <f t="shared" si="238"/>
        <v>8.3333333333333259E-2</v>
      </c>
      <c r="F861">
        <f t="shared" si="239"/>
        <v>0.10000000000000009</v>
      </c>
      <c r="G861" s="2">
        <f t="shared" si="240"/>
        <v>6.666666666666643E-2</v>
      </c>
      <c r="H861" s="2">
        <f t="shared" si="232"/>
        <v>2.4666666666666663</v>
      </c>
      <c r="I861" s="2">
        <f t="shared" si="235"/>
        <v>-0.56666666666666643</v>
      </c>
      <c r="K861">
        <f t="shared" si="236"/>
        <v>7.8228259451783994E-2</v>
      </c>
      <c r="L861">
        <f t="shared" si="234"/>
        <v>0.92177174054821598</v>
      </c>
      <c r="M861" s="2">
        <f t="shared" si="241"/>
        <v>0</v>
      </c>
      <c r="N861" s="2">
        <f t="shared" si="242"/>
        <v>0.26666666666666661</v>
      </c>
      <c r="O861">
        <f t="shared" si="243"/>
        <v>2.0860869187142392E-2</v>
      </c>
      <c r="Q861">
        <f t="shared" si="244"/>
        <v>0.80000000000000027</v>
      </c>
      <c r="R861">
        <f t="shared" si="245"/>
        <v>-3.6</v>
      </c>
      <c r="S861">
        <f t="shared" si="246"/>
        <v>0.10000000000000009</v>
      </c>
      <c r="T861">
        <f t="shared" si="247"/>
        <v>0</v>
      </c>
      <c r="U861">
        <f t="shared" si="248"/>
        <v>0</v>
      </c>
      <c r="V861">
        <f t="shared" si="249"/>
        <v>8.5814893509951307E-2</v>
      </c>
      <c r="W861">
        <f t="shared" si="250"/>
        <v>8.5814893509951307E-2</v>
      </c>
    </row>
    <row r="862" spans="1:23" x14ac:dyDescent="0.45">
      <c r="A862" s="1">
        <v>43709</v>
      </c>
      <c r="B862">
        <v>3.5</v>
      </c>
      <c r="C862" s="2">
        <f t="shared" si="237"/>
        <v>3.6</v>
      </c>
      <c r="D862">
        <f t="shared" si="233"/>
        <v>5.9</v>
      </c>
      <c r="E862">
        <f t="shared" si="238"/>
        <v>1.6666666666666607E-2</v>
      </c>
      <c r="F862">
        <f t="shared" si="239"/>
        <v>0</v>
      </c>
      <c r="G862" s="2">
        <f t="shared" si="240"/>
        <v>3.3333333333333215E-2</v>
      </c>
      <c r="H862" s="2">
        <f t="shared" si="232"/>
        <v>2.3000000000000003</v>
      </c>
      <c r="I862" s="2">
        <f t="shared" si="235"/>
        <v>-0.56666666666666643</v>
      </c>
      <c r="K862">
        <f t="shared" si="236"/>
        <v>9.1122961014856119E-2</v>
      </c>
      <c r="L862">
        <f t="shared" si="234"/>
        <v>0.90887703898514394</v>
      </c>
      <c r="M862" s="2">
        <f t="shared" si="241"/>
        <v>0</v>
      </c>
      <c r="N862" s="2">
        <f t="shared" si="242"/>
        <v>0.29999999999999982</v>
      </c>
      <c r="O862">
        <f t="shared" si="243"/>
        <v>2.7336888304456821E-2</v>
      </c>
      <c r="Q862">
        <f t="shared" si="244"/>
        <v>0.79999999999999982</v>
      </c>
      <c r="R862">
        <f t="shared" si="245"/>
        <v>-3.5</v>
      </c>
      <c r="S862">
        <f t="shared" si="246"/>
        <v>0</v>
      </c>
      <c r="T862">
        <f t="shared" si="247"/>
        <v>0</v>
      </c>
      <c r="U862">
        <f t="shared" si="248"/>
        <v>0</v>
      </c>
      <c r="V862">
        <f t="shared" si="249"/>
        <v>0</v>
      </c>
      <c r="W862">
        <f t="shared" si="250"/>
        <v>0</v>
      </c>
    </row>
    <row r="863" spans="1:23" x14ac:dyDescent="0.45">
      <c r="A863" s="1">
        <v>43739</v>
      </c>
      <c r="B863">
        <v>3.6</v>
      </c>
      <c r="C863" s="2">
        <f t="shared" si="237"/>
        <v>3.5666666666666664</v>
      </c>
      <c r="D863">
        <f t="shared" si="233"/>
        <v>5.8</v>
      </c>
      <c r="E863">
        <f t="shared" si="238"/>
        <v>3.3333333333333437E-2</v>
      </c>
      <c r="F863">
        <f t="shared" si="239"/>
        <v>0</v>
      </c>
      <c r="G863" s="2">
        <f t="shared" si="240"/>
        <v>6.6666666666666874E-2</v>
      </c>
      <c r="H863" s="2">
        <f t="shared" si="232"/>
        <v>2.2333333333333334</v>
      </c>
      <c r="I863" s="2">
        <f t="shared" si="235"/>
        <v>-0.56666666666666687</v>
      </c>
      <c r="K863">
        <f t="shared" si="236"/>
        <v>9.6796825053952373E-2</v>
      </c>
      <c r="L863">
        <f t="shared" si="234"/>
        <v>0.90320317494604763</v>
      </c>
      <c r="M863" s="2">
        <f t="shared" si="241"/>
        <v>0</v>
      </c>
      <c r="N863" s="2">
        <f t="shared" si="242"/>
        <v>0.33333333333333348</v>
      </c>
      <c r="O863">
        <f t="shared" si="243"/>
        <v>3.2265608351317469E-2</v>
      </c>
      <c r="Q863">
        <f t="shared" si="244"/>
        <v>0.60000000000000009</v>
      </c>
      <c r="R863">
        <f t="shared" si="245"/>
        <v>-3.5</v>
      </c>
      <c r="S863">
        <f t="shared" si="246"/>
        <v>0</v>
      </c>
      <c r="T863">
        <f t="shared" si="247"/>
        <v>0</v>
      </c>
      <c r="U863">
        <f t="shared" si="248"/>
        <v>0</v>
      </c>
      <c r="V863">
        <f t="shared" si="249"/>
        <v>0</v>
      </c>
      <c r="W863">
        <f t="shared" si="250"/>
        <v>0</v>
      </c>
    </row>
    <row r="864" spans="1:23" x14ac:dyDescent="0.45">
      <c r="A864" s="1">
        <v>43770</v>
      </c>
      <c r="B864">
        <v>3.6</v>
      </c>
      <c r="C864" s="2">
        <f t="shared" si="237"/>
        <v>3.5666666666666664</v>
      </c>
      <c r="D864">
        <f t="shared" si="233"/>
        <v>5.7</v>
      </c>
      <c r="E864">
        <f t="shared" si="238"/>
        <v>3.3333333333333437E-2</v>
      </c>
      <c r="F864">
        <f t="shared" si="239"/>
        <v>0</v>
      </c>
      <c r="G864" s="2">
        <f t="shared" si="240"/>
        <v>6.6666666666666874E-2</v>
      </c>
      <c r="H864" s="2">
        <f t="shared" si="232"/>
        <v>2.1333333333333337</v>
      </c>
      <c r="I864" s="2">
        <f t="shared" si="235"/>
        <v>-0.66666666666666652</v>
      </c>
      <c r="K864">
        <f t="shared" si="236"/>
        <v>0.10589896223591783</v>
      </c>
      <c r="L864">
        <f t="shared" si="234"/>
        <v>0.89410103776408212</v>
      </c>
      <c r="M864" s="2">
        <f t="shared" si="241"/>
        <v>0</v>
      </c>
      <c r="N864" s="2">
        <f t="shared" si="242"/>
        <v>0.33333333333333348</v>
      </c>
      <c r="O864">
        <f t="shared" si="243"/>
        <v>3.5299654078639289E-2</v>
      </c>
      <c r="Q864">
        <f t="shared" si="244"/>
        <v>0.60000000000000009</v>
      </c>
      <c r="R864">
        <f t="shared" si="245"/>
        <v>-3.5</v>
      </c>
      <c r="S864">
        <f t="shared" si="246"/>
        <v>0</v>
      </c>
      <c r="T864">
        <f t="shared" si="247"/>
        <v>0</v>
      </c>
      <c r="U864">
        <f t="shared" si="248"/>
        <v>0</v>
      </c>
      <c r="V864">
        <f t="shared" si="249"/>
        <v>0</v>
      </c>
      <c r="W864">
        <f t="shared" si="250"/>
        <v>0</v>
      </c>
    </row>
    <row r="865" spans="1:23" x14ac:dyDescent="0.45">
      <c r="A865" s="1">
        <v>43800</v>
      </c>
      <c r="B865">
        <v>3.6</v>
      </c>
      <c r="C865" s="2">
        <f t="shared" si="237"/>
        <v>3.6</v>
      </c>
      <c r="D865">
        <f t="shared" si="233"/>
        <v>5.7</v>
      </c>
      <c r="E865">
        <f t="shared" si="238"/>
        <v>0</v>
      </c>
      <c r="F865">
        <f t="shared" si="239"/>
        <v>0</v>
      </c>
      <c r="G865" s="2">
        <f t="shared" si="240"/>
        <v>0</v>
      </c>
      <c r="H865" s="2">
        <f t="shared" si="232"/>
        <v>2.1</v>
      </c>
      <c r="I865" s="2">
        <f t="shared" si="235"/>
        <v>-0.63333333333333286</v>
      </c>
      <c r="K865">
        <f t="shared" si="236"/>
        <v>0.10909682119561293</v>
      </c>
      <c r="L865">
        <f t="shared" si="234"/>
        <v>0.89090317880438707</v>
      </c>
      <c r="M865" s="2">
        <f t="shared" si="241"/>
        <v>-3.3333333333333659E-2</v>
      </c>
      <c r="N865" s="2">
        <f t="shared" si="242"/>
        <v>0.29999999999999982</v>
      </c>
      <c r="O865">
        <f t="shared" si="243"/>
        <v>3.0322737318706668E-3</v>
      </c>
      <c r="Q865">
        <f t="shared" si="244"/>
        <v>0.49999999999999956</v>
      </c>
      <c r="R865">
        <f t="shared" si="245"/>
        <v>-3.5</v>
      </c>
      <c r="S865">
        <f t="shared" si="246"/>
        <v>0</v>
      </c>
      <c r="T865">
        <f t="shared" si="247"/>
        <v>0</v>
      </c>
      <c r="U865">
        <f t="shared" si="248"/>
        <v>0</v>
      </c>
      <c r="V865">
        <f t="shared" si="249"/>
        <v>0</v>
      </c>
      <c r="W865">
        <f t="shared" si="250"/>
        <v>0</v>
      </c>
    </row>
    <row r="866" spans="1:23" x14ac:dyDescent="0.45">
      <c r="A866" s="1">
        <v>43831</v>
      </c>
      <c r="B866">
        <v>3.6</v>
      </c>
      <c r="C866" s="2">
        <f t="shared" si="237"/>
        <v>3.6</v>
      </c>
      <c r="D866">
        <f t="shared" si="233"/>
        <v>5.6</v>
      </c>
      <c r="E866">
        <f t="shared" si="238"/>
        <v>-1.6666666666666829E-2</v>
      </c>
      <c r="F866">
        <f t="shared" si="239"/>
        <v>0</v>
      </c>
      <c r="G866" s="2">
        <f t="shared" si="240"/>
        <v>-3.3333333333333659E-2</v>
      </c>
      <c r="H866" s="2">
        <f t="shared" si="232"/>
        <v>1.9999999999999996</v>
      </c>
      <c r="I866" s="2">
        <f t="shared" si="235"/>
        <v>-0.53333333333333321</v>
      </c>
      <c r="K866">
        <f t="shared" si="236"/>
        <v>0.1192029220221176</v>
      </c>
      <c r="L866">
        <f t="shared" si="234"/>
        <v>0.88079707797788243</v>
      </c>
      <c r="M866" s="2">
        <f t="shared" si="241"/>
        <v>-3.3333333333333659E-2</v>
      </c>
      <c r="N866" s="2">
        <f t="shared" si="242"/>
        <v>0.29999999999999982</v>
      </c>
      <c r="O866">
        <f t="shared" si="243"/>
        <v>6.4009740073722246E-3</v>
      </c>
      <c r="Q866">
        <f t="shared" si="244"/>
        <v>0.49999999999999956</v>
      </c>
      <c r="R866">
        <f t="shared" si="245"/>
        <v>-3.5</v>
      </c>
      <c r="S866">
        <f t="shared" si="246"/>
        <v>0</v>
      </c>
      <c r="T866">
        <f t="shared" si="247"/>
        <v>0</v>
      </c>
      <c r="U866">
        <f t="shared" si="248"/>
        <v>0</v>
      </c>
      <c r="V866">
        <f t="shared" si="249"/>
        <v>0</v>
      </c>
      <c r="W866">
        <f t="shared" si="250"/>
        <v>0</v>
      </c>
    </row>
    <row r="867" spans="1:23" x14ac:dyDescent="0.45">
      <c r="A867" s="1">
        <v>43862</v>
      </c>
      <c r="B867">
        <v>3.5</v>
      </c>
      <c r="C867" s="2">
        <f t="shared" si="237"/>
        <v>3.5666666666666664</v>
      </c>
      <c r="D867">
        <f t="shared" si="233"/>
        <v>5.6</v>
      </c>
      <c r="E867">
        <f t="shared" si="238"/>
        <v>0</v>
      </c>
      <c r="F867">
        <f t="shared" si="239"/>
        <v>0</v>
      </c>
      <c r="G867" s="2">
        <f t="shared" si="240"/>
        <v>0</v>
      </c>
      <c r="H867" s="2">
        <f t="shared" si="232"/>
        <v>2.0333333333333332</v>
      </c>
      <c r="I867" s="2">
        <f t="shared" si="235"/>
        <v>-0.46666666666666723</v>
      </c>
      <c r="K867">
        <f t="shared" si="236"/>
        <v>0.11574731858902221</v>
      </c>
      <c r="L867">
        <f t="shared" si="234"/>
        <v>0.88425268141097779</v>
      </c>
      <c r="M867" s="2">
        <f t="shared" si="241"/>
        <v>0</v>
      </c>
      <c r="N867" s="2">
        <f t="shared" si="242"/>
        <v>0.33333333333333348</v>
      </c>
      <c r="O867">
        <f t="shared" si="243"/>
        <v>3.8582439529674085E-2</v>
      </c>
      <c r="Q867">
        <f t="shared" si="244"/>
        <v>0.59999999999999964</v>
      </c>
      <c r="R867">
        <f t="shared" si="245"/>
        <v>-3.5</v>
      </c>
      <c r="S867">
        <f t="shared" si="246"/>
        <v>0</v>
      </c>
      <c r="T867">
        <f t="shared" si="247"/>
        <v>0</v>
      </c>
      <c r="U867">
        <f t="shared" si="248"/>
        <v>0</v>
      </c>
      <c r="V867">
        <f t="shared" si="249"/>
        <v>0</v>
      </c>
      <c r="W867">
        <f t="shared" si="250"/>
        <v>0</v>
      </c>
    </row>
    <row r="868" spans="1:23" x14ac:dyDescent="0.45">
      <c r="A868" s="1">
        <v>43891</v>
      </c>
      <c r="B868">
        <v>4.4000000000000004</v>
      </c>
      <c r="C868" s="2">
        <f t="shared" si="237"/>
        <v>3.8333333333333335</v>
      </c>
      <c r="D868">
        <f t="shared" si="233"/>
        <v>5.5</v>
      </c>
      <c r="E868">
        <f t="shared" si="238"/>
        <v>-0.1166666666666667</v>
      </c>
      <c r="F868">
        <f t="shared" si="239"/>
        <v>0</v>
      </c>
      <c r="G868" s="2">
        <f t="shared" si="240"/>
        <v>-0.23333333333333339</v>
      </c>
      <c r="H868" s="2">
        <f t="shared" si="232"/>
        <v>1.6666666666666665</v>
      </c>
      <c r="I868" s="2">
        <f t="shared" si="235"/>
        <v>-0.90000000000000036</v>
      </c>
      <c r="K868">
        <f t="shared" si="236"/>
        <v>0.15886910488091516</v>
      </c>
      <c r="L868">
        <f t="shared" si="234"/>
        <v>0.84113089511908479</v>
      </c>
      <c r="M868" s="2">
        <f t="shared" si="241"/>
        <v>-0.26666666666666705</v>
      </c>
      <c r="N868" s="2">
        <f t="shared" si="242"/>
        <v>3.3333333333333215E-2</v>
      </c>
      <c r="O868">
        <f t="shared" si="243"/>
        <v>-0.21900593520239245</v>
      </c>
      <c r="Q868">
        <f t="shared" si="244"/>
        <v>0</v>
      </c>
      <c r="R868">
        <f t="shared" si="245"/>
        <v>-3.5</v>
      </c>
      <c r="S868">
        <f t="shared" si="246"/>
        <v>0</v>
      </c>
      <c r="T868">
        <f t="shared" si="247"/>
        <v>0</v>
      </c>
      <c r="U868">
        <f t="shared" si="248"/>
        <v>0</v>
      </c>
      <c r="V868">
        <f t="shared" si="249"/>
        <v>0</v>
      </c>
      <c r="W868">
        <f t="shared" si="250"/>
        <v>0</v>
      </c>
    </row>
    <row r="869" spans="1:23" x14ac:dyDescent="0.45">
      <c r="A869" s="1">
        <v>43922</v>
      </c>
      <c r="B869">
        <v>14.8</v>
      </c>
      <c r="C869" s="2">
        <f t="shared" si="237"/>
        <v>7.5666666666666673</v>
      </c>
      <c r="D869">
        <f t="shared" si="233"/>
        <v>5.5</v>
      </c>
      <c r="E869">
        <f t="shared" si="238"/>
        <v>-2.3833333333333337</v>
      </c>
      <c r="F869">
        <f t="shared" si="239"/>
        <v>-0.80000000000000027</v>
      </c>
      <c r="G869" s="2">
        <f t="shared" si="240"/>
        <v>-3.9666666666666672</v>
      </c>
      <c r="H869" s="2">
        <f t="shared" si="232"/>
        <v>-2.0666666666666673</v>
      </c>
      <c r="I869" s="2">
        <f t="shared" si="235"/>
        <v>-4.5333333333333332</v>
      </c>
      <c r="K869">
        <f t="shared" si="236"/>
        <v>0.88762089065864336</v>
      </c>
      <c r="L869">
        <f t="shared" si="234"/>
        <v>0.11237910934135664</v>
      </c>
      <c r="M869" s="2">
        <f t="shared" si="241"/>
        <v>-4.0000000000000009</v>
      </c>
      <c r="N869" s="2">
        <f t="shared" si="242"/>
        <v>0</v>
      </c>
      <c r="O869">
        <f t="shared" si="243"/>
        <v>-0.44951643736542668</v>
      </c>
      <c r="Q869">
        <f t="shared" si="244"/>
        <v>0</v>
      </c>
      <c r="R869">
        <f t="shared" si="245"/>
        <v>-3.5</v>
      </c>
      <c r="S869">
        <f t="shared" si="246"/>
        <v>0</v>
      </c>
      <c r="T869">
        <f t="shared" si="247"/>
        <v>-0.80000000000000027</v>
      </c>
      <c r="U869">
        <f t="shared" si="248"/>
        <v>-0.40000000000000013</v>
      </c>
      <c r="V869">
        <f t="shared" si="249"/>
        <v>0</v>
      </c>
      <c r="W869">
        <f t="shared" si="250"/>
        <v>-0.40000000000000013</v>
      </c>
    </row>
    <row r="870" spans="1:23" x14ac:dyDescent="0.45">
      <c r="A870" s="1">
        <v>43952</v>
      </c>
      <c r="B870">
        <v>13.2</v>
      </c>
      <c r="C870" s="2">
        <f t="shared" si="237"/>
        <v>10.800000000000002</v>
      </c>
      <c r="D870">
        <f t="shared" si="233"/>
        <v>5.5</v>
      </c>
      <c r="E870">
        <f t="shared" si="238"/>
        <v>-8.4166666666666679</v>
      </c>
      <c r="F870">
        <f t="shared" si="239"/>
        <v>-9.6</v>
      </c>
      <c r="G870" s="2">
        <f t="shared" si="240"/>
        <v>-7.2333333333333361</v>
      </c>
      <c r="H870" s="2">
        <f t="shared" si="232"/>
        <v>-5.3000000000000025</v>
      </c>
      <c r="I870" s="2">
        <f t="shared" si="235"/>
        <v>-7.7666666666666693</v>
      </c>
      <c r="K870">
        <f t="shared" si="236"/>
        <v>0.99503319834994297</v>
      </c>
      <c r="L870">
        <f t="shared" si="234"/>
        <v>4.9668016500570289E-3</v>
      </c>
      <c r="M870" s="2">
        <f t="shared" si="241"/>
        <v>-7.2333333333333361</v>
      </c>
      <c r="N870" s="2">
        <f t="shared" si="242"/>
        <v>0</v>
      </c>
      <c r="O870">
        <f t="shared" si="243"/>
        <v>-3.5926531935412523E-2</v>
      </c>
      <c r="Q870">
        <f t="shared" si="244"/>
        <v>1.6000000000000014</v>
      </c>
      <c r="R870">
        <f t="shared" si="245"/>
        <v>-3.5</v>
      </c>
      <c r="S870">
        <f t="shared" si="246"/>
        <v>0</v>
      </c>
      <c r="T870">
        <f t="shared" si="247"/>
        <v>-9.6</v>
      </c>
      <c r="U870">
        <f t="shared" si="248"/>
        <v>-6.6237550188250802</v>
      </c>
      <c r="V870">
        <f t="shared" si="249"/>
        <v>0</v>
      </c>
      <c r="W870">
        <f t="shared" si="250"/>
        <v>-6.6237550188250802</v>
      </c>
    </row>
    <row r="871" spans="1:23" x14ac:dyDescent="0.45">
      <c r="A871" s="1">
        <v>43983</v>
      </c>
      <c r="B871">
        <v>11</v>
      </c>
      <c r="C871" s="2">
        <f t="shared" si="237"/>
        <v>13</v>
      </c>
      <c r="D871">
        <f t="shared" si="233"/>
        <v>5.5</v>
      </c>
      <c r="E871">
        <f t="shared" si="238"/>
        <v>-9.3833333333333329</v>
      </c>
      <c r="F871">
        <f t="shared" si="239"/>
        <v>-9.6</v>
      </c>
      <c r="G871" s="2">
        <f t="shared" si="240"/>
        <v>-9.1666666666666661</v>
      </c>
      <c r="H871" s="2">
        <f t="shared" si="232"/>
        <v>-7.5</v>
      </c>
      <c r="I871" s="2">
        <f t="shared" si="235"/>
        <v>-9.8000000000000007</v>
      </c>
      <c r="K871">
        <f t="shared" si="236"/>
        <v>0.9994472213630764</v>
      </c>
      <c r="L871">
        <f t="shared" si="234"/>
        <v>5.5277863692360096E-4</v>
      </c>
      <c r="M871" s="2">
        <f t="shared" si="241"/>
        <v>-9.4333333333333336</v>
      </c>
      <c r="N871" s="2">
        <f t="shared" si="242"/>
        <v>0</v>
      </c>
      <c r="O871">
        <f t="shared" si="243"/>
        <v>-5.2145451416459694E-3</v>
      </c>
      <c r="Q871">
        <f t="shared" si="244"/>
        <v>3.8000000000000007</v>
      </c>
      <c r="R871">
        <f t="shared" si="245"/>
        <v>-3.5</v>
      </c>
      <c r="S871">
        <f t="shared" si="246"/>
        <v>0</v>
      </c>
      <c r="T871">
        <f t="shared" si="247"/>
        <v>-9.6</v>
      </c>
      <c r="U871">
        <f t="shared" si="248"/>
        <v>-8.3509586461152203</v>
      </c>
      <c r="V871">
        <f t="shared" si="249"/>
        <v>0</v>
      </c>
      <c r="W871">
        <f t="shared" si="250"/>
        <v>-8.3509586461152203</v>
      </c>
    </row>
    <row r="872" spans="1:23" x14ac:dyDescent="0.45">
      <c r="A872" s="1">
        <v>44013</v>
      </c>
      <c r="B872">
        <v>10.199999999999999</v>
      </c>
      <c r="C872" s="2">
        <f t="shared" si="237"/>
        <v>11.466666666666667</v>
      </c>
      <c r="D872">
        <f t="shared" si="233"/>
        <v>5.5</v>
      </c>
      <c r="E872">
        <f t="shared" si="238"/>
        <v>-5.25</v>
      </c>
      <c r="F872">
        <f t="shared" si="239"/>
        <v>-6.6</v>
      </c>
      <c r="G872" s="2">
        <f t="shared" si="240"/>
        <v>-3.8999999999999995</v>
      </c>
      <c r="H872" s="2">
        <f t="shared" si="232"/>
        <v>-5.9666666666666668</v>
      </c>
      <c r="I872" s="2">
        <f t="shared" si="235"/>
        <v>-8.1999999999999993</v>
      </c>
      <c r="K872">
        <f t="shared" si="236"/>
        <v>0.99744378123708677</v>
      </c>
      <c r="L872">
        <f t="shared" si="234"/>
        <v>2.5562187629132316E-3</v>
      </c>
      <c r="M872" s="2">
        <f t="shared" si="241"/>
        <v>-7.9</v>
      </c>
      <c r="N872" s="2">
        <f t="shared" si="242"/>
        <v>1.5333333333333332</v>
      </c>
      <c r="O872">
        <f t="shared" si="243"/>
        <v>1.5092196696698517</v>
      </c>
      <c r="Q872">
        <f t="shared" si="244"/>
        <v>4.6000000000000014</v>
      </c>
      <c r="R872">
        <f t="shared" si="245"/>
        <v>-3.5</v>
      </c>
      <c r="S872">
        <f t="shared" si="246"/>
        <v>0</v>
      </c>
      <c r="T872">
        <f t="shared" si="247"/>
        <v>-6.6</v>
      </c>
      <c r="U872">
        <f t="shared" si="248"/>
        <v>-5.9985884573019499</v>
      </c>
      <c r="V872">
        <f t="shared" si="249"/>
        <v>0</v>
      </c>
      <c r="W872">
        <f t="shared" si="250"/>
        <v>-5.9985884573019499</v>
      </c>
    </row>
    <row r="873" spans="1:23" x14ac:dyDescent="0.45">
      <c r="A873" s="1">
        <v>44044</v>
      </c>
      <c r="B873">
        <v>8.4</v>
      </c>
      <c r="C873" s="2">
        <f t="shared" si="237"/>
        <v>9.8666666666666671</v>
      </c>
      <c r="D873">
        <f t="shared" si="233"/>
        <v>5.5</v>
      </c>
      <c r="E873">
        <f t="shared" si="238"/>
        <v>1.9666666666666677</v>
      </c>
      <c r="F873">
        <f t="shared" si="239"/>
        <v>3</v>
      </c>
      <c r="G873" s="2">
        <f t="shared" si="240"/>
        <v>0.93333333333333535</v>
      </c>
      <c r="H873" s="2">
        <f t="shared" si="232"/>
        <v>-4.3666666666666671</v>
      </c>
      <c r="I873" s="2">
        <f t="shared" si="235"/>
        <v>-6.5000000000000009</v>
      </c>
      <c r="K873">
        <f t="shared" si="236"/>
        <v>0.98746562315083819</v>
      </c>
      <c r="L873">
        <f t="shared" si="234"/>
        <v>1.253437684916181E-2</v>
      </c>
      <c r="M873" s="2">
        <f t="shared" si="241"/>
        <v>-6.3000000000000007</v>
      </c>
      <c r="N873" s="2">
        <f t="shared" si="242"/>
        <v>3.1333333333333329</v>
      </c>
      <c r="O873">
        <f t="shared" si="243"/>
        <v>3.0150923783895731</v>
      </c>
      <c r="Q873">
        <f t="shared" si="244"/>
        <v>6.4</v>
      </c>
      <c r="R873">
        <f t="shared" si="245"/>
        <v>-3.5</v>
      </c>
      <c r="S873">
        <f t="shared" si="246"/>
        <v>3</v>
      </c>
      <c r="T873">
        <f t="shared" si="247"/>
        <v>0</v>
      </c>
      <c r="U873">
        <f t="shared" si="248"/>
        <v>0</v>
      </c>
      <c r="V873">
        <f t="shared" si="249"/>
        <v>2.5558584059049316</v>
      </c>
      <c r="W873">
        <f t="shared" si="250"/>
        <v>2.5558584059049316</v>
      </c>
    </row>
    <row r="874" spans="1:23" x14ac:dyDescent="0.45">
      <c r="A874" s="1">
        <v>44075</v>
      </c>
      <c r="B874">
        <v>7.8</v>
      </c>
      <c r="C874" s="2">
        <f t="shared" si="237"/>
        <v>8.8000000000000007</v>
      </c>
      <c r="D874">
        <f t="shared" si="233"/>
        <v>5.5</v>
      </c>
      <c r="E874">
        <f t="shared" si="238"/>
        <v>4.4999999999999991</v>
      </c>
      <c r="F874">
        <f t="shared" si="239"/>
        <v>4.7999999999999989</v>
      </c>
      <c r="G874" s="2">
        <f t="shared" si="240"/>
        <v>4.1999999999999993</v>
      </c>
      <c r="H874" s="2">
        <f t="shared" si="232"/>
        <v>-3.3000000000000007</v>
      </c>
      <c r="I874" s="2">
        <f t="shared" si="235"/>
        <v>-5.4</v>
      </c>
      <c r="K874">
        <f t="shared" si="236"/>
        <v>0.96442881072736386</v>
      </c>
      <c r="L874">
        <f t="shared" si="234"/>
        <v>3.5571189272636139E-2</v>
      </c>
      <c r="M874" s="2">
        <f t="shared" si="241"/>
        <v>-5.2333333333333343</v>
      </c>
      <c r="N874" s="2">
        <f t="shared" si="242"/>
        <v>4.1999999999999993</v>
      </c>
      <c r="O874">
        <f t="shared" si="243"/>
        <v>3.8644451145281318</v>
      </c>
      <c r="Q874">
        <f t="shared" si="244"/>
        <v>7.0000000000000009</v>
      </c>
      <c r="R874">
        <f t="shared" si="245"/>
        <v>-3.5</v>
      </c>
      <c r="S874">
        <f t="shared" si="246"/>
        <v>4.7999999999999989</v>
      </c>
      <c r="T874">
        <f t="shared" si="247"/>
        <v>0</v>
      </c>
      <c r="U874">
        <f t="shared" si="248"/>
        <v>0</v>
      </c>
      <c r="V874">
        <f t="shared" si="249"/>
        <v>4.0893734494478897</v>
      </c>
      <c r="W874">
        <f t="shared" si="250"/>
        <v>4.0893734494478897</v>
      </c>
    </row>
    <row r="875" spans="1:23" x14ac:dyDescent="0.45">
      <c r="A875" s="1">
        <v>44105</v>
      </c>
      <c r="B875">
        <v>6.9</v>
      </c>
      <c r="C875" s="2">
        <f t="shared" si="237"/>
        <v>7.7</v>
      </c>
      <c r="D875">
        <f t="shared" si="233"/>
        <v>5.5</v>
      </c>
      <c r="E875">
        <f t="shared" si="238"/>
        <v>3.4833333333333334</v>
      </c>
      <c r="F875">
        <f t="shared" si="239"/>
        <v>3.2</v>
      </c>
      <c r="G875" s="2">
        <f t="shared" si="240"/>
        <v>3.7666666666666666</v>
      </c>
      <c r="H875" s="2">
        <f t="shared" si="232"/>
        <v>-2.2000000000000002</v>
      </c>
      <c r="I875" s="2">
        <f t="shared" si="235"/>
        <v>-4.1999999999999993</v>
      </c>
      <c r="K875">
        <f t="shared" si="236"/>
        <v>0.9002495108803148</v>
      </c>
      <c r="L875">
        <f t="shared" si="234"/>
        <v>9.9750489119685204E-2</v>
      </c>
      <c r="M875" s="2">
        <f t="shared" si="241"/>
        <v>-4.1333333333333337</v>
      </c>
      <c r="N875" s="2">
        <f t="shared" si="242"/>
        <v>5.3</v>
      </c>
      <c r="O875">
        <f t="shared" si="243"/>
        <v>4.3590203859709691</v>
      </c>
      <c r="Q875">
        <f t="shared" si="244"/>
        <v>7.9</v>
      </c>
      <c r="R875">
        <f t="shared" si="245"/>
        <v>-3.5</v>
      </c>
      <c r="S875">
        <f t="shared" si="246"/>
        <v>3.2</v>
      </c>
      <c r="T875">
        <f t="shared" si="247"/>
        <v>0</v>
      </c>
      <c r="U875">
        <f t="shared" si="248"/>
        <v>0</v>
      </c>
      <c r="V875">
        <f t="shared" si="249"/>
        <v>2.726248966298594</v>
      </c>
      <c r="W875">
        <f t="shared" si="250"/>
        <v>2.726248966298594</v>
      </c>
    </row>
    <row r="876" spans="1:23" x14ac:dyDescent="0.45">
      <c r="A876" s="1">
        <v>44136</v>
      </c>
      <c r="B876">
        <v>6.7</v>
      </c>
      <c r="C876" s="2">
        <f t="shared" si="237"/>
        <v>7.1333333333333329</v>
      </c>
      <c r="D876">
        <f t="shared" si="233"/>
        <v>5.5</v>
      </c>
      <c r="E876">
        <f t="shared" si="238"/>
        <v>3.0166666666666666</v>
      </c>
      <c r="F876">
        <f t="shared" si="239"/>
        <v>3.2999999999999989</v>
      </c>
      <c r="G876" s="2">
        <f t="shared" si="240"/>
        <v>2.7333333333333343</v>
      </c>
      <c r="H876" s="2">
        <f t="shared" si="232"/>
        <v>-1.6333333333333329</v>
      </c>
      <c r="I876" s="2">
        <f t="shared" si="235"/>
        <v>-3.6666666666666661</v>
      </c>
      <c r="K876">
        <f t="shared" si="236"/>
        <v>0.83662576048662052</v>
      </c>
      <c r="L876">
        <f t="shared" si="234"/>
        <v>0.16337423951337948</v>
      </c>
      <c r="M876" s="2">
        <f t="shared" si="241"/>
        <v>-3.5666666666666664</v>
      </c>
      <c r="N876" s="2">
        <f t="shared" si="242"/>
        <v>5.8666666666666671</v>
      </c>
      <c r="O876">
        <f t="shared" si="243"/>
        <v>4.3255030072571206</v>
      </c>
      <c r="Q876">
        <f t="shared" si="244"/>
        <v>8.1000000000000014</v>
      </c>
      <c r="R876">
        <f t="shared" si="245"/>
        <v>-3.5</v>
      </c>
      <c r="S876">
        <f t="shared" si="246"/>
        <v>3.2999999999999989</v>
      </c>
      <c r="T876">
        <f t="shared" si="247"/>
        <v>0</v>
      </c>
      <c r="U876">
        <f t="shared" si="248"/>
        <v>0</v>
      </c>
      <c r="V876">
        <f t="shared" si="249"/>
        <v>2.8114442464954239</v>
      </c>
      <c r="W876">
        <f t="shared" si="250"/>
        <v>2.8114442464954239</v>
      </c>
    </row>
    <row r="877" spans="1:23" x14ac:dyDescent="0.45">
      <c r="A877" s="1">
        <v>44166</v>
      </c>
      <c r="B877">
        <v>6.7</v>
      </c>
      <c r="C877" s="2">
        <f t="shared" si="237"/>
        <v>6.7666666666666666</v>
      </c>
      <c r="D877">
        <f t="shared" si="233"/>
        <v>5.5</v>
      </c>
      <c r="E877">
        <f t="shared" si="238"/>
        <v>1.8666666666666671</v>
      </c>
      <c r="F877">
        <f t="shared" si="239"/>
        <v>1.7000000000000002</v>
      </c>
      <c r="G877" s="2">
        <f t="shared" si="240"/>
        <v>2.0333333333333341</v>
      </c>
      <c r="H877" s="2">
        <f t="shared" si="232"/>
        <v>-1.2666666666666666</v>
      </c>
      <c r="I877" s="2">
        <f t="shared" si="235"/>
        <v>-2.9333333333333331</v>
      </c>
      <c r="K877">
        <f t="shared" si="236"/>
        <v>0.78017160225931748</v>
      </c>
      <c r="L877">
        <f t="shared" si="234"/>
        <v>0.21982839774068252</v>
      </c>
      <c r="M877" s="2">
        <f t="shared" si="241"/>
        <v>-3.2</v>
      </c>
      <c r="N877" s="2">
        <f t="shared" si="242"/>
        <v>6.2333333333333334</v>
      </c>
      <c r="O877">
        <f t="shared" si="243"/>
        <v>4.1596187813128944</v>
      </c>
      <c r="Q877">
        <f t="shared" si="244"/>
        <v>8.1000000000000014</v>
      </c>
      <c r="R877">
        <f t="shared" si="245"/>
        <v>-3.5</v>
      </c>
      <c r="S877">
        <f t="shared" si="246"/>
        <v>1.7000000000000002</v>
      </c>
      <c r="T877">
        <f t="shared" si="247"/>
        <v>0</v>
      </c>
      <c r="U877">
        <f t="shared" si="248"/>
        <v>0</v>
      </c>
      <c r="V877">
        <f t="shared" si="249"/>
        <v>1.4483197633461282</v>
      </c>
      <c r="W877">
        <f t="shared" si="250"/>
        <v>1.4483197633461282</v>
      </c>
    </row>
    <row r="878" spans="1:23" x14ac:dyDescent="0.45">
      <c r="A878" s="1">
        <v>44197</v>
      </c>
      <c r="B878">
        <v>6.4</v>
      </c>
      <c r="C878" s="2">
        <f t="shared" si="237"/>
        <v>6.6000000000000005</v>
      </c>
      <c r="D878">
        <f t="shared" si="233"/>
        <v>5.5</v>
      </c>
      <c r="E878">
        <f t="shared" si="238"/>
        <v>1.0999999999999996</v>
      </c>
      <c r="F878">
        <f t="shared" si="239"/>
        <v>1.0999999999999996</v>
      </c>
      <c r="G878" s="2">
        <f t="shared" si="240"/>
        <v>1.0999999999999996</v>
      </c>
      <c r="H878" s="2">
        <f t="shared" si="232"/>
        <v>-1.1000000000000005</v>
      </c>
      <c r="I878" s="2">
        <f t="shared" si="235"/>
        <v>0.96666666666666679</v>
      </c>
      <c r="K878">
        <f t="shared" si="236"/>
        <v>0.75026010559511769</v>
      </c>
      <c r="L878">
        <f t="shared" si="234"/>
        <v>0.24973989440488231</v>
      </c>
      <c r="M878" s="2">
        <f t="shared" si="241"/>
        <v>-3.0333333333333341</v>
      </c>
      <c r="N878" s="2">
        <f t="shared" si="242"/>
        <v>6.3999999999999995</v>
      </c>
      <c r="O878">
        <f t="shared" si="243"/>
        <v>4.0441203294472761</v>
      </c>
      <c r="Q878">
        <f t="shared" si="244"/>
        <v>8.4</v>
      </c>
      <c r="R878">
        <f t="shared" si="245"/>
        <v>-3.5</v>
      </c>
      <c r="S878">
        <f t="shared" si="246"/>
        <v>1.0999999999999996</v>
      </c>
      <c r="T878">
        <f t="shared" si="247"/>
        <v>0</v>
      </c>
      <c r="U878">
        <f t="shared" si="248"/>
        <v>0</v>
      </c>
      <c r="V878">
        <f t="shared" si="249"/>
        <v>0.93714808216514134</v>
      </c>
      <c r="W878">
        <f t="shared" si="250"/>
        <v>0.93714808216514134</v>
      </c>
    </row>
    <row r="879" spans="1:23" x14ac:dyDescent="0.45">
      <c r="A879" s="1">
        <v>44228</v>
      </c>
      <c r="B879">
        <v>6.2</v>
      </c>
      <c r="C879" s="2">
        <f t="shared" si="237"/>
        <v>6.4333333333333336</v>
      </c>
      <c r="D879">
        <f t="shared" si="233"/>
        <v>5.5</v>
      </c>
      <c r="E879">
        <f t="shared" si="238"/>
        <v>0.59999999999999964</v>
      </c>
      <c r="F879">
        <f t="shared" si="239"/>
        <v>0.5</v>
      </c>
      <c r="G879" s="2">
        <f t="shared" si="240"/>
        <v>0.69999999999999929</v>
      </c>
      <c r="H879" s="2">
        <f t="shared" si="232"/>
        <v>-0.93333333333333357</v>
      </c>
      <c r="I879" s="2">
        <f t="shared" si="235"/>
        <v>4.3666666666666689</v>
      </c>
      <c r="K879">
        <f t="shared" si="236"/>
        <v>0.71775105695774</v>
      </c>
      <c r="L879">
        <f t="shared" si="234"/>
        <v>0.28224894304226</v>
      </c>
      <c r="M879" s="2">
        <f t="shared" si="241"/>
        <v>-2.8666666666666671</v>
      </c>
      <c r="N879" s="2">
        <f t="shared" si="242"/>
        <v>6.5666666666666664</v>
      </c>
      <c r="O879">
        <f t="shared" si="243"/>
        <v>3.9041183039680134</v>
      </c>
      <c r="Q879">
        <f t="shared" si="244"/>
        <v>8.6000000000000014</v>
      </c>
      <c r="R879">
        <f t="shared" si="245"/>
        <v>-3.5</v>
      </c>
      <c r="S879">
        <f t="shared" si="246"/>
        <v>0.5</v>
      </c>
      <c r="T879">
        <f t="shared" si="247"/>
        <v>0</v>
      </c>
      <c r="U879">
        <f t="shared" si="248"/>
        <v>0</v>
      </c>
      <c r="V879">
        <f t="shared" si="249"/>
        <v>0.42597640098415529</v>
      </c>
      <c r="W879">
        <f t="shared" si="250"/>
        <v>0.42597640098415529</v>
      </c>
    </row>
    <row r="880" spans="1:23" x14ac:dyDescent="0.45">
      <c r="A880" s="1">
        <v>44256</v>
      </c>
      <c r="B880">
        <v>6.1</v>
      </c>
      <c r="C880" s="2">
        <f t="shared" si="237"/>
        <v>6.2333333333333343</v>
      </c>
      <c r="D880">
        <f t="shared" si="233"/>
        <v>5.5</v>
      </c>
      <c r="E880">
        <f t="shared" si="238"/>
        <v>0.51666666666666616</v>
      </c>
      <c r="F880">
        <f t="shared" si="239"/>
        <v>0.5</v>
      </c>
      <c r="G880" s="2">
        <f t="shared" si="240"/>
        <v>0.53333333333333233</v>
      </c>
      <c r="H880" s="2">
        <f t="shared" si="232"/>
        <v>-0.73333333333333428</v>
      </c>
      <c r="I880" s="2">
        <f t="shared" si="235"/>
        <v>6.7666666666666657</v>
      </c>
      <c r="K880">
        <f t="shared" si="236"/>
        <v>0.67553632298945443</v>
      </c>
      <c r="L880">
        <f t="shared" si="234"/>
        <v>0.32446367701054557</v>
      </c>
      <c r="M880" s="2">
        <f t="shared" si="241"/>
        <v>-2.4000000000000008</v>
      </c>
      <c r="N880" s="2">
        <f t="shared" si="242"/>
        <v>6.7666666666666657</v>
      </c>
      <c r="O880">
        <f t="shared" si="243"/>
        <v>3.7924162940699979</v>
      </c>
      <c r="Q880">
        <f t="shared" si="244"/>
        <v>8.7000000000000011</v>
      </c>
      <c r="R880">
        <f t="shared" si="245"/>
        <v>-3.5</v>
      </c>
      <c r="S880">
        <f t="shared" si="246"/>
        <v>0.5</v>
      </c>
      <c r="T880">
        <f t="shared" si="247"/>
        <v>0</v>
      </c>
      <c r="U880">
        <f t="shared" si="248"/>
        <v>0</v>
      </c>
      <c r="V880">
        <f t="shared" si="249"/>
        <v>0.42597640098415529</v>
      </c>
      <c r="W880">
        <f t="shared" si="250"/>
        <v>0.42597640098415529</v>
      </c>
    </row>
    <row r="881" spans="1:23" x14ac:dyDescent="0.45">
      <c r="A881" s="1">
        <v>44287</v>
      </c>
      <c r="B881">
        <v>6.1</v>
      </c>
      <c r="C881" s="2">
        <f t="shared" si="237"/>
        <v>6.1333333333333329</v>
      </c>
      <c r="D881">
        <f t="shared" si="233"/>
        <v>5.5</v>
      </c>
      <c r="E881">
        <f t="shared" si="238"/>
        <v>0.5333333333333341</v>
      </c>
      <c r="F881">
        <f t="shared" si="239"/>
        <v>0.60000000000000053</v>
      </c>
      <c r="G881" s="2">
        <f t="shared" si="240"/>
        <v>0.46666666666666767</v>
      </c>
      <c r="H881" s="2">
        <f t="shared" si="232"/>
        <v>-0.63333333333333286</v>
      </c>
      <c r="I881" s="2">
        <f t="shared" si="235"/>
        <v>5.3333333333333339</v>
      </c>
      <c r="K881">
        <f t="shared" si="236"/>
        <v>0.65324490071828334</v>
      </c>
      <c r="L881">
        <f t="shared" si="234"/>
        <v>0.34675509928171666</v>
      </c>
      <c r="M881" s="2">
        <f t="shared" si="241"/>
        <v>0</v>
      </c>
      <c r="N881" s="2">
        <f t="shared" si="242"/>
        <v>6.8666666666666671</v>
      </c>
      <c r="O881">
        <f t="shared" si="243"/>
        <v>4.4856149849322122</v>
      </c>
      <c r="Q881">
        <f t="shared" si="244"/>
        <v>8.7000000000000011</v>
      </c>
      <c r="R881">
        <f t="shared" si="245"/>
        <v>-3.5</v>
      </c>
      <c r="S881">
        <f t="shared" si="246"/>
        <v>0.60000000000000053</v>
      </c>
      <c r="T881">
        <f t="shared" si="247"/>
        <v>0</v>
      </c>
      <c r="U881">
        <f t="shared" si="248"/>
        <v>0</v>
      </c>
      <c r="V881">
        <f t="shared" si="249"/>
        <v>0.51117168118098677</v>
      </c>
      <c r="W881">
        <f t="shared" si="250"/>
        <v>0.51117168118098677</v>
      </c>
    </row>
    <row r="882" spans="1:23" x14ac:dyDescent="0.45">
      <c r="A882" s="1">
        <v>44317</v>
      </c>
      <c r="B882">
        <v>5.8</v>
      </c>
      <c r="C882" s="2">
        <f t="shared" si="237"/>
        <v>6</v>
      </c>
      <c r="D882">
        <f t="shared" si="233"/>
        <v>5.5</v>
      </c>
      <c r="E882">
        <f t="shared" si="238"/>
        <v>0.36666666666666714</v>
      </c>
      <c r="F882">
        <f t="shared" si="239"/>
        <v>0.30000000000000071</v>
      </c>
      <c r="G882" s="2">
        <f t="shared" si="240"/>
        <v>0.43333333333333357</v>
      </c>
      <c r="H882" s="2">
        <f t="shared" si="232"/>
        <v>-0.5</v>
      </c>
      <c r="I882" s="2">
        <f t="shared" si="235"/>
        <v>3.8666666666666671</v>
      </c>
      <c r="K882">
        <f t="shared" si="236"/>
        <v>0.62245933120185459</v>
      </c>
      <c r="L882">
        <f t="shared" si="234"/>
        <v>0.37754066879814541</v>
      </c>
      <c r="M882" s="2">
        <f t="shared" si="241"/>
        <v>0</v>
      </c>
      <c r="N882" s="2">
        <f t="shared" si="242"/>
        <v>7</v>
      </c>
      <c r="O882">
        <f t="shared" si="243"/>
        <v>4.3572153184129823</v>
      </c>
      <c r="Q882">
        <f t="shared" si="244"/>
        <v>9</v>
      </c>
      <c r="R882">
        <f t="shared" si="245"/>
        <v>-3.5</v>
      </c>
      <c r="S882">
        <f t="shared" si="246"/>
        <v>0.30000000000000071</v>
      </c>
      <c r="T882">
        <f t="shared" si="247"/>
        <v>0</v>
      </c>
      <c r="U882">
        <f t="shared" si="248"/>
        <v>0</v>
      </c>
      <c r="V882">
        <f t="shared" si="249"/>
        <v>0.25558584059049377</v>
      </c>
      <c r="W882">
        <f t="shared" si="250"/>
        <v>0.25558584059049377</v>
      </c>
    </row>
    <row r="883" spans="1:23" x14ac:dyDescent="0.45">
      <c r="A883" s="1">
        <v>44348</v>
      </c>
      <c r="B883">
        <v>5.9</v>
      </c>
      <c r="C883" s="2">
        <f t="shared" si="237"/>
        <v>5.9333333333333327</v>
      </c>
      <c r="D883">
        <f t="shared" si="233"/>
        <v>5.5</v>
      </c>
      <c r="E883">
        <f t="shared" si="238"/>
        <v>0.30000000000000071</v>
      </c>
      <c r="F883">
        <f t="shared" si="239"/>
        <v>0.29999999999999982</v>
      </c>
      <c r="G883" s="2">
        <f t="shared" si="240"/>
        <v>0.3000000000000016</v>
      </c>
      <c r="H883" s="2">
        <f t="shared" si="232"/>
        <v>-0.43333333333333268</v>
      </c>
      <c r="I883" s="2">
        <f t="shared" si="235"/>
        <v>2.866666666666668</v>
      </c>
      <c r="K883">
        <f t="shared" si="236"/>
        <v>0.60666935610821127</v>
      </c>
      <c r="L883">
        <f t="shared" si="234"/>
        <v>0.39333064389178873</v>
      </c>
      <c r="M883" s="2">
        <f t="shared" si="241"/>
        <v>0</v>
      </c>
      <c r="N883" s="2">
        <f t="shared" si="242"/>
        <v>7.0666666666666673</v>
      </c>
      <c r="O883">
        <f t="shared" si="243"/>
        <v>4.2871301164980267</v>
      </c>
      <c r="Q883">
        <f t="shared" si="244"/>
        <v>8.9</v>
      </c>
      <c r="R883">
        <f t="shared" si="245"/>
        <v>-3.5</v>
      </c>
      <c r="S883">
        <f t="shared" si="246"/>
        <v>0.29999999999999982</v>
      </c>
      <c r="T883">
        <f t="shared" si="247"/>
        <v>0</v>
      </c>
      <c r="U883">
        <f t="shared" si="248"/>
        <v>0</v>
      </c>
      <c r="V883">
        <f t="shared" si="249"/>
        <v>0.255585840590493</v>
      </c>
      <c r="W883">
        <f t="shared" si="250"/>
        <v>0.255585840590493</v>
      </c>
    </row>
    <row r="884" spans="1:23" x14ac:dyDescent="0.45">
      <c r="A884" s="1">
        <v>44378</v>
      </c>
      <c r="B884">
        <v>5.4</v>
      </c>
      <c r="C884" s="2">
        <f t="shared" si="237"/>
        <v>5.7</v>
      </c>
      <c r="D884">
        <f t="shared" si="233"/>
        <v>5.4</v>
      </c>
      <c r="E884">
        <f t="shared" si="238"/>
        <v>0.36666666666666625</v>
      </c>
      <c r="F884">
        <f t="shared" si="239"/>
        <v>0.29999999999999982</v>
      </c>
      <c r="G884" s="2">
        <f t="shared" si="240"/>
        <v>0.43333333333333268</v>
      </c>
      <c r="H884" s="2">
        <f t="shared" si="232"/>
        <v>-0.29999999999999982</v>
      </c>
      <c r="I884" s="2">
        <f t="shared" si="235"/>
        <v>1.9000000000000004</v>
      </c>
      <c r="K884">
        <f t="shared" si="236"/>
        <v>0.57444251681165892</v>
      </c>
      <c r="L884">
        <f t="shared" si="234"/>
        <v>0.42555748318834108</v>
      </c>
      <c r="M884" s="2">
        <f t="shared" si="241"/>
        <v>0</v>
      </c>
      <c r="N884" s="2">
        <f t="shared" si="242"/>
        <v>5.7666666666666666</v>
      </c>
      <c r="O884">
        <f t="shared" si="243"/>
        <v>3.3126185136138999</v>
      </c>
      <c r="Q884">
        <f t="shared" si="244"/>
        <v>9.4</v>
      </c>
      <c r="R884">
        <f t="shared" si="245"/>
        <v>-3.5</v>
      </c>
      <c r="S884">
        <f t="shared" si="246"/>
        <v>0.29999999999999982</v>
      </c>
      <c r="T884">
        <f t="shared" si="247"/>
        <v>0</v>
      </c>
      <c r="U884">
        <f t="shared" si="248"/>
        <v>0</v>
      </c>
      <c r="V884">
        <f t="shared" si="249"/>
        <v>0.255585840590493</v>
      </c>
      <c r="W884">
        <f t="shared" si="250"/>
        <v>0.255585840590493</v>
      </c>
    </row>
    <row r="885" spans="1:23" x14ac:dyDescent="0.45">
      <c r="A885" s="1">
        <v>44409</v>
      </c>
      <c r="B885">
        <v>5.0999999999999996</v>
      </c>
      <c r="C885" s="2">
        <f t="shared" si="237"/>
        <v>5.4666666666666659</v>
      </c>
      <c r="D885">
        <f t="shared" si="233"/>
        <v>5.4</v>
      </c>
      <c r="E885">
        <f t="shared" si="238"/>
        <v>0.6166666666666667</v>
      </c>
      <c r="F885">
        <f t="shared" si="239"/>
        <v>0.69999999999999929</v>
      </c>
      <c r="G885" s="2">
        <f t="shared" si="240"/>
        <v>0.5333333333333341</v>
      </c>
      <c r="H885" s="2">
        <f t="shared" si="232"/>
        <v>-6.6666666666665542E-2</v>
      </c>
      <c r="I885" s="2">
        <f t="shared" si="235"/>
        <v>1.5666666666666673</v>
      </c>
      <c r="K885">
        <f t="shared" si="236"/>
        <v>0.51666049656941115</v>
      </c>
      <c r="L885">
        <f t="shared" si="234"/>
        <v>0.48333950343058885</v>
      </c>
      <c r="M885" s="2">
        <f t="shared" si="241"/>
        <v>0</v>
      </c>
      <c r="N885" s="2">
        <f t="shared" si="242"/>
        <v>4.4000000000000012</v>
      </c>
      <c r="O885">
        <f t="shared" si="243"/>
        <v>2.2733061849054099</v>
      </c>
      <c r="Q885">
        <f t="shared" si="244"/>
        <v>9.7000000000000011</v>
      </c>
      <c r="R885">
        <f t="shared" si="245"/>
        <v>-3.5</v>
      </c>
      <c r="S885">
        <f t="shared" si="246"/>
        <v>0.69999999999999929</v>
      </c>
      <c r="T885">
        <f t="shared" si="247"/>
        <v>0</v>
      </c>
      <c r="U885">
        <f t="shared" si="248"/>
        <v>0</v>
      </c>
      <c r="V885">
        <f t="shared" si="249"/>
        <v>0.59636696137781675</v>
      </c>
      <c r="W885">
        <f t="shared" si="250"/>
        <v>0.59636696137781675</v>
      </c>
    </row>
    <row r="886" spans="1:23" x14ac:dyDescent="0.45">
      <c r="A886" s="1">
        <v>44440</v>
      </c>
      <c r="B886">
        <v>4.7</v>
      </c>
      <c r="C886" s="2">
        <f t="shared" si="237"/>
        <v>5.0666666666666664</v>
      </c>
      <c r="D886">
        <f t="shared" si="233"/>
        <v>5.4</v>
      </c>
      <c r="E886">
        <f t="shared" si="238"/>
        <v>0.83333333333333348</v>
      </c>
      <c r="F886">
        <f t="shared" si="239"/>
        <v>0.80000000000000071</v>
      </c>
      <c r="G886" s="2">
        <f t="shared" si="240"/>
        <v>0.86666666666666625</v>
      </c>
      <c r="H886" s="2">
        <f t="shared" si="232"/>
        <v>0.33333333333333393</v>
      </c>
      <c r="I886" s="2">
        <f t="shared" si="235"/>
        <v>1.6000000000000005</v>
      </c>
      <c r="K886">
        <f t="shared" si="236"/>
        <v>0.41742979353768511</v>
      </c>
      <c r="L886">
        <f t="shared" si="234"/>
        <v>0.58257020646231483</v>
      </c>
      <c r="M886" s="2">
        <f t="shared" si="241"/>
        <v>0</v>
      </c>
      <c r="N886" s="2">
        <f t="shared" si="242"/>
        <v>3.7333333333333343</v>
      </c>
      <c r="O886">
        <f t="shared" si="243"/>
        <v>1.5584045625406915</v>
      </c>
      <c r="Q886">
        <f t="shared" si="244"/>
        <v>10.100000000000001</v>
      </c>
      <c r="R886">
        <f t="shared" si="245"/>
        <v>-3.5</v>
      </c>
      <c r="S886">
        <f t="shared" si="246"/>
        <v>0.80000000000000071</v>
      </c>
      <c r="T886">
        <f t="shared" si="247"/>
        <v>0</v>
      </c>
      <c r="U886">
        <f t="shared" si="248"/>
        <v>0</v>
      </c>
      <c r="V886">
        <f t="shared" si="249"/>
        <v>0.68156224157464906</v>
      </c>
      <c r="W886">
        <f t="shared" si="250"/>
        <v>0.68156224157464906</v>
      </c>
    </row>
    <row r="887" spans="1:23" x14ac:dyDescent="0.45">
      <c r="A887" s="1">
        <v>44470</v>
      </c>
      <c r="B887">
        <v>4.5</v>
      </c>
      <c r="C887" s="2">
        <f t="shared" si="237"/>
        <v>4.7666666666666666</v>
      </c>
      <c r="D887">
        <f t="shared" si="233"/>
        <v>5.3</v>
      </c>
      <c r="E887">
        <f t="shared" si="238"/>
        <v>1.0166666666666666</v>
      </c>
      <c r="F887">
        <f t="shared" si="239"/>
        <v>1.0999999999999996</v>
      </c>
      <c r="G887" s="2">
        <f t="shared" si="240"/>
        <v>0.93333333333333357</v>
      </c>
      <c r="H887" s="2">
        <f t="shared" si="232"/>
        <v>0.53333333333333321</v>
      </c>
      <c r="I887" s="2">
        <f t="shared" si="235"/>
        <v>1.6333333333333337</v>
      </c>
      <c r="K887">
        <f t="shared" si="236"/>
        <v>0.36973977708224876</v>
      </c>
      <c r="L887">
        <f t="shared" si="234"/>
        <v>0.63026022291775119</v>
      </c>
      <c r="M887" s="2">
        <f t="shared" si="241"/>
        <v>0</v>
      </c>
      <c r="N887" s="2">
        <f t="shared" si="242"/>
        <v>2.9333333333333336</v>
      </c>
      <c r="O887">
        <f t="shared" si="243"/>
        <v>1.0845700127745965</v>
      </c>
      <c r="Q887">
        <f t="shared" si="244"/>
        <v>10.3</v>
      </c>
      <c r="R887">
        <f t="shared" si="245"/>
        <v>-3.5</v>
      </c>
      <c r="S887">
        <f t="shared" si="246"/>
        <v>1.0999999999999996</v>
      </c>
      <c r="T887">
        <f t="shared" si="247"/>
        <v>0</v>
      </c>
      <c r="U887">
        <f t="shared" si="248"/>
        <v>0</v>
      </c>
      <c r="V887">
        <f t="shared" si="249"/>
        <v>0.93714808216514134</v>
      </c>
      <c r="W887">
        <f t="shared" si="250"/>
        <v>0.93714808216514134</v>
      </c>
    </row>
    <row r="888" spans="1:23" x14ac:dyDescent="0.45">
      <c r="A888" s="1">
        <v>44501</v>
      </c>
      <c r="B888">
        <v>4.0999999999999996</v>
      </c>
      <c r="C888" s="2">
        <f t="shared" si="237"/>
        <v>4.4333333333333327</v>
      </c>
      <c r="D888">
        <f t="shared" si="233"/>
        <v>5.2</v>
      </c>
      <c r="E888">
        <f t="shared" si="238"/>
        <v>0.96666666666666679</v>
      </c>
      <c r="F888">
        <f t="shared" si="239"/>
        <v>0.90000000000000036</v>
      </c>
      <c r="G888" s="2">
        <f t="shared" si="240"/>
        <v>1.0333333333333332</v>
      </c>
      <c r="H888" s="2">
        <f t="shared" si="232"/>
        <v>0.7666666666666675</v>
      </c>
      <c r="I888" s="2">
        <f t="shared" si="235"/>
        <v>1.7000000000000011</v>
      </c>
      <c r="K888">
        <f t="shared" si="236"/>
        <v>0.31720061390658727</v>
      </c>
      <c r="L888">
        <f t="shared" si="234"/>
        <v>0.68279938609341273</v>
      </c>
      <c r="M888" s="2">
        <f t="shared" si="241"/>
        <v>0</v>
      </c>
      <c r="N888" s="2">
        <f t="shared" si="242"/>
        <v>2.7</v>
      </c>
      <c r="O888">
        <f t="shared" si="243"/>
        <v>0.85644165754778567</v>
      </c>
      <c r="Q888">
        <f t="shared" si="244"/>
        <v>10.700000000000001</v>
      </c>
      <c r="R888">
        <f t="shared" si="245"/>
        <v>-3.5</v>
      </c>
      <c r="S888">
        <f t="shared" si="246"/>
        <v>0.90000000000000036</v>
      </c>
      <c r="T888">
        <f t="shared" si="247"/>
        <v>0</v>
      </c>
      <c r="U888">
        <f t="shared" si="248"/>
        <v>0</v>
      </c>
      <c r="V888">
        <f t="shared" si="249"/>
        <v>0.76675752177147982</v>
      </c>
      <c r="W888">
        <f t="shared" si="250"/>
        <v>0.76675752177147982</v>
      </c>
    </row>
    <row r="889" spans="1:23" x14ac:dyDescent="0.45">
      <c r="A889" s="1">
        <v>44531</v>
      </c>
      <c r="B889">
        <v>3.9</v>
      </c>
      <c r="C889" s="2">
        <f t="shared" si="237"/>
        <v>4.166666666666667</v>
      </c>
      <c r="D889">
        <f t="shared" si="233"/>
        <v>5.0999999999999996</v>
      </c>
      <c r="E889">
        <f t="shared" si="238"/>
        <v>0.94999999999999973</v>
      </c>
      <c r="F889">
        <f t="shared" si="239"/>
        <v>1</v>
      </c>
      <c r="G889" s="2">
        <f t="shared" si="240"/>
        <v>0.89999999999999947</v>
      </c>
      <c r="H889" s="2">
        <f t="shared" si="232"/>
        <v>0.93333333333333268</v>
      </c>
      <c r="I889" s="2">
        <f t="shared" si="235"/>
        <v>1.666666666666667</v>
      </c>
      <c r="K889">
        <f t="shared" si="236"/>
        <v>0.28224894304226017</v>
      </c>
      <c r="L889">
        <f t="shared" si="234"/>
        <v>0.71775105695773989</v>
      </c>
      <c r="M889" s="2">
        <f t="shared" si="241"/>
        <v>0</v>
      </c>
      <c r="N889" s="2">
        <f t="shared" si="242"/>
        <v>2.5999999999999996</v>
      </c>
      <c r="O889">
        <f t="shared" si="243"/>
        <v>0.73384725190987632</v>
      </c>
      <c r="Q889">
        <f t="shared" si="244"/>
        <v>10.9</v>
      </c>
      <c r="R889">
        <f t="shared" si="245"/>
        <v>-3.5</v>
      </c>
      <c r="S889">
        <f t="shared" si="246"/>
        <v>1</v>
      </c>
      <c r="T889">
        <f t="shared" si="247"/>
        <v>0</v>
      </c>
      <c r="U889">
        <f t="shared" si="248"/>
        <v>0</v>
      </c>
      <c r="V889">
        <f t="shared" si="249"/>
        <v>0.85195280196831058</v>
      </c>
      <c r="W889">
        <f t="shared" si="250"/>
        <v>0.85195280196831058</v>
      </c>
    </row>
    <row r="890" spans="1:23" x14ac:dyDescent="0.45">
      <c r="A890" s="1">
        <v>44562</v>
      </c>
      <c r="B890">
        <v>4</v>
      </c>
      <c r="C890" s="2">
        <f t="shared" si="237"/>
        <v>4</v>
      </c>
      <c r="D890">
        <f t="shared" si="233"/>
        <v>5.0999999999999996</v>
      </c>
      <c r="E890">
        <f t="shared" si="238"/>
        <v>0.73333333333333339</v>
      </c>
      <c r="F890">
        <f t="shared" si="239"/>
        <v>0.70000000000000018</v>
      </c>
      <c r="G890" s="2">
        <f t="shared" si="240"/>
        <v>0.76666666666666661</v>
      </c>
      <c r="H890" s="2">
        <f t="shared" ref="H890:H940" si="251">D890-C890</f>
        <v>1.0999999999999996</v>
      </c>
      <c r="I890" s="2">
        <f t="shared" si="235"/>
        <v>1.7333333333333325</v>
      </c>
      <c r="K890">
        <f t="shared" si="236"/>
        <v>0.24973989440488245</v>
      </c>
      <c r="L890">
        <f t="shared" si="234"/>
        <v>0.75026010559511758</v>
      </c>
      <c r="M890" s="2">
        <f t="shared" si="241"/>
        <v>0</v>
      </c>
      <c r="N890" s="2">
        <f t="shared" si="242"/>
        <v>2.6000000000000005</v>
      </c>
      <c r="O890">
        <f t="shared" si="243"/>
        <v>0.64932372545269446</v>
      </c>
      <c r="Q890">
        <f t="shared" si="244"/>
        <v>10.8</v>
      </c>
      <c r="R890">
        <f t="shared" si="245"/>
        <v>-3.5</v>
      </c>
      <c r="S890">
        <f t="shared" si="246"/>
        <v>0.70000000000000018</v>
      </c>
      <c r="T890">
        <f t="shared" si="247"/>
        <v>0</v>
      </c>
      <c r="U890">
        <f t="shared" si="248"/>
        <v>0</v>
      </c>
      <c r="V890">
        <f t="shared" si="249"/>
        <v>0.59636696137781753</v>
      </c>
      <c r="W890">
        <f t="shared" si="250"/>
        <v>0.59636696137781753</v>
      </c>
    </row>
    <row r="891" spans="1:23" x14ac:dyDescent="0.45">
      <c r="A891" s="1">
        <v>44593</v>
      </c>
      <c r="B891">
        <v>3.9</v>
      </c>
      <c r="C891" s="2">
        <f t="shared" si="237"/>
        <v>3.9333333333333336</v>
      </c>
      <c r="D891">
        <f t="shared" ref="D891:D941" si="252">MEDIAN(B771:B891)</f>
        <v>5.0999999999999996</v>
      </c>
      <c r="E891">
        <f t="shared" si="238"/>
        <v>0.5499999999999996</v>
      </c>
      <c r="F891">
        <f t="shared" si="239"/>
        <v>0.60000000000000009</v>
      </c>
      <c r="G891" s="2">
        <f t="shared" si="240"/>
        <v>0.49999999999999911</v>
      </c>
      <c r="H891" s="2">
        <f t="shared" si="251"/>
        <v>1.1666666666666661</v>
      </c>
      <c r="I891" s="2">
        <f t="shared" si="235"/>
        <v>1.6666666666666661</v>
      </c>
      <c r="K891">
        <f t="shared" si="236"/>
        <v>0.23745802834390264</v>
      </c>
      <c r="L891">
        <f t="shared" ref="L891:L941" si="253">1-K891</f>
        <v>0.76254197165609738</v>
      </c>
      <c r="M891" s="2">
        <f t="shared" si="241"/>
        <v>0</v>
      </c>
      <c r="N891" s="2">
        <f t="shared" si="242"/>
        <v>2.5</v>
      </c>
      <c r="O891">
        <f t="shared" si="243"/>
        <v>0.5936450708597566</v>
      </c>
      <c r="Q891">
        <f t="shared" si="244"/>
        <v>10.9</v>
      </c>
      <c r="R891">
        <f t="shared" si="245"/>
        <v>-3.5</v>
      </c>
      <c r="S891">
        <f t="shared" si="246"/>
        <v>0.60000000000000009</v>
      </c>
      <c r="T891">
        <f t="shared" si="247"/>
        <v>0</v>
      </c>
      <c r="U891">
        <f t="shared" si="248"/>
        <v>0</v>
      </c>
      <c r="V891">
        <f t="shared" si="249"/>
        <v>0.51117168118098644</v>
      </c>
      <c r="W891">
        <f t="shared" si="250"/>
        <v>0.51117168118098644</v>
      </c>
    </row>
    <row r="892" spans="1:23" x14ac:dyDescent="0.45">
      <c r="A892" s="1">
        <v>44621</v>
      </c>
      <c r="B892">
        <v>3.7</v>
      </c>
      <c r="C892" s="2">
        <f t="shared" si="237"/>
        <v>3.8666666666666671</v>
      </c>
      <c r="D892">
        <f t="shared" si="252"/>
        <v>5.0999999999999996</v>
      </c>
      <c r="E892">
        <f t="shared" si="238"/>
        <v>0.24999999999999978</v>
      </c>
      <c r="F892">
        <f t="shared" si="239"/>
        <v>0.19999999999999973</v>
      </c>
      <c r="G892" s="2">
        <f t="shared" si="240"/>
        <v>0.29999999999999982</v>
      </c>
      <c r="H892" s="2">
        <f t="shared" si="251"/>
        <v>1.2333333333333325</v>
      </c>
      <c r="I892" s="2">
        <f t="shared" si="235"/>
        <v>1.6666666666666652</v>
      </c>
      <c r="K892">
        <f t="shared" si="236"/>
        <v>0.22559854698572157</v>
      </c>
      <c r="L892">
        <f t="shared" si="253"/>
        <v>0.77440145301427843</v>
      </c>
      <c r="M892" s="2">
        <f t="shared" si="241"/>
        <v>0</v>
      </c>
      <c r="N892" s="2">
        <f t="shared" si="242"/>
        <v>2.3666666666666671</v>
      </c>
      <c r="O892">
        <f t="shared" si="243"/>
        <v>0.53391656119954112</v>
      </c>
      <c r="Q892">
        <f t="shared" si="244"/>
        <v>11.100000000000001</v>
      </c>
      <c r="R892">
        <f t="shared" si="245"/>
        <v>-3.7</v>
      </c>
      <c r="S892">
        <f t="shared" si="246"/>
        <v>0.19999999999999973</v>
      </c>
      <c r="T892">
        <f t="shared" si="247"/>
        <v>0</v>
      </c>
      <c r="U892">
        <f t="shared" si="248"/>
        <v>0</v>
      </c>
      <c r="V892">
        <f t="shared" si="249"/>
        <v>0.17282542059818093</v>
      </c>
      <c r="W892">
        <f t="shared" si="250"/>
        <v>0.17282542059818093</v>
      </c>
    </row>
    <row r="893" spans="1:23" x14ac:dyDescent="0.45">
      <c r="A893" s="1">
        <v>44652</v>
      </c>
      <c r="B893">
        <v>3.7</v>
      </c>
      <c r="C893" s="2">
        <f t="shared" si="237"/>
        <v>3.7666666666666671</v>
      </c>
      <c r="D893">
        <f t="shared" si="252"/>
        <v>5</v>
      </c>
      <c r="E893">
        <f t="shared" si="238"/>
        <v>0.26666666666666639</v>
      </c>
      <c r="F893">
        <f t="shared" si="239"/>
        <v>0.29999999999999982</v>
      </c>
      <c r="G893" s="2">
        <f t="shared" si="240"/>
        <v>0.23333333333333295</v>
      </c>
      <c r="H893" s="2">
        <f t="shared" si="251"/>
        <v>1.2333333333333329</v>
      </c>
      <c r="I893" s="2">
        <f t="shared" si="235"/>
        <v>1.5333333333333328</v>
      </c>
      <c r="K893">
        <f t="shared" si="236"/>
        <v>0.22559854698572149</v>
      </c>
      <c r="L893">
        <f t="shared" si="253"/>
        <v>0.77440145301427854</v>
      </c>
      <c r="M893" s="2">
        <f t="shared" si="241"/>
        <v>0</v>
      </c>
      <c r="N893" s="2">
        <f t="shared" si="242"/>
        <v>2.3666666666666658</v>
      </c>
      <c r="O893">
        <f t="shared" si="243"/>
        <v>0.53391656119954067</v>
      </c>
      <c r="Q893">
        <f t="shared" si="244"/>
        <v>11.100000000000001</v>
      </c>
      <c r="R893">
        <f t="shared" si="245"/>
        <v>-3.7</v>
      </c>
      <c r="S893">
        <f t="shared" si="246"/>
        <v>0.29999999999999982</v>
      </c>
      <c r="T893">
        <f t="shared" si="247"/>
        <v>0</v>
      </c>
      <c r="U893">
        <f t="shared" si="248"/>
        <v>0</v>
      </c>
      <c r="V893">
        <f t="shared" si="249"/>
        <v>0.25923813089727155</v>
      </c>
      <c r="W893">
        <f t="shared" si="250"/>
        <v>0.25923813089727155</v>
      </c>
    </row>
    <row r="894" spans="1:23" x14ac:dyDescent="0.45">
      <c r="A894" s="1">
        <v>44682</v>
      </c>
      <c r="B894">
        <v>3.6</v>
      </c>
      <c r="C894" s="2">
        <f t="shared" si="237"/>
        <v>3.6666666666666665</v>
      </c>
      <c r="D894">
        <f t="shared" si="252"/>
        <v>5</v>
      </c>
      <c r="E894">
        <f t="shared" si="238"/>
        <v>0.23333333333333339</v>
      </c>
      <c r="F894">
        <f t="shared" si="239"/>
        <v>0.19999999999999973</v>
      </c>
      <c r="G894" s="2">
        <f t="shared" si="240"/>
        <v>0.26666666666666705</v>
      </c>
      <c r="H894" s="2">
        <f t="shared" si="251"/>
        <v>1.3333333333333335</v>
      </c>
      <c r="I894" s="2">
        <f t="shared" si="235"/>
        <v>1.399999999999999</v>
      </c>
      <c r="K894">
        <f t="shared" si="236"/>
        <v>0.2086085273260449</v>
      </c>
      <c r="L894">
        <f t="shared" si="253"/>
        <v>0.79139147267395504</v>
      </c>
      <c r="M894" s="2">
        <f t="shared" si="241"/>
        <v>0</v>
      </c>
      <c r="N894" s="2">
        <f t="shared" si="242"/>
        <v>2.3333333333333335</v>
      </c>
      <c r="O894">
        <f t="shared" si="243"/>
        <v>0.48675323042743812</v>
      </c>
      <c r="Q894">
        <f t="shared" si="244"/>
        <v>9.6</v>
      </c>
      <c r="R894">
        <f t="shared" si="245"/>
        <v>-3.6</v>
      </c>
      <c r="S894">
        <f t="shared" si="246"/>
        <v>0.19999999999999973</v>
      </c>
      <c r="T894">
        <f t="shared" si="247"/>
        <v>0</v>
      </c>
      <c r="U894">
        <f t="shared" si="248"/>
        <v>0</v>
      </c>
      <c r="V894">
        <f t="shared" si="249"/>
        <v>0.17162978701990222</v>
      </c>
      <c r="W894">
        <f t="shared" si="250"/>
        <v>0.17162978701990222</v>
      </c>
    </row>
    <row r="895" spans="1:23" x14ac:dyDescent="0.45">
      <c r="A895" s="1">
        <v>44713</v>
      </c>
      <c r="B895">
        <v>3.6</v>
      </c>
      <c r="C895" s="2">
        <f t="shared" si="237"/>
        <v>3.6333333333333333</v>
      </c>
      <c r="D895">
        <f t="shared" si="252"/>
        <v>5</v>
      </c>
      <c r="E895">
        <f t="shared" si="238"/>
        <v>0.26666666666666683</v>
      </c>
      <c r="F895">
        <f t="shared" si="239"/>
        <v>0.29999999999999982</v>
      </c>
      <c r="G895" s="2">
        <f t="shared" si="240"/>
        <v>0.23333333333333384</v>
      </c>
      <c r="H895" s="2">
        <f t="shared" si="251"/>
        <v>1.3666666666666667</v>
      </c>
      <c r="I895" s="2">
        <f t="shared" si="235"/>
        <v>1.0333333333333328</v>
      </c>
      <c r="K895">
        <f t="shared" si="236"/>
        <v>0.20315893045582334</v>
      </c>
      <c r="L895">
        <f t="shared" si="253"/>
        <v>0.79684106954417666</v>
      </c>
      <c r="M895" s="2">
        <f t="shared" si="241"/>
        <v>0</v>
      </c>
      <c r="N895" s="2">
        <f t="shared" si="242"/>
        <v>2.2999999999999994</v>
      </c>
      <c r="O895">
        <f t="shared" si="243"/>
        <v>0.46726554004839355</v>
      </c>
      <c r="Q895">
        <f t="shared" si="244"/>
        <v>7.4</v>
      </c>
      <c r="R895">
        <f t="shared" si="245"/>
        <v>-3.6</v>
      </c>
      <c r="S895">
        <f t="shared" si="246"/>
        <v>0.29999999999999982</v>
      </c>
      <c r="T895">
        <f t="shared" si="247"/>
        <v>0</v>
      </c>
      <c r="U895">
        <f t="shared" si="248"/>
        <v>0</v>
      </c>
      <c r="V895">
        <f t="shared" si="249"/>
        <v>0.25744468052985353</v>
      </c>
      <c r="W895">
        <f t="shared" si="250"/>
        <v>0.25744468052985353</v>
      </c>
    </row>
    <row r="896" spans="1:23" x14ac:dyDescent="0.45">
      <c r="A896" s="1">
        <v>44743</v>
      </c>
      <c r="B896">
        <v>3.5</v>
      </c>
      <c r="C896" s="2">
        <f t="shared" si="237"/>
        <v>3.5666666666666664</v>
      </c>
      <c r="D896">
        <f t="shared" si="252"/>
        <v>5</v>
      </c>
      <c r="E896">
        <f t="shared" si="238"/>
        <v>0.15000000000000036</v>
      </c>
      <c r="F896">
        <f t="shared" si="239"/>
        <v>0.10000000000000009</v>
      </c>
      <c r="G896" s="2">
        <f t="shared" si="240"/>
        <v>0.20000000000000062</v>
      </c>
      <c r="H896" s="2">
        <f t="shared" si="251"/>
        <v>1.4333333333333336</v>
      </c>
      <c r="I896" s="2">
        <f t="shared" si="235"/>
        <v>0.90000000000000036</v>
      </c>
      <c r="K896">
        <f t="shared" si="236"/>
        <v>0.19257984354865151</v>
      </c>
      <c r="L896">
        <f t="shared" si="253"/>
        <v>0.80742015645134846</v>
      </c>
      <c r="M896" s="2">
        <f t="shared" si="241"/>
        <v>0</v>
      </c>
      <c r="N896" s="2">
        <f t="shared" si="242"/>
        <v>2.1333333333333337</v>
      </c>
      <c r="O896">
        <f t="shared" si="243"/>
        <v>0.41083699957045666</v>
      </c>
      <c r="Q896">
        <f t="shared" si="244"/>
        <v>6.6999999999999993</v>
      </c>
      <c r="R896">
        <f t="shared" si="245"/>
        <v>-3.5</v>
      </c>
      <c r="S896">
        <f t="shared" si="246"/>
        <v>0.10000000000000009</v>
      </c>
      <c r="T896">
        <f t="shared" si="247"/>
        <v>0</v>
      </c>
      <c r="U896">
        <f t="shared" si="248"/>
        <v>0</v>
      </c>
      <c r="V896">
        <f t="shared" si="249"/>
        <v>8.5195280196831133E-2</v>
      </c>
      <c r="W896">
        <f t="shared" si="250"/>
        <v>8.5195280196831133E-2</v>
      </c>
    </row>
    <row r="897" spans="1:23" x14ac:dyDescent="0.45">
      <c r="A897" s="1">
        <v>44774</v>
      </c>
      <c r="B897">
        <v>3.6</v>
      </c>
      <c r="C897" s="2">
        <f t="shared" si="237"/>
        <v>3.5666666666666664</v>
      </c>
      <c r="D897">
        <f t="shared" si="252"/>
        <v>5</v>
      </c>
      <c r="E897">
        <f t="shared" si="238"/>
        <v>0.10000000000000009</v>
      </c>
      <c r="F897">
        <f t="shared" si="239"/>
        <v>0.10000000000000009</v>
      </c>
      <c r="G897" s="2">
        <f t="shared" si="240"/>
        <v>0.10000000000000009</v>
      </c>
      <c r="H897" s="2">
        <f t="shared" si="251"/>
        <v>1.4333333333333336</v>
      </c>
      <c r="I897" s="2">
        <f t="shared" si="235"/>
        <v>0.66666666666666607</v>
      </c>
      <c r="K897">
        <f t="shared" si="236"/>
        <v>0.19257984354865151</v>
      </c>
      <c r="L897">
        <f t="shared" si="253"/>
        <v>0.80742015645134846</v>
      </c>
      <c r="M897" s="2">
        <f t="shared" si="241"/>
        <v>0</v>
      </c>
      <c r="N897" s="2">
        <f t="shared" si="242"/>
        <v>1.8999999999999995</v>
      </c>
      <c r="O897">
        <f t="shared" si="243"/>
        <v>0.36590170274243777</v>
      </c>
      <c r="Q897">
        <f t="shared" si="244"/>
        <v>4.8000000000000007</v>
      </c>
      <c r="R897">
        <f t="shared" si="245"/>
        <v>-3.5</v>
      </c>
      <c r="S897">
        <f t="shared" si="246"/>
        <v>0.10000000000000009</v>
      </c>
      <c r="T897">
        <f t="shared" si="247"/>
        <v>0</v>
      </c>
      <c r="U897">
        <f t="shared" si="248"/>
        <v>0</v>
      </c>
      <c r="V897">
        <f t="shared" si="249"/>
        <v>8.5195280196831133E-2</v>
      </c>
      <c r="W897">
        <f t="shared" si="250"/>
        <v>8.5195280196831133E-2</v>
      </c>
    </row>
    <row r="898" spans="1:23" x14ac:dyDescent="0.45">
      <c r="A898" s="1">
        <v>44805</v>
      </c>
      <c r="B898">
        <v>3.5</v>
      </c>
      <c r="C898" s="2">
        <f t="shared" si="237"/>
        <v>3.5333333333333332</v>
      </c>
      <c r="D898">
        <f t="shared" si="252"/>
        <v>4.9000000000000004</v>
      </c>
      <c r="E898">
        <f t="shared" si="238"/>
        <v>0.10000000000000009</v>
      </c>
      <c r="F898">
        <f t="shared" si="239"/>
        <v>0.10000000000000009</v>
      </c>
      <c r="G898" s="2">
        <f t="shared" si="240"/>
        <v>0.10000000000000009</v>
      </c>
      <c r="H898" s="2">
        <f t="shared" si="251"/>
        <v>1.3666666666666671</v>
      </c>
      <c r="I898" s="2">
        <f t="shared" si="235"/>
        <v>0.43333333333333446</v>
      </c>
      <c r="K898">
        <f t="shared" si="236"/>
        <v>0.20315893045582326</v>
      </c>
      <c r="L898">
        <f t="shared" si="253"/>
        <v>0.79684106954417677</v>
      </c>
      <c r="M898" s="2">
        <f t="shared" si="241"/>
        <v>0</v>
      </c>
      <c r="N898" s="2">
        <f t="shared" si="242"/>
        <v>1.5333333333333332</v>
      </c>
      <c r="O898">
        <f t="shared" si="243"/>
        <v>0.31151036003226229</v>
      </c>
      <c r="Q898">
        <f t="shared" si="244"/>
        <v>4.3</v>
      </c>
      <c r="R898">
        <f t="shared" si="245"/>
        <v>-3.5</v>
      </c>
      <c r="S898">
        <f t="shared" si="246"/>
        <v>0.10000000000000009</v>
      </c>
      <c r="T898">
        <f t="shared" si="247"/>
        <v>0</v>
      </c>
      <c r="U898">
        <f t="shared" si="248"/>
        <v>0</v>
      </c>
      <c r="V898">
        <f t="shared" si="249"/>
        <v>8.5195280196831133E-2</v>
      </c>
      <c r="W898">
        <f t="shared" si="250"/>
        <v>8.5195280196831133E-2</v>
      </c>
    </row>
    <row r="899" spans="1:23" x14ac:dyDescent="0.45">
      <c r="A899" s="1">
        <v>44835</v>
      </c>
      <c r="B899">
        <v>3.6</v>
      </c>
      <c r="C899" s="2">
        <f t="shared" si="237"/>
        <v>3.5666666666666664</v>
      </c>
      <c r="D899">
        <f t="shared" si="252"/>
        <v>4.9000000000000004</v>
      </c>
      <c r="E899">
        <f t="shared" si="238"/>
        <v>0</v>
      </c>
      <c r="F899">
        <f t="shared" si="239"/>
        <v>0</v>
      </c>
      <c r="G899" s="2">
        <f t="shared" si="240"/>
        <v>0</v>
      </c>
      <c r="H899" s="2">
        <f t="shared" si="251"/>
        <v>1.3333333333333339</v>
      </c>
      <c r="I899" s="2">
        <f t="shared" si="235"/>
        <v>0.23333333333333428</v>
      </c>
      <c r="K899">
        <f t="shared" si="236"/>
        <v>0.20860852732604485</v>
      </c>
      <c r="L899">
        <f t="shared" si="253"/>
        <v>0.79139147267395515</v>
      </c>
      <c r="M899" s="2">
        <f t="shared" si="241"/>
        <v>-3.3333333333333215E-2</v>
      </c>
      <c r="N899" s="2">
        <f t="shared" si="242"/>
        <v>1.2000000000000002</v>
      </c>
      <c r="O899">
        <f t="shared" si="243"/>
        <v>0.2239505170354554</v>
      </c>
      <c r="Q899">
        <f t="shared" si="244"/>
        <v>3.3000000000000003</v>
      </c>
      <c r="R899">
        <f t="shared" si="245"/>
        <v>-3.5</v>
      </c>
      <c r="S899">
        <f t="shared" si="246"/>
        <v>0</v>
      </c>
      <c r="T899">
        <f t="shared" si="247"/>
        <v>0</v>
      </c>
      <c r="U899">
        <f t="shared" si="248"/>
        <v>0</v>
      </c>
      <c r="V899">
        <f t="shared" si="249"/>
        <v>0</v>
      </c>
      <c r="W899">
        <f t="shared" si="250"/>
        <v>0</v>
      </c>
    </row>
    <row r="900" spans="1:23" x14ac:dyDescent="0.45">
      <c r="A900" s="1">
        <v>44866</v>
      </c>
      <c r="B900">
        <v>3.6</v>
      </c>
      <c r="C900" s="2">
        <f t="shared" si="237"/>
        <v>3.5666666666666664</v>
      </c>
      <c r="D900">
        <f t="shared" si="252"/>
        <v>4.9000000000000004</v>
      </c>
      <c r="E900">
        <f t="shared" si="238"/>
        <v>0</v>
      </c>
      <c r="F900">
        <f t="shared" si="239"/>
        <v>0</v>
      </c>
      <c r="G900" s="2">
        <f t="shared" si="240"/>
        <v>0</v>
      </c>
      <c r="H900" s="2">
        <f t="shared" si="251"/>
        <v>1.3333333333333339</v>
      </c>
      <c r="I900" s="2">
        <f t="shared" ref="I900:I941" si="254">H900-H891</f>
        <v>0.16666666666666785</v>
      </c>
      <c r="K900">
        <f t="shared" ref="K900:K941" si="255">1/(1+EXP(H900*K$2))</f>
        <v>0.20860852732604485</v>
      </c>
      <c r="L900">
        <f t="shared" si="253"/>
        <v>0.79139147267395515</v>
      </c>
      <c r="M900" s="2">
        <f t="shared" si="241"/>
        <v>-3.3333333333333215E-2</v>
      </c>
      <c r="N900" s="2">
        <f t="shared" si="242"/>
        <v>0.86666666666666625</v>
      </c>
      <c r="O900">
        <f t="shared" si="243"/>
        <v>0.15441434126010703</v>
      </c>
      <c r="Q900">
        <f t="shared" si="244"/>
        <v>3.1</v>
      </c>
      <c r="R900">
        <f t="shared" si="245"/>
        <v>-3.5</v>
      </c>
      <c r="S900">
        <f t="shared" si="246"/>
        <v>0</v>
      </c>
      <c r="T900">
        <f t="shared" si="247"/>
        <v>0</v>
      </c>
      <c r="U900">
        <f t="shared" si="248"/>
        <v>0</v>
      </c>
      <c r="V900">
        <f t="shared" si="249"/>
        <v>0</v>
      </c>
      <c r="W900">
        <f t="shared" si="250"/>
        <v>0</v>
      </c>
    </row>
    <row r="901" spans="1:23" x14ac:dyDescent="0.45">
      <c r="A901" s="1">
        <v>44896</v>
      </c>
      <c r="B901">
        <v>3.5</v>
      </c>
      <c r="C901" s="2">
        <f t="shared" ref="C901:C941" si="256">AVERAGE(B899:B901)</f>
        <v>3.5666666666666664</v>
      </c>
      <c r="D901">
        <f t="shared" si="252"/>
        <v>4.9000000000000004</v>
      </c>
      <c r="E901">
        <f t="shared" si="238"/>
        <v>-6.6666666666666652E-2</v>
      </c>
      <c r="F901">
        <f t="shared" si="239"/>
        <v>-0.10000000000000009</v>
      </c>
      <c r="G901" s="2">
        <f t="shared" si="240"/>
        <v>-3.3333333333333215E-2</v>
      </c>
      <c r="H901" s="2">
        <f t="shared" si="251"/>
        <v>1.3333333333333339</v>
      </c>
      <c r="I901" s="2">
        <f t="shared" si="254"/>
        <v>0.10000000000000142</v>
      </c>
      <c r="K901">
        <f t="shared" si="255"/>
        <v>0.20860852732604485</v>
      </c>
      <c r="L901">
        <f t="shared" si="253"/>
        <v>0.79139147267395515</v>
      </c>
      <c r="M901" s="2">
        <f t="shared" si="241"/>
        <v>-3.3333333333333215E-2</v>
      </c>
      <c r="N901" s="2">
        <f t="shared" si="242"/>
        <v>0.60000000000000053</v>
      </c>
      <c r="O901">
        <f t="shared" si="243"/>
        <v>9.8785400639828616E-2</v>
      </c>
      <c r="Q901">
        <f t="shared" si="244"/>
        <v>3.2</v>
      </c>
      <c r="R901">
        <f t="shared" si="245"/>
        <v>-3.5</v>
      </c>
      <c r="S901">
        <f t="shared" si="246"/>
        <v>0</v>
      </c>
      <c r="T901">
        <f t="shared" si="247"/>
        <v>-0.10000000000000009</v>
      </c>
      <c r="U901">
        <f t="shared" si="248"/>
        <v>-8.3201838513392523E-2</v>
      </c>
      <c r="V901">
        <f t="shared" si="249"/>
        <v>0</v>
      </c>
      <c r="W901">
        <f t="shared" si="250"/>
        <v>-8.3201838513392523E-2</v>
      </c>
    </row>
    <row r="902" spans="1:23" x14ac:dyDescent="0.45">
      <c r="A902" s="1">
        <v>44927</v>
      </c>
      <c r="B902">
        <v>3.5</v>
      </c>
      <c r="C902" s="2">
        <f t="shared" si="256"/>
        <v>3.5333333333333332</v>
      </c>
      <c r="D902">
        <f t="shared" si="252"/>
        <v>4.8</v>
      </c>
      <c r="E902">
        <f t="shared" si="238"/>
        <v>6.6666666666666652E-2</v>
      </c>
      <c r="F902">
        <f t="shared" si="239"/>
        <v>0.10000000000000009</v>
      </c>
      <c r="G902" s="2">
        <f t="shared" si="240"/>
        <v>3.3333333333333215E-2</v>
      </c>
      <c r="H902" s="2">
        <f t="shared" si="251"/>
        <v>1.2666666666666666</v>
      </c>
      <c r="I902" s="2">
        <f t="shared" si="254"/>
        <v>3.3333333333333659E-2</v>
      </c>
      <c r="K902">
        <f t="shared" si="255"/>
        <v>0.21982839774068252</v>
      </c>
      <c r="L902">
        <f t="shared" si="253"/>
        <v>0.78017160225931748</v>
      </c>
      <c r="M902" s="2">
        <f t="shared" si="241"/>
        <v>0</v>
      </c>
      <c r="N902" s="2">
        <f t="shared" si="242"/>
        <v>0.46666666666666679</v>
      </c>
      <c r="O902">
        <f t="shared" si="243"/>
        <v>0.10258658561231854</v>
      </c>
      <c r="Q902">
        <f t="shared" si="244"/>
        <v>2.9000000000000004</v>
      </c>
      <c r="R902">
        <f t="shared" si="245"/>
        <v>-3.5</v>
      </c>
      <c r="S902">
        <f t="shared" si="246"/>
        <v>0.10000000000000009</v>
      </c>
      <c r="T902">
        <f t="shared" si="247"/>
        <v>0</v>
      </c>
      <c r="U902">
        <f t="shared" si="248"/>
        <v>0</v>
      </c>
      <c r="V902">
        <f t="shared" si="249"/>
        <v>8.5195280196831133E-2</v>
      </c>
      <c r="W902">
        <f t="shared" si="250"/>
        <v>8.5195280196831133E-2</v>
      </c>
    </row>
    <row r="903" spans="1:23" x14ac:dyDescent="0.45">
      <c r="A903" s="1">
        <v>44958</v>
      </c>
      <c r="B903">
        <v>3.6</v>
      </c>
      <c r="C903" s="2">
        <f t="shared" si="256"/>
        <v>3.5333333333333332</v>
      </c>
      <c r="D903">
        <f t="shared" si="252"/>
        <v>4.8</v>
      </c>
      <c r="E903">
        <f t="shared" si="238"/>
        <v>6.6666666666666652E-2</v>
      </c>
      <c r="F903">
        <f t="shared" si="239"/>
        <v>0.10000000000000009</v>
      </c>
      <c r="G903" s="2">
        <f t="shared" si="240"/>
        <v>3.3333333333333215E-2</v>
      </c>
      <c r="H903" s="2">
        <f t="shared" si="251"/>
        <v>1.2666666666666666</v>
      </c>
      <c r="I903" s="2">
        <f t="shared" si="254"/>
        <v>-6.6666666666666874E-2</v>
      </c>
      <c r="K903">
        <f t="shared" si="255"/>
        <v>0.21982839774068252</v>
      </c>
      <c r="L903">
        <f t="shared" si="253"/>
        <v>0.78017160225931748</v>
      </c>
      <c r="M903" s="2">
        <f t="shared" si="241"/>
        <v>0</v>
      </c>
      <c r="N903" s="2">
        <f t="shared" si="242"/>
        <v>0.40000000000000036</v>
      </c>
      <c r="O903">
        <f t="shared" si="243"/>
        <v>8.7931359096273087E-2</v>
      </c>
      <c r="Q903">
        <f t="shared" si="244"/>
        <v>2.6</v>
      </c>
      <c r="R903">
        <f t="shared" si="245"/>
        <v>-3.5</v>
      </c>
      <c r="S903">
        <f t="shared" si="246"/>
        <v>0.10000000000000009</v>
      </c>
      <c r="T903">
        <f t="shared" si="247"/>
        <v>0</v>
      </c>
      <c r="U903">
        <f t="shared" si="248"/>
        <v>0</v>
      </c>
      <c r="V903">
        <f t="shared" si="249"/>
        <v>8.5195280196831133E-2</v>
      </c>
      <c r="W903">
        <f t="shared" si="250"/>
        <v>8.5195280196831133E-2</v>
      </c>
    </row>
    <row r="904" spans="1:23" x14ac:dyDescent="0.45">
      <c r="A904" s="1">
        <v>44986</v>
      </c>
      <c r="B904">
        <v>3.5</v>
      </c>
      <c r="C904" s="2">
        <f t="shared" si="256"/>
        <v>3.5333333333333332</v>
      </c>
      <c r="D904">
        <f t="shared" si="252"/>
        <v>4.8</v>
      </c>
      <c r="E904">
        <f t="shared" ref="E904:E941" si="257">AVERAGE(F904:G904)</f>
        <v>6.6666666666666652E-2</v>
      </c>
      <c r="F904">
        <f t="shared" ref="F904:F941" si="258">MEDIAN(B899:B901)-MEDIAN(B902:B904)</f>
        <v>0.10000000000000009</v>
      </c>
      <c r="G904" s="2">
        <f t="shared" ref="G904:G941" si="259">C901-C904</f>
        <v>3.3333333333333215E-2</v>
      </c>
      <c r="H904" s="2">
        <f t="shared" si="251"/>
        <v>1.2666666666666666</v>
      </c>
      <c r="I904" s="2">
        <f t="shared" si="254"/>
        <v>-0.10000000000000009</v>
      </c>
      <c r="K904">
        <f t="shared" si="255"/>
        <v>0.21982839774068252</v>
      </c>
      <c r="L904">
        <f t="shared" si="253"/>
        <v>0.78017160225931748</v>
      </c>
      <c r="M904" s="2">
        <f t="shared" si="241"/>
        <v>0</v>
      </c>
      <c r="N904" s="2">
        <f t="shared" si="242"/>
        <v>0.33333333333333393</v>
      </c>
      <c r="O904">
        <f t="shared" si="243"/>
        <v>7.3276132580227638E-2</v>
      </c>
      <c r="Q904">
        <f t="shared" si="244"/>
        <v>2.5999999999999996</v>
      </c>
      <c r="R904">
        <f t="shared" si="245"/>
        <v>-3.5</v>
      </c>
      <c r="S904">
        <f t="shared" si="246"/>
        <v>0.10000000000000009</v>
      </c>
      <c r="T904">
        <f t="shared" si="247"/>
        <v>0</v>
      </c>
      <c r="U904">
        <f t="shared" si="248"/>
        <v>0</v>
      </c>
      <c r="V904">
        <f t="shared" si="249"/>
        <v>8.5195280196831133E-2</v>
      </c>
      <c r="W904">
        <f t="shared" si="250"/>
        <v>8.5195280196831133E-2</v>
      </c>
    </row>
    <row r="905" spans="1:23" x14ac:dyDescent="0.45">
      <c r="A905" s="1">
        <v>45017</v>
      </c>
      <c r="B905">
        <v>3.4</v>
      </c>
      <c r="C905" s="2">
        <f t="shared" si="256"/>
        <v>3.5</v>
      </c>
      <c r="D905">
        <f t="shared" si="252"/>
        <v>4.7</v>
      </c>
      <c r="E905">
        <f t="shared" si="257"/>
        <v>1.6666666666666607E-2</v>
      </c>
      <c r="F905">
        <f t="shared" si="258"/>
        <v>0</v>
      </c>
      <c r="G905" s="2">
        <f t="shared" si="259"/>
        <v>3.3333333333333215E-2</v>
      </c>
      <c r="H905" s="2">
        <f t="shared" si="251"/>
        <v>1.2000000000000002</v>
      </c>
      <c r="I905" s="2">
        <f t="shared" si="254"/>
        <v>-0.23333333333333339</v>
      </c>
      <c r="K905">
        <f t="shared" si="255"/>
        <v>0.23147521650098232</v>
      </c>
      <c r="L905">
        <f t="shared" si="253"/>
        <v>0.76852478349901765</v>
      </c>
      <c r="M905" s="2">
        <f t="shared" si="241"/>
        <v>0</v>
      </c>
      <c r="N905" s="2">
        <f t="shared" si="242"/>
        <v>0.26666666666666705</v>
      </c>
      <c r="O905">
        <f t="shared" si="243"/>
        <v>6.1726724400262042E-2</v>
      </c>
      <c r="Q905">
        <f t="shared" si="244"/>
        <v>2.6999999999999997</v>
      </c>
      <c r="R905">
        <f t="shared" si="245"/>
        <v>-3.4</v>
      </c>
      <c r="S905">
        <f t="shared" si="246"/>
        <v>0</v>
      </c>
      <c r="T905">
        <f t="shared" si="247"/>
        <v>0</v>
      </c>
      <c r="U905">
        <f t="shared" si="248"/>
        <v>0</v>
      </c>
      <c r="V905">
        <f t="shared" si="249"/>
        <v>0</v>
      </c>
      <c r="W905">
        <f t="shared" si="250"/>
        <v>0</v>
      </c>
    </row>
    <row r="906" spans="1:23" x14ac:dyDescent="0.45">
      <c r="A906" s="1">
        <v>45047</v>
      </c>
      <c r="B906">
        <v>3.6</v>
      </c>
      <c r="C906" s="2">
        <f t="shared" si="256"/>
        <v>3.5</v>
      </c>
      <c r="D906">
        <f t="shared" si="252"/>
        <v>4.7</v>
      </c>
      <c r="E906">
        <f t="shared" si="257"/>
        <v>1.6666666666666607E-2</v>
      </c>
      <c r="F906">
        <f t="shared" si="258"/>
        <v>0</v>
      </c>
      <c r="G906" s="2">
        <f t="shared" si="259"/>
        <v>3.3333333333333215E-2</v>
      </c>
      <c r="H906" s="2">
        <f t="shared" si="251"/>
        <v>1.2000000000000002</v>
      </c>
      <c r="I906" s="2">
        <f t="shared" si="254"/>
        <v>-0.23333333333333339</v>
      </c>
      <c r="K906">
        <f t="shared" si="255"/>
        <v>0.23147521650098232</v>
      </c>
      <c r="L906">
        <f t="shared" si="253"/>
        <v>0.76852478349901765</v>
      </c>
      <c r="M906" s="2">
        <f t="shared" si="241"/>
        <v>0</v>
      </c>
      <c r="N906" s="2">
        <f t="shared" si="242"/>
        <v>0.16666666666666652</v>
      </c>
      <c r="O906">
        <f t="shared" si="243"/>
        <v>3.8579202750163688E-2</v>
      </c>
      <c r="Q906">
        <f t="shared" si="244"/>
        <v>2.3000000000000003</v>
      </c>
      <c r="R906">
        <f t="shared" si="245"/>
        <v>-3.4</v>
      </c>
      <c r="S906">
        <f t="shared" si="246"/>
        <v>0</v>
      </c>
      <c r="T906">
        <f t="shared" si="247"/>
        <v>0</v>
      </c>
      <c r="U906">
        <f t="shared" si="248"/>
        <v>0</v>
      </c>
      <c r="V906">
        <f t="shared" si="249"/>
        <v>0</v>
      </c>
      <c r="W906">
        <f t="shared" si="250"/>
        <v>0</v>
      </c>
    </row>
    <row r="907" spans="1:23" x14ac:dyDescent="0.45">
      <c r="A907" s="1">
        <v>45078</v>
      </c>
      <c r="B907">
        <v>3.6</v>
      </c>
      <c r="C907" s="2">
        <f t="shared" si="256"/>
        <v>3.5333333333333332</v>
      </c>
      <c r="D907">
        <f t="shared" si="252"/>
        <v>4.7</v>
      </c>
      <c r="E907">
        <f t="shared" si="257"/>
        <v>-5.0000000000000044E-2</v>
      </c>
      <c r="F907">
        <f t="shared" si="258"/>
        <v>-0.10000000000000009</v>
      </c>
      <c r="G907" s="2">
        <f t="shared" si="259"/>
        <v>0</v>
      </c>
      <c r="H907" s="2">
        <f t="shared" si="251"/>
        <v>1.166666666666667</v>
      </c>
      <c r="I907" s="2">
        <f t="shared" si="254"/>
        <v>-0.20000000000000018</v>
      </c>
      <c r="K907">
        <f t="shared" si="255"/>
        <v>0.23745802834390245</v>
      </c>
      <c r="L907">
        <f t="shared" si="253"/>
        <v>0.76254197165609749</v>
      </c>
      <c r="M907" s="2">
        <f t="shared" si="241"/>
        <v>-3.3333333333333215E-2</v>
      </c>
      <c r="N907" s="2">
        <f t="shared" si="242"/>
        <v>0.10000000000000009</v>
      </c>
      <c r="O907">
        <f t="shared" si="243"/>
        <v>-1.6722628874795628E-3</v>
      </c>
      <c r="Q907">
        <f t="shared" si="244"/>
        <v>2.3000000000000003</v>
      </c>
      <c r="R907">
        <f t="shared" si="245"/>
        <v>-3.4</v>
      </c>
      <c r="S907">
        <f t="shared" si="246"/>
        <v>0</v>
      </c>
      <c r="T907">
        <f t="shared" si="247"/>
        <v>-0.10000000000000009</v>
      </c>
      <c r="U907">
        <f t="shared" si="248"/>
        <v>-7.5951091694911169E-2</v>
      </c>
      <c r="V907">
        <f t="shared" si="249"/>
        <v>0</v>
      </c>
      <c r="W907">
        <f t="shared" si="250"/>
        <v>-7.5951091694911169E-2</v>
      </c>
    </row>
    <row r="908" spans="1:23" x14ac:dyDescent="0.45">
      <c r="A908" s="1">
        <v>45108</v>
      </c>
      <c r="B908">
        <v>3.5</v>
      </c>
      <c r="C908" s="2">
        <f t="shared" si="256"/>
        <v>3.5666666666666664</v>
      </c>
      <c r="D908">
        <f t="shared" si="252"/>
        <v>4.7</v>
      </c>
      <c r="E908">
        <f t="shared" si="257"/>
        <v>-8.3333333333333259E-2</v>
      </c>
      <c r="F908">
        <f t="shared" si="258"/>
        <v>-0.10000000000000009</v>
      </c>
      <c r="G908" s="2">
        <f t="shared" si="259"/>
        <v>-6.666666666666643E-2</v>
      </c>
      <c r="H908" s="2">
        <f t="shared" si="251"/>
        <v>1.1333333333333337</v>
      </c>
      <c r="I908" s="2">
        <f t="shared" si="254"/>
        <v>-0.20000000000000018</v>
      </c>
      <c r="K908">
        <f t="shared" si="255"/>
        <v>0.24354647076959568</v>
      </c>
      <c r="L908">
        <f t="shared" si="253"/>
        <v>0.75645352923040432</v>
      </c>
      <c r="M908" s="2">
        <f t="shared" ref="M908:M941" si="260">MIN(C896:C908)-C908</f>
        <v>-6.666666666666643E-2</v>
      </c>
      <c r="N908" s="2">
        <f t="shared" ref="N908:N941" si="261">MAX(C896:C908)-C908</f>
        <v>0</v>
      </c>
      <c r="O908">
        <f t="shared" si="243"/>
        <v>-5.0430235282026774E-2</v>
      </c>
      <c r="Q908">
        <f t="shared" si="244"/>
        <v>1.9000000000000004</v>
      </c>
      <c r="R908">
        <f t="shared" si="245"/>
        <v>-3.4</v>
      </c>
      <c r="S908">
        <f t="shared" si="246"/>
        <v>0</v>
      </c>
      <c r="T908">
        <f t="shared" si="247"/>
        <v>-0.10000000000000009</v>
      </c>
      <c r="U908">
        <f t="shared" si="248"/>
        <v>-7.2111517802286376E-2</v>
      </c>
      <c r="V908">
        <f t="shared" si="249"/>
        <v>0</v>
      </c>
      <c r="W908">
        <f t="shared" si="250"/>
        <v>-7.2111517802286376E-2</v>
      </c>
    </row>
    <row r="909" spans="1:23" x14ac:dyDescent="0.45">
      <c r="A909" s="1">
        <v>45139</v>
      </c>
      <c r="B909">
        <v>3.7</v>
      </c>
      <c r="C909" s="2">
        <f t="shared" si="256"/>
        <v>3.6</v>
      </c>
      <c r="D909">
        <f t="shared" si="252"/>
        <v>4.5999999999999996</v>
      </c>
      <c r="E909">
        <f t="shared" si="257"/>
        <v>-0.10000000000000009</v>
      </c>
      <c r="F909">
        <f t="shared" si="258"/>
        <v>-0.10000000000000009</v>
      </c>
      <c r="G909" s="2">
        <f t="shared" si="259"/>
        <v>-0.10000000000000009</v>
      </c>
      <c r="H909" s="2">
        <f t="shared" si="251"/>
        <v>0.99999999999999956</v>
      </c>
      <c r="I909" s="2">
        <f t="shared" si="254"/>
        <v>-0.33333333333333437</v>
      </c>
      <c r="K909">
        <f t="shared" si="255"/>
        <v>0.26894142136999521</v>
      </c>
      <c r="L909">
        <f t="shared" si="253"/>
        <v>0.73105857863000479</v>
      </c>
      <c r="M909" s="2">
        <f t="shared" si="260"/>
        <v>-0.10000000000000009</v>
      </c>
      <c r="N909" s="2">
        <f t="shared" si="261"/>
        <v>0</v>
      </c>
      <c r="O909">
        <f t="shared" ref="O909:O941" si="262">L909*M909+K909*N909</f>
        <v>-7.3105857863000542E-2</v>
      </c>
      <c r="Q909">
        <f t="shared" si="244"/>
        <v>1.3999999999999995</v>
      </c>
      <c r="R909">
        <f t="shared" si="245"/>
        <v>-3.4</v>
      </c>
      <c r="S909">
        <f t="shared" si="246"/>
        <v>0</v>
      </c>
      <c r="T909">
        <f t="shared" si="247"/>
        <v>-0.10000000000000009</v>
      </c>
      <c r="U909">
        <f t="shared" si="248"/>
        <v>-6.6818777216816658E-2</v>
      </c>
      <c r="V909">
        <f t="shared" si="249"/>
        <v>0</v>
      </c>
      <c r="W909">
        <f t="shared" si="250"/>
        <v>-6.6818777216816658E-2</v>
      </c>
    </row>
    <row r="910" spans="1:23" x14ac:dyDescent="0.45">
      <c r="A910" s="1">
        <v>45170</v>
      </c>
      <c r="B910">
        <v>3.7</v>
      </c>
      <c r="C910" s="2">
        <f t="shared" si="256"/>
        <v>3.6333333333333333</v>
      </c>
      <c r="D910">
        <f t="shared" si="252"/>
        <v>4.5</v>
      </c>
      <c r="E910">
        <f t="shared" si="257"/>
        <v>-0.10000000000000009</v>
      </c>
      <c r="F910">
        <f t="shared" si="258"/>
        <v>-0.10000000000000009</v>
      </c>
      <c r="G910" s="2">
        <f t="shared" si="259"/>
        <v>-0.10000000000000009</v>
      </c>
      <c r="H910" s="2">
        <f t="shared" si="251"/>
        <v>0.8666666666666667</v>
      </c>
      <c r="I910" s="2">
        <f t="shared" si="254"/>
        <v>-0.46666666666666723</v>
      </c>
      <c r="K910">
        <f t="shared" si="255"/>
        <v>0.29594837238283755</v>
      </c>
      <c r="L910">
        <f t="shared" si="253"/>
        <v>0.70405162761716245</v>
      </c>
      <c r="M910" s="2">
        <f t="shared" si="260"/>
        <v>-0.1333333333333333</v>
      </c>
      <c r="N910" s="2">
        <f t="shared" si="261"/>
        <v>0</v>
      </c>
      <c r="O910">
        <f t="shared" si="262"/>
        <v>-9.3873550348954976E-2</v>
      </c>
      <c r="Q910">
        <f t="shared" si="244"/>
        <v>1</v>
      </c>
      <c r="R910">
        <f t="shared" si="245"/>
        <v>-3.4</v>
      </c>
      <c r="S910">
        <f t="shared" si="246"/>
        <v>0</v>
      </c>
      <c r="T910">
        <f t="shared" si="247"/>
        <v>-0.10000000000000009</v>
      </c>
      <c r="U910">
        <f t="shared" si="248"/>
        <v>-6.2245933120185511E-2</v>
      </c>
      <c r="V910">
        <f t="shared" si="249"/>
        <v>0</v>
      </c>
      <c r="W910">
        <f t="shared" si="250"/>
        <v>-6.2245933120185511E-2</v>
      </c>
    </row>
    <row r="911" spans="1:23" x14ac:dyDescent="0.45">
      <c r="A911" s="1">
        <v>45200</v>
      </c>
      <c r="B911">
        <v>3.9</v>
      </c>
      <c r="C911" s="2">
        <f t="shared" si="256"/>
        <v>3.7666666666666671</v>
      </c>
      <c r="D911">
        <f t="shared" si="252"/>
        <v>4.4000000000000004</v>
      </c>
      <c r="E911">
        <f t="shared" si="257"/>
        <v>-0.15000000000000036</v>
      </c>
      <c r="F911">
        <f t="shared" si="258"/>
        <v>-0.10000000000000009</v>
      </c>
      <c r="G911" s="2">
        <f t="shared" si="259"/>
        <v>-0.20000000000000062</v>
      </c>
      <c r="H911" s="2">
        <f t="shared" si="251"/>
        <v>0.6333333333333333</v>
      </c>
      <c r="I911" s="2">
        <f t="shared" si="254"/>
        <v>-0.6333333333333333</v>
      </c>
      <c r="K911">
        <f t="shared" si="255"/>
        <v>0.34675509928171655</v>
      </c>
      <c r="L911">
        <f t="shared" si="253"/>
        <v>0.65324490071828345</v>
      </c>
      <c r="M911" s="2">
        <f t="shared" si="260"/>
        <v>-0.26666666666666705</v>
      </c>
      <c r="N911" s="2">
        <f t="shared" si="261"/>
        <v>0</v>
      </c>
      <c r="O911">
        <f t="shared" si="262"/>
        <v>-0.17419864019154249</v>
      </c>
      <c r="Q911">
        <f t="shared" si="244"/>
        <v>0.60000000000000009</v>
      </c>
      <c r="R911">
        <f t="shared" si="245"/>
        <v>-3.4</v>
      </c>
      <c r="S911">
        <f t="shared" si="246"/>
        <v>0</v>
      </c>
      <c r="T911">
        <f t="shared" si="247"/>
        <v>-0.10000000000000009</v>
      </c>
      <c r="U911">
        <f t="shared" si="248"/>
        <v>-5.7444251681165952E-2</v>
      </c>
      <c r="V911">
        <f t="shared" si="249"/>
        <v>0</v>
      </c>
      <c r="W911">
        <f t="shared" si="250"/>
        <v>-5.7444251681165952E-2</v>
      </c>
    </row>
    <row r="912" spans="1:23" x14ac:dyDescent="0.45">
      <c r="A912" s="1">
        <v>45231</v>
      </c>
      <c r="B912">
        <v>3.7</v>
      </c>
      <c r="C912" s="2">
        <f t="shared" si="256"/>
        <v>3.7666666666666671</v>
      </c>
      <c r="D912">
        <f t="shared" si="252"/>
        <v>4.4000000000000004</v>
      </c>
      <c r="E912">
        <f t="shared" si="257"/>
        <v>-0.13333333333333353</v>
      </c>
      <c r="F912">
        <f t="shared" si="258"/>
        <v>-0.10000000000000009</v>
      </c>
      <c r="G912" s="2">
        <f t="shared" si="259"/>
        <v>-0.16666666666666696</v>
      </c>
      <c r="H912" s="2">
        <f t="shared" si="251"/>
        <v>0.6333333333333333</v>
      </c>
      <c r="I912" s="2">
        <f t="shared" si="254"/>
        <v>-0.6333333333333333</v>
      </c>
      <c r="K912">
        <f t="shared" si="255"/>
        <v>0.34675509928171655</v>
      </c>
      <c r="L912">
        <f t="shared" si="253"/>
        <v>0.65324490071828345</v>
      </c>
      <c r="M912" s="2">
        <f t="shared" si="260"/>
        <v>-0.26666666666666705</v>
      </c>
      <c r="N912" s="2">
        <f t="shared" si="261"/>
        <v>0</v>
      </c>
      <c r="O912">
        <f t="shared" si="262"/>
        <v>-0.17419864019154249</v>
      </c>
      <c r="Q912">
        <f t="shared" si="244"/>
        <v>0.39999999999999947</v>
      </c>
      <c r="R912">
        <f t="shared" si="245"/>
        <v>-3.4</v>
      </c>
      <c r="S912">
        <f t="shared" si="246"/>
        <v>0</v>
      </c>
      <c r="T912">
        <f t="shared" si="247"/>
        <v>-0.10000000000000009</v>
      </c>
      <c r="U912">
        <f t="shared" si="248"/>
        <v>-5.4983399731247828E-2</v>
      </c>
      <c r="V912">
        <f t="shared" si="249"/>
        <v>0</v>
      </c>
      <c r="W912">
        <f t="shared" si="250"/>
        <v>-5.4983399731247828E-2</v>
      </c>
    </row>
    <row r="913" spans="1:23" x14ac:dyDescent="0.45">
      <c r="A913" s="1">
        <v>45261</v>
      </c>
      <c r="B913">
        <v>3.8</v>
      </c>
      <c r="C913" s="2">
        <f t="shared" si="256"/>
        <v>3.7999999999999994</v>
      </c>
      <c r="D913">
        <f t="shared" si="252"/>
        <v>4.4000000000000004</v>
      </c>
      <c r="E913">
        <f t="shared" si="257"/>
        <v>-0.13333333333333286</v>
      </c>
      <c r="F913">
        <f t="shared" si="258"/>
        <v>-9.9999999999999645E-2</v>
      </c>
      <c r="G913" s="2">
        <f t="shared" si="259"/>
        <v>-0.16666666666666607</v>
      </c>
      <c r="H913" s="2">
        <f t="shared" si="251"/>
        <v>0.60000000000000098</v>
      </c>
      <c r="I913" s="2">
        <f t="shared" si="254"/>
        <v>-0.66666666666666563</v>
      </c>
      <c r="K913">
        <f t="shared" si="255"/>
        <v>0.35434369377420433</v>
      </c>
      <c r="L913">
        <f t="shared" si="253"/>
        <v>0.64565630622579562</v>
      </c>
      <c r="M913" s="2">
        <f t="shared" si="260"/>
        <v>-0.29999999999999938</v>
      </c>
      <c r="N913" s="2">
        <f t="shared" si="261"/>
        <v>0</v>
      </c>
      <c r="O913">
        <f t="shared" si="262"/>
        <v>-0.19369689186773828</v>
      </c>
      <c r="Q913">
        <f t="shared" si="244"/>
        <v>0.20000000000000018</v>
      </c>
      <c r="R913">
        <f t="shared" si="245"/>
        <v>-3.4</v>
      </c>
      <c r="S913">
        <f t="shared" si="246"/>
        <v>0</v>
      </c>
      <c r="T913">
        <f t="shared" si="247"/>
        <v>-9.9999999999999645E-2</v>
      </c>
      <c r="U913">
        <f t="shared" si="248"/>
        <v>-5.2497918747893814E-2</v>
      </c>
      <c r="V913">
        <f t="shared" si="249"/>
        <v>0</v>
      </c>
      <c r="W913">
        <f t="shared" si="250"/>
        <v>-5.2497918747893814E-2</v>
      </c>
    </row>
    <row r="914" spans="1:23" x14ac:dyDescent="0.45">
      <c r="A914" s="1">
        <v>45292</v>
      </c>
      <c r="B914">
        <v>3.7</v>
      </c>
      <c r="C914" s="2">
        <f t="shared" si="256"/>
        <v>3.7333333333333329</v>
      </c>
      <c r="D914">
        <f t="shared" si="252"/>
        <v>4.4000000000000004</v>
      </c>
      <c r="E914">
        <f t="shared" si="257"/>
        <v>1.6666666666667052E-2</v>
      </c>
      <c r="F914">
        <f t="shared" si="258"/>
        <v>0</v>
      </c>
      <c r="G914" s="2">
        <f t="shared" si="259"/>
        <v>3.3333333333334103E-2</v>
      </c>
      <c r="H914" s="2">
        <f t="shared" si="251"/>
        <v>0.66666666666666741</v>
      </c>
      <c r="I914" s="2">
        <f t="shared" si="254"/>
        <v>-0.53333333333333277</v>
      </c>
      <c r="K914">
        <f t="shared" si="255"/>
        <v>0.33924363123418266</v>
      </c>
      <c r="L914">
        <f t="shared" si="253"/>
        <v>0.66075636876581734</v>
      </c>
      <c r="M914" s="2">
        <f t="shared" si="260"/>
        <v>-0.23333333333333295</v>
      </c>
      <c r="N914" s="2">
        <f t="shared" si="261"/>
        <v>6.666666666666643E-2</v>
      </c>
      <c r="O914">
        <f t="shared" si="262"/>
        <v>-0.13156024396307836</v>
      </c>
      <c r="Q914">
        <f t="shared" si="244"/>
        <v>0.29999999999999982</v>
      </c>
      <c r="R914">
        <f t="shared" si="245"/>
        <v>-3.4</v>
      </c>
      <c r="S914">
        <f t="shared" si="246"/>
        <v>0</v>
      </c>
      <c r="T914">
        <f t="shared" si="247"/>
        <v>0</v>
      </c>
      <c r="U914">
        <f t="shared" si="248"/>
        <v>0</v>
      </c>
      <c r="V914">
        <f t="shared" si="249"/>
        <v>0</v>
      </c>
      <c r="W914">
        <f t="shared" si="250"/>
        <v>0</v>
      </c>
    </row>
    <row r="915" spans="1:23" x14ac:dyDescent="0.45">
      <c r="A915" s="1">
        <v>45323</v>
      </c>
      <c r="B915">
        <v>3.9</v>
      </c>
      <c r="C915" s="2">
        <f t="shared" si="256"/>
        <v>3.8000000000000003</v>
      </c>
      <c r="D915">
        <f t="shared" si="252"/>
        <v>4.4000000000000004</v>
      </c>
      <c r="E915">
        <f t="shared" si="257"/>
        <v>-6.666666666666643E-2</v>
      </c>
      <c r="F915">
        <f t="shared" si="258"/>
        <v>-9.9999999999999645E-2</v>
      </c>
      <c r="G915" s="2">
        <f t="shared" si="259"/>
        <v>-3.3333333333333215E-2</v>
      </c>
      <c r="H915" s="2">
        <f t="shared" si="251"/>
        <v>0.60000000000000009</v>
      </c>
      <c r="I915" s="2">
        <f t="shared" si="254"/>
        <v>-0.60000000000000009</v>
      </c>
      <c r="K915">
        <f t="shared" si="255"/>
        <v>0.35434369377420455</v>
      </c>
      <c r="L915">
        <f t="shared" si="253"/>
        <v>0.6456563062257954</v>
      </c>
      <c r="M915" s="2">
        <f t="shared" si="260"/>
        <v>-0.30000000000000027</v>
      </c>
      <c r="N915" s="2">
        <f t="shared" si="261"/>
        <v>0</v>
      </c>
      <c r="O915">
        <f t="shared" si="262"/>
        <v>-0.19369689186773878</v>
      </c>
      <c r="Q915">
        <f t="shared" si="244"/>
        <v>0</v>
      </c>
      <c r="R915">
        <f t="shared" si="245"/>
        <v>-3.4</v>
      </c>
      <c r="S915">
        <f t="shared" si="246"/>
        <v>0</v>
      </c>
      <c r="T915">
        <f t="shared" si="247"/>
        <v>-9.9999999999999645E-2</v>
      </c>
      <c r="U915">
        <f t="shared" si="248"/>
        <v>-4.9999999999999822E-2</v>
      </c>
      <c r="V915">
        <f t="shared" si="249"/>
        <v>0</v>
      </c>
      <c r="W915">
        <f t="shared" si="250"/>
        <v>-4.9999999999999822E-2</v>
      </c>
    </row>
    <row r="916" spans="1:23" x14ac:dyDescent="0.45">
      <c r="A916" s="1">
        <v>45352</v>
      </c>
      <c r="B916">
        <v>3.9</v>
      </c>
      <c r="C916" s="2">
        <f t="shared" si="256"/>
        <v>3.8333333333333335</v>
      </c>
      <c r="D916">
        <f t="shared" si="252"/>
        <v>4.3</v>
      </c>
      <c r="E916">
        <f t="shared" si="257"/>
        <v>-6.6666666666667096E-2</v>
      </c>
      <c r="F916">
        <f t="shared" si="258"/>
        <v>-0.10000000000000009</v>
      </c>
      <c r="G916" s="2">
        <f t="shared" si="259"/>
        <v>-3.3333333333334103E-2</v>
      </c>
      <c r="H916" s="2">
        <f t="shared" si="251"/>
        <v>0.46666666666666634</v>
      </c>
      <c r="I916" s="2">
        <f t="shared" si="254"/>
        <v>-0.70000000000000062</v>
      </c>
      <c r="K916">
        <f t="shared" si="255"/>
        <v>0.38540550173245053</v>
      </c>
      <c r="L916">
        <f t="shared" si="253"/>
        <v>0.61459449826754953</v>
      </c>
      <c r="M916" s="2">
        <f t="shared" si="260"/>
        <v>-0.33333333333333348</v>
      </c>
      <c r="N916" s="2">
        <f t="shared" si="261"/>
        <v>0</v>
      </c>
      <c r="O916">
        <f t="shared" si="262"/>
        <v>-0.20486483275584993</v>
      </c>
      <c r="Q916">
        <f t="shared" si="244"/>
        <v>0</v>
      </c>
      <c r="R916">
        <f t="shared" si="245"/>
        <v>-3.4</v>
      </c>
      <c r="S916">
        <f t="shared" si="246"/>
        <v>0</v>
      </c>
      <c r="T916">
        <f t="shared" si="247"/>
        <v>-0.10000000000000009</v>
      </c>
      <c r="U916">
        <f t="shared" si="248"/>
        <v>-5.0000000000000044E-2</v>
      </c>
      <c r="V916">
        <f t="shared" si="249"/>
        <v>0</v>
      </c>
      <c r="W916">
        <f t="shared" si="250"/>
        <v>-5.0000000000000044E-2</v>
      </c>
    </row>
    <row r="917" spans="1:23" x14ac:dyDescent="0.45">
      <c r="A917" s="1">
        <v>45383</v>
      </c>
      <c r="B917">
        <v>3.9</v>
      </c>
      <c r="C917" s="2">
        <f t="shared" si="256"/>
        <v>3.9</v>
      </c>
      <c r="D917">
        <f t="shared" si="252"/>
        <v>4.3</v>
      </c>
      <c r="E917">
        <f t="shared" si="257"/>
        <v>-0.18333333333333335</v>
      </c>
      <c r="F917">
        <f t="shared" si="258"/>
        <v>-0.19999999999999973</v>
      </c>
      <c r="G917" s="2">
        <f t="shared" si="259"/>
        <v>-0.16666666666666696</v>
      </c>
      <c r="H917" s="2">
        <f t="shared" si="251"/>
        <v>0.39999999999999991</v>
      </c>
      <c r="I917" s="2">
        <f t="shared" si="254"/>
        <v>-0.73333333333333384</v>
      </c>
      <c r="K917">
        <f t="shared" si="255"/>
        <v>0.401312339887548</v>
      </c>
      <c r="L917">
        <f t="shared" si="253"/>
        <v>0.598687660112452</v>
      </c>
      <c r="M917" s="2">
        <f t="shared" si="260"/>
        <v>-0.39999999999999991</v>
      </c>
      <c r="N917" s="2">
        <f t="shared" si="261"/>
        <v>0</v>
      </c>
      <c r="O917">
        <f t="shared" si="262"/>
        <v>-0.23947506404498076</v>
      </c>
      <c r="Q917">
        <f t="shared" si="244"/>
        <v>0</v>
      </c>
      <c r="R917">
        <f t="shared" si="245"/>
        <v>-3.4</v>
      </c>
      <c r="S917">
        <f t="shared" si="246"/>
        <v>0</v>
      </c>
      <c r="T917">
        <f t="shared" si="247"/>
        <v>-0.19999999999999973</v>
      </c>
      <c r="U917">
        <f t="shared" si="248"/>
        <v>-9.9999999999999867E-2</v>
      </c>
      <c r="V917">
        <f t="shared" si="249"/>
        <v>0</v>
      </c>
      <c r="W917">
        <f t="shared" si="250"/>
        <v>-9.9999999999999867E-2</v>
      </c>
    </row>
    <row r="918" spans="1:23" x14ac:dyDescent="0.45">
      <c r="A918" s="1">
        <v>45413</v>
      </c>
      <c r="B918">
        <v>3.9</v>
      </c>
      <c r="C918" s="2">
        <f t="shared" si="256"/>
        <v>3.9</v>
      </c>
      <c r="D918">
        <f t="shared" si="252"/>
        <v>4.3</v>
      </c>
      <c r="E918">
        <f t="shared" si="257"/>
        <v>-9.9999999999999867E-2</v>
      </c>
      <c r="F918">
        <f t="shared" si="258"/>
        <v>-0.10000000000000009</v>
      </c>
      <c r="G918" s="2">
        <f t="shared" si="259"/>
        <v>-9.9999999999999645E-2</v>
      </c>
      <c r="H918" s="2">
        <f t="shared" si="251"/>
        <v>0.39999999999999991</v>
      </c>
      <c r="I918" s="2">
        <f t="shared" si="254"/>
        <v>-0.59999999999999964</v>
      </c>
      <c r="K918">
        <f t="shared" si="255"/>
        <v>0.401312339887548</v>
      </c>
      <c r="L918">
        <f t="shared" si="253"/>
        <v>0.598687660112452</v>
      </c>
      <c r="M918" s="2">
        <f t="shared" si="260"/>
        <v>-0.39999999999999991</v>
      </c>
      <c r="N918" s="2">
        <f t="shared" si="261"/>
        <v>0</v>
      </c>
      <c r="O918">
        <f t="shared" si="262"/>
        <v>-0.23947506404498076</v>
      </c>
      <c r="Q918">
        <f t="shared" si="244"/>
        <v>0</v>
      </c>
      <c r="R918">
        <f t="shared" si="245"/>
        <v>-3.4</v>
      </c>
      <c r="S918">
        <f t="shared" si="246"/>
        <v>0</v>
      </c>
      <c r="T918">
        <f t="shared" si="247"/>
        <v>-0.10000000000000009</v>
      </c>
      <c r="U918">
        <f t="shared" si="248"/>
        <v>-5.0000000000000044E-2</v>
      </c>
      <c r="V918">
        <f t="shared" si="249"/>
        <v>0</v>
      </c>
      <c r="W918">
        <f t="shared" si="250"/>
        <v>-5.0000000000000044E-2</v>
      </c>
    </row>
    <row r="919" spans="1:23" x14ac:dyDescent="0.45">
      <c r="A919" s="1">
        <v>45444</v>
      </c>
      <c r="B919">
        <v>4.0999999999999996</v>
      </c>
      <c r="C919" s="2">
        <f t="shared" si="256"/>
        <v>3.9666666666666663</v>
      </c>
      <c r="D919">
        <f t="shared" si="252"/>
        <v>4.2</v>
      </c>
      <c r="E919">
        <f t="shared" si="257"/>
        <v>-6.666666666666643E-2</v>
      </c>
      <c r="F919">
        <f t="shared" si="258"/>
        <v>0</v>
      </c>
      <c r="G919" s="2">
        <f t="shared" si="259"/>
        <v>-0.13333333333333286</v>
      </c>
      <c r="H919" s="2">
        <f t="shared" si="251"/>
        <v>0.23333333333333384</v>
      </c>
      <c r="I919" s="2">
        <f t="shared" si="254"/>
        <v>-0.63333333333333286</v>
      </c>
      <c r="K919">
        <f t="shared" si="255"/>
        <v>0.44192989412604655</v>
      </c>
      <c r="L919">
        <f t="shared" si="253"/>
        <v>0.55807010587395345</v>
      </c>
      <c r="M919" s="2">
        <f t="shared" si="260"/>
        <v>-0.43333333333333313</v>
      </c>
      <c r="N919" s="2">
        <f t="shared" si="261"/>
        <v>0</v>
      </c>
      <c r="O919">
        <f t="shared" si="262"/>
        <v>-0.24183037921204636</v>
      </c>
      <c r="Q919">
        <f t="shared" si="244"/>
        <v>0</v>
      </c>
      <c r="R919">
        <f t="shared" si="245"/>
        <v>-3.4</v>
      </c>
      <c r="S919">
        <f t="shared" si="246"/>
        <v>0</v>
      </c>
      <c r="T919">
        <f t="shared" si="247"/>
        <v>0</v>
      </c>
      <c r="U919">
        <f t="shared" si="248"/>
        <v>0</v>
      </c>
      <c r="V919">
        <f t="shared" si="249"/>
        <v>0</v>
      </c>
      <c r="W919">
        <f t="shared" si="250"/>
        <v>0</v>
      </c>
    </row>
    <row r="920" spans="1:23" x14ac:dyDescent="0.45">
      <c r="A920" s="1">
        <v>45474</v>
      </c>
      <c r="B920">
        <v>4.2</v>
      </c>
      <c r="C920" s="2">
        <f t="shared" si="256"/>
        <v>4.0666666666666664</v>
      </c>
      <c r="D920">
        <f t="shared" si="252"/>
        <v>4.2</v>
      </c>
      <c r="E920">
        <f t="shared" si="257"/>
        <v>-0.18333333333333313</v>
      </c>
      <c r="F920">
        <f t="shared" si="258"/>
        <v>-0.19999999999999973</v>
      </c>
      <c r="G920" s="2">
        <f t="shared" si="259"/>
        <v>-0.16666666666666652</v>
      </c>
      <c r="H920" s="2">
        <f t="shared" si="251"/>
        <v>0.13333333333333375</v>
      </c>
      <c r="I920" s="2">
        <f t="shared" si="254"/>
        <v>-0.49999999999999956</v>
      </c>
      <c r="K920">
        <f t="shared" si="255"/>
        <v>0.46671596174886859</v>
      </c>
      <c r="L920">
        <f t="shared" si="253"/>
        <v>0.53328403825113146</v>
      </c>
      <c r="M920" s="2">
        <f t="shared" si="260"/>
        <v>-0.5</v>
      </c>
      <c r="N920" s="2">
        <f t="shared" si="261"/>
        <v>0</v>
      </c>
      <c r="O920">
        <f t="shared" si="262"/>
        <v>-0.26664201912556573</v>
      </c>
      <c r="Q920">
        <f t="shared" si="244"/>
        <v>0</v>
      </c>
      <c r="R920">
        <f t="shared" si="245"/>
        <v>-3.4</v>
      </c>
      <c r="S920">
        <f t="shared" si="246"/>
        <v>0</v>
      </c>
      <c r="T920">
        <f t="shared" si="247"/>
        <v>-0.19999999999999973</v>
      </c>
      <c r="U920">
        <f t="shared" si="248"/>
        <v>-9.9999999999999867E-2</v>
      </c>
      <c r="V920">
        <f t="shared" si="249"/>
        <v>0</v>
      </c>
      <c r="W920">
        <f t="shared" si="250"/>
        <v>-9.9999999999999867E-2</v>
      </c>
    </row>
    <row r="921" spans="1:23" x14ac:dyDescent="0.45">
      <c r="A921" s="1">
        <v>45505</v>
      </c>
      <c r="B921">
        <v>4.2</v>
      </c>
      <c r="C921" s="2">
        <f t="shared" si="256"/>
        <v>4.166666666666667</v>
      </c>
      <c r="D921">
        <f t="shared" si="252"/>
        <v>4.2</v>
      </c>
      <c r="E921">
        <f t="shared" si="257"/>
        <v>-0.28333333333333366</v>
      </c>
      <c r="F921">
        <f t="shared" si="258"/>
        <v>-0.30000000000000027</v>
      </c>
      <c r="G921" s="2">
        <f t="shared" si="259"/>
        <v>-0.26666666666666705</v>
      </c>
      <c r="H921" s="2">
        <f t="shared" si="251"/>
        <v>3.3333333333333215E-2</v>
      </c>
      <c r="I921" s="2">
        <f t="shared" si="254"/>
        <v>-0.60000000000000009</v>
      </c>
      <c r="K921">
        <f t="shared" si="255"/>
        <v>0.49166743818588077</v>
      </c>
      <c r="L921">
        <f t="shared" si="253"/>
        <v>0.50833256181411923</v>
      </c>
      <c r="M921" s="2">
        <f t="shared" si="260"/>
        <v>-0.56666666666666687</v>
      </c>
      <c r="N921" s="2">
        <f t="shared" si="261"/>
        <v>0</v>
      </c>
      <c r="O921">
        <f t="shared" si="262"/>
        <v>-0.28805511836133435</v>
      </c>
      <c r="Q921">
        <f t="shared" si="244"/>
        <v>0</v>
      </c>
      <c r="R921">
        <f t="shared" si="245"/>
        <v>-3.4</v>
      </c>
      <c r="S921">
        <f t="shared" si="246"/>
        <v>0</v>
      </c>
      <c r="T921">
        <f t="shared" si="247"/>
        <v>-0.30000000000000027</v>
      </c>
      <c r="U921">
        <f t="shared" si="248"/>
        <v>-0.15000000000000013</v>
      </c>
      <c r="V921">
        <f t="shared" si="249"/>
        <v>0</v>
      </c>
      <c r="W921">
        <f t="shared" si="250"/>
        <v>-0.15000000000000013</v>
      </c>
    </row>
    <row r="922" spans="1:23" x14ac:dyDescent="0.45">
      <c r="A922" s="1">
        <v>45536</v>
      </c>
      <c r="B922">
        <v>4.0999999999999996</v>
      </c>
      <c r="C922" s="2">
        <f t="shared" si="256"/>
        <v>4.166666666666667</v>
      </c>
      <c r="D922">
        <f t="shared" si="252"/>
        <v>4.2</v>
      </c>
      <c r="E922">
        <f t="shared" si="257"/>
        <v>-0.25000000000000044</v>
      </c>
      <c r="F922">
        <f t="shared" si="258"/>
        <v>-0.30000000000000027</v>
      </c>
      <c r="G922" s="2">
        <f t="shared" si="259"/>
        <v>-0.20000000000000062</v>
      </c>
      <c r="H922" s="2">
        <f t="shared" si="251"/>
        <v>3.3333333333333215E-2</v>
      </c>
      <c r="I922" s="2">
        <f t="shared" si="254"/>
        <v>-0.56666666666666776</v>
      </c>
      <c r="K922">
        <f t="shared" si="255"/>
        <v>0.49166743818588077</v>
      </c>
      <c r="L922">
        <f t="shared" si="253"/>
        <v>0.50833256181411923</v>
      </c>
      <c r="M922" s="2">
        <f t="shared" si="260"/>
        <v>-0.53333333333333366</v>
      </c>
      <c r="N922" s="2">
        <f t="shared" si="261"/>
        <v>0</v>
      </c>
      <c r="O922">
        <f t="shared" si="262"/>
        <v>-0.27111069963419709</v>
      </c>
      <c r="Q922">
        <f t="shared" si="244"/>
        <v>0.10000000000000053</v>
      </c>
      <c r="R922">
        <f t="shared" si="245"/>
        <v>-3.4</v>
      </c>
      <c r="S922">
        <f t="shared" si="246"/>
        <v>0</v>
      </c>
      <c r="T922">
        <f t="shared" si="247"/>
        <v>-0.30000000000000027</v>
      </c>
      <c r="U922">
        <f t="shared" si="248"/>
        <v>-0.15374921894526325</v>
      </c>
      <c r="V922">
        <f t="shared" si="249"/>
        <v>0</v>
      </c>
      <c r="W922">
        <f t="shared" si="250"/>
        <v>-0.15374921894526325</v>
      </c>
    </row>
    <row r="923" spans="1:23" x14ac:dyDescent="0.45">
      <c r="A923" s="1">
        <v>45566</v>
      </c>
      <c r="B923">
        <v>4.0999999999999996</v>
      </c>
      <c r="C923" s="2">
        <f t="shared" si="256"/>
        <v>4.1333333333333337</v>
      </c>
      <c r="D923">
        <f t="shared" si="252"/>
        <v>4.0999999999999996</v>
      </c>
      <c r="E923">
        <f t="shared" si="257"/>
        <v>-3.3333333333333659E-2</v>
      </c>
      <c r="F923">
        <f t="shared" si="258"/>
        <v>0</v>
      </c>
      <c r="G923" s="2">
        <f t="shared" si="259"/>
        <v>-6.6666666666667318E-2</v>
      </c>
      <c r="H923" s="2">
        <f t="shared" si="251"/>
        <v>-3.3333333333334103E-2</v>
      </c>
      <c r="I923" s="2">
        <f t="shared" si="254"/>
        <v>-0.70000000000000151</v>
      </c>
      <c r="K923">
        <f t="shared" si="255"/>
        <v>0.50833256181411957</v>
      </c>
      <c r="L923">
        <f t="shared" si="253"/>
        <v>0.49166743818588043</v>
      </c>
      <c r="M923" s="2">
        <f t="shared" si="260"/>
        <v>-0.4000000000000008</v>
      </c>
      <c r="N923" s="2">
        <f t="shared" si="261"/>
        <v>3.3333333333333215E-2</v>
      </c>
      <c r="O923">
        <f t="shared" si="262"/>
        <v>-0.17972255654721531</v>
      </c>
      <c r="Q923">
        <f t="shared" ref="Q923:Q941" si="263">MAX(B899:B923)-B923</f>
        <v>0.10000000000000053</v>
      </c>
      <c r="R923">
        <f t="shared" ref="R923:R941" si="264">B923-MIN(B899:B923)-B923</f>
        <v>-3.4</v>
      </c>
      <c r="S923">
        <f t="shared" ref="S923:S941" si="265">MAX(F923,0)</f>
        <v>0</v>
      </c>
      <c r="T923">
        <f t="shared" ref="T923:T941" si="266">MIN(F923,0)</f>
        <v>0</v>
      </c>
      <c r="U923">
        <f t="shared" ref="U923:U941" si="267">T923/(1+EXP(-Q923*Q$21))</f>
        <v>0</v>
      </c>
      <c r="V923">
        <f t="shared" ref="V923:V941" si="268">S923/(1+EXP(R923*Q$21))</f>
        <v>0</v>
      </c>
      <c r="W923">
        <f t="shared" ref="W923:W941" si="269">V923+U923</f>
        <v>0</v>
      </c>
    </row>
    <row r="924" spans="1:23" x14ac:dyDescent="0.45">
      <c r="A924" s="1">
        <v>45597</v>
      </c>
      <c r="B924">
        <v>4.2</v>
      </c>
      <c r="C924" s="2">
        <f t="shared" si="256"/>
        <v>4.1333333333333329</v>
      </c>
      <c r="D924">
        <f t="shared" si="252"/>
        <v>4.0999999999999996</v>
      </c>
      <c r="E924">
        <f t="shared" si="257"/>
        <v>6.6666666666667318E-2</v>
      </c>
      <c r="F924">
        <f t="shared" si="258"/>
        <v>0.10000000000000053</v>
      </c>
      <c r="G924" s="2">
        <f t="shared" si="259"/>
        <v>3.3333333333334103E-2</v>
      </c>
      <c r="H924" s="2">
        <f t="shared" si="251"/>
        <v>-3.3333333333333215E-2</v>
      </c>
      <c r="I924" s="2">
        <f t="shared" si="254"/>
        <v>-0.6333333333333333</v>
      </c>
      <c r="K924">
        <f t="shared" si="255"/>
        <v>0.50833256181411934</v>
      </c>
      <c r="L924">
        <f t="shared" si="253"/>
        <v>0.49166743818588066</v>
      </c>
      <c r="M924" s="2">
        <f t="shared" si="260"/>
        <v>-0.39999999999999991</v>
      </c>
      <c r="N924" s="2">
        <f t="shared" si="261"/>
        <v>3.3333333333334103E-2</v>
      </c>
      <c r="O924">
        <f t="shared" si="262"/>
        <v>-0.17972255654721453</v>
      </c>
      <c r="Q924">
        <f t="shared" si="263"/>
        <v>0</v>
      </c>
      <c r="R924">
        <f t="shared" si="264"/>
        <v>-3.4</v>
      </c>
      <c r="S924">
        <f t="shared" si="265"/>
        <v>0.10000000000000053</v>
      </c>
      <c r="T924">
        <f t="shared" si="266"/>
        <v>0</v>
      </c>
      <c r="U924">
        <f t="shared" si="267"/>
        <v>0</v>
      </c>
      <c r="V924">
        <f t="shared" si="268"/>
        <v>8.4553473491646977E-2</v>
      </c>
      <c r="W924">
        <f t="shared" si="269"/>
        <v>8.4553473491646977E-2</v>
      </c>
    </row>
    <row r="925" spans="1:23" x14ac:dyDescent="0.45">
      <c r="A925" s="1">
        <v>45627</v>
      </c>
      <c r="B925">
        <v>4.0999999999999996</v>
      </c>
      <c r="C925" s="2">
        <f t="shared" si="256"/>
        <v>4.1333333333333337</v>
      </c>
      <c r="D925">
        <f t="shared" si="252"/>
        <v>4.0999999999999996</v>
      </c>
      <c r="E925">
        <f t="shared" si="257"/>
        <v>6.6666666666666874E-2</v>
      </c>
      <c r="F925">
        <f t="shared" si="258"/>
        <v>0.10000000000000053</v>
      </c>
      <c r="G925" s="2">
        <f t="shared" si="259"/>
        <v>3.3333333333333215E-2</v>
      </c>
      <c r="H925" s="2">
        <f t="shared" si="251"/>
        <v>-3.3333333333334103E-2</v>
      </c>
      <c r="I925" s="2">
        <f t="shared" si="254"/>
        <v>-0.50000000000000044</v>
      </c>
      <c r="K925">
        <f t="shared" si="255"/>
        <v>0.50833256181411957</v>
      </c>
      <c r="L925">
        <f t="shared" si="253"/>
        <v>0.49166743818588043</v>
      </c>
      <c r="M925" s="2">
        <f t="shared" si="260"/>
        <v>-0.4000000000000008</v>
      </c>
      <c r="N925" s="2">
        <f t="shared" si="261"/>
        <v>3.3333333333333215E-2</v>
      </c>
      <c r="O925">
        <f t="shared" si="262"/>
        <v>-0.17972255654721531</v>
      </c>
      <c r="Q925">
        <f t="shared" si="263"/>
        <v>0.10000000000000053</v>
      </c>
      <c r="R925">
        <f t="shared" si="264"/>
        <v>-3.4</v>
      </c>
      <c r="S925">
        <f t="shared" si="265"/>
        <v>0.10000000000000053</v>
      </c>
      <c r="T925">
        <f t="shared" si="266"/>
        <v>0</v>
      </c>
      <c r="U925">
        <f t="shared" si="267"/>
        <v>0</v>
      </c>
      <c r="V925">
        <f t="shared" si="268"/>
        <v>8.4553473491646977E-2</v>
      </c>
      <c r="W925">
        <f t="shared" si="269"/>
        <v>8.4553473491646977E-2</v>
      </c>
    </row>
    <row r="926" spans="1:23" x14ac:dyDescent="0.45">
      <c r="A926" s="1">
        <v>45658</v>
      </c>
      <c r="B926">
        <v>4</v>
      </c>
      <c r="C926" s="2">
        <f t="shared" si="256"/>
        <v>4.1000000000000005</v>
      </c>
      <c r="D926">
        <f t="shared" si="252"/>
        <v>4.0999999999999996</v>
      </c>
      <c r="E926">
        <f t="shared" si="257"/>
        <v>1.6666666666666607E-2</v>
      </c>
      <c r="F926">
        <f t="shared" si="258"/>
        <v>0</v>
      </c>
      <c r="G926" s="2">
        <f t="shared" si="259"/>
        <v>3.3333333333333215E-2</v>
      </c>
      <c r="H926" s="2">
        <f t="shared" si="251"/>
        <v>0</v>
      </c>
      <c r="I926" s="2">
        <f t="shared" si="254"/>
        <v>-0.39999999999999991</v>
      </c>
      <c r="K926">
        <f t="shared" si="255"/>
        <v>0.5</v>
      </c>
      <c r="L926">
        <f t="shared" si="253"/>
        <v>0.5</v>
      </c>
      <c r="M926" s="2">
        <f t="shared" si="260"/>
        <v>-0.36666666666666758</v>
      </c>
      <c r="N926" s="2">
        <f t="shared" si="261"/>
        <v>6.666666666666643E-2</v>
      </c>
      <c r="O926">
        <f t="shared" si="262"/>
        <v>-0.15000000000000058</v>
      </c>
      <c r="Q926">
        <f t="shared" si="263"/>
        <v>0.20000000000000018</v>
      </c>
      <c r="R926">
        <f t="shared" si="264"/>
        <v>-3.4</v>
      </c>
      <c r="S926">
        <f t="shared" si="265"/>
        <v>0</v>
      </c>
      <c r="T926">
        <f t="shared" si="266"/>
        <v>0</v>
      </c>
      <c r="U926">
        <f t="shared" si="267"/>
        <v>0</v>
      </c>
      <c r="V926">
        <f t="shared" si="268"/>
        <v>0</v>
      </c>
      <c r="W926">
        <f t="shared" si="269"/>
        <v>0</v>
      </c>
    </row>
    <row r="927" spans="1:23" x14ac:dyDescent="0.45">
      <c r="A927" s="1">
        <v>45689</v>
      </c>
      <c r="B927">
        <v>4.2</v>
      </c>
      <c r="C927" s="2">
        <f t="shared" si="256"/>
        <v>4.1000000000000005</v>
      </c>
      <c r="D927">
        <f t="shared" si="252"/>
        <v>4.0999999999999996</v>
      </c>
      <c r="E927">
        <f t="shared" si="257"/>
        <v>1.6666666666666163E-2</v>
      </c>
      <c r="F927">
        <f t="shared" si="258"/>
        <v>0</v>
      </c>
      <c r="G927" s="2">
        <f t="shared" si="259"/>
        <v>3.3333333333332327E-2</v>
      </c>
      <c r="H927" s="2">
        <f t="shared" si="251"/>
        <v>0</v>
      </c>
      <c r="I927" s="2">
        <f t="shared" si="254"/>
        <v>-0.39999999999999991</v>
      </c>
      <c r="K927">
        <f t="shared" si="255"/>
        <v>0.5</v>
      </c>
      <c r="L927">
        <f t="shared" si="253"/>
        <v>0.5</v>
      </c>
      <c r="M927" s="2">
        <f t="shared" si="260"/>
        <v>-0.30000000000000027</v>
      </c>
      <c r="N927" s="2">
        <f t="shared" si="261"/>
        <v>6.666666666666643E-2</v>
      </c>
      <c r="O927">
        <f t="shared" si="262"/>
        <v>-0.11666666666666692</v>
      </c>
      <c r="Q927">
        <f t="shared" si="263"/>
        <v>0</v>
      </c>
      <c r="R927">
        <f t="shared" si="264"/>
        <v>-3.4</v>
      </c>
      <c r="S927">
        <f t="shared" si="265"/>
        <v>0</v>
      </c>
      <c r="T927">
        <f t="shared" si="266"/>
        <v>0</v>
      </c>
      <c r="U927">
        <f t="shared" si="267"/>
        <v>0</v>
      </c>
      <c r="V927">
        <f t="shared" si="268"/>
        <v>0</v>
      </c>
      <c r="W927">
        <f t="shared" si="269"/>
        <v>0</v>
      </c>
    </row>
    <row r="928" spans="1:23" x14ac:dyDescent="0.45">
      <c r="A928" s="1">
        <v>45717</v>
      </c>
      <c r="B928">
        <v>4.2</v>
      </c>
      <c r="C928" s="2">
        <f t="shared" si="256"/>
        <v>4.1333333333333329</v>
      </c>
      <c r="D928">
        <f t="shared" si="252"/>
        <v>4.0999999999999996</v>
      </c>
      <c r="E928">
        <f t="shared" si="257"/>
        <v>-5.0000000000000266E-2</v>
      </c>
      <c r="F928">
        <f t="shared" si="258"/>
        <v>-0.10000000000000053</v>
      </c>
      <c r="G928" s="2">
        <f t="shared" si="259"/>
        <v>0</v>
      </c>
      <c r="H928" s="2">
        <f t="shared" si="251"/>
        <v>-3.3333333333333215E-2</v>
      </c>
      <c r="I928" s="2">
        <f t="shared" si="254"/>
        <v>-0.26666666666666705</v>
      </c>
      <c r="K928">
        <f t="shared" si="255"/>
        <v>0.50833256181411934</v>
      </c>
      <c r="L928">
        <f t="shared" si="253"/>
        <v>0.49166743818588066</v>
      </c>
      <c r="M928" s="2">
        <f t="shared" si="260"/>
        <v>-0.29999999999999938</v>
      </c>
      <c r="N928" s="2">
        <f t="shared" si="261"/>
        <v>3.3333333333334103E-2</v>
      </c>
      <c r="O928">
        <f t="shared" si="262"/>
        <v>-0.13055581272862618</v>
      </c>
      <c r="Q928">
        <f t="shared" si="263"/>
        <v>0</v>
      </c>
      <c r="R928">
        <f t="shared" si="264"/>
        <v>-3.4</v>
      </c>
      <c r="S928">
        <f t="shared" si="265"/>
        <v>0</v>
      </c>
      <c r="T928">
        <f t="shared" si="266"/>
        <v>-0.10000000000000053</v>
      </c>
      <c r="U928">
        <f t="shared" si="267"/>
        <v>-5.0000000000000266E-2</v>
      </c>
      <c r="V928">
        <f t="shared" si="268"/>
        <v>0</v>
      </c>
      <c r="W928">
        <f t="shared" si="269"/>
        <v>-5.0000000000000266E-2</v>
      </c>
    </row>
    <row r="929" spans="1:23" x14ac:dyDescent="0.45">
      <c r="A929" s="1">
        <v>45748</v>
      </c>
      <c r="B929">
        <v>4.2</v>
      </c>
      <c r="C929" s="2">
        <f t="shared" si="256"/>
        <v>4.2</v>
      </c>
      <c r="D929">
        <f t="shared" si="252"/>
        <v>4.0999999999999996</v>
      </c>
      <c r="E929">
        <f t="shared" si="257"/>
        <v>-0.10000000000000009</v>
      </c>
      <c r="F929">
        <f t="shared" si="258"/>
        <v>-0.10000000000000053</v>
      </c>
      <c r="G929" s="2">
        <f t="shared" si="259"/>
        <v>-9.9999999999999645E-2</v>
      </c>
      <c r="H929" s="2">
        <f t="shared" si="251"/>
        <v>-0.10000000000000053</v>
      </c>
      <c r="I929" s="2">
        <f t="shared" si="254"/>
        <v>-0.23333333333333428</v>
      </c>
      <c r="K929">
        <f t="shared" si="255"/>
        <v>0.52497918747894012</v>
      </c>
      <c r="L929">
        <f t="shared" si="253"/>
        <v>0.47502081252105988</v>
      </c>
      <c r="M929" s="2">
        <f t="shared" si="260"/>
        <v>-0.30000000000000027</v>
      </c>
      <c r="N929" s="2">
        <f t="shared" si="261"/>
        <v>0</v>
      </c>
      <c r="O929">
        <f t="shared" si="262"/>
        <v>-0.1425062437563181</v>
      </c>
      <c r="Q929">
        <f t="shared" si="263"/>
        <v>0</v>
      </c>
      <c r="R929">
        <f t="shared" si="264"/>
        <v>-3.4</v>
      </c>
      <c r="S929">
        <f t="shared" si="265"/>
        <v>0</v>
      </c>
      <c r="T929">
        <f t="shared" si="266"/>
        <v>-0.10000000000000053</v>
      </c>
      <c r="U929">
        <f t="shared" si="267"/>
        <v>-5.0000000000000266E-2</v>
      </c>
      <c r="V929">
        <f t="shared" si="268"/>
        <v>0</v>
      </c>
      <c r="W929">
        <f t="shared" si="269"/>
        <v>-5.0000000000000266E-2</v>
      </c>
    </row>
    <row r="930" spans="1:23" x14ac:dyDescent="0.45">
      <c r="A930" s="1">
        <v>45778</v>
      </c>
      <c r="B930">
        <v>4.3</v>
      </c>
      <c r="C930" s="2">
        <f t="shared" si="256"/>
        <v>4.2333333333333334</v>
      </c>
      <c r="D930">
        <f t="shared" si="252"/>
        <v>4.0999999999999996</v>
      </c>
      <c r="E930">
        <f t="shared" si="257"/>
        <v>-0.1166666666666667</v>
      </c>
      <c r="F930">
        <f t="shared" si="258"/>
        <v>-0.10000000000000053</v>
      </c>
      <c r="G930" s="2">
        <f t="shared" si="259"/>
        <v>-0.13333333333333286</v>
      </c>
      <c r="H930" s="2">
        <f t="shared" si="251"/>
        <v>-0.13333333333333375</v>
      </c>
      <c r="I930" s="2">
        <f t="shared" si="254"/>
        <v>-0.16666666666666696</v>
      </c>
      <c r="K930">
        <f t="shared" si="255"/>
        <v>0.53328403825113146</v>
      </c>
      <c r="L930">
        <f t="shared" si="253"/>
        <v>0.46671596174886854</v>
      </c>
      <c r="M930" s="2">
        <f t="shared" si="260"/>
        <v>-0.33333333333333348</v>
      </c>
      <c r="N930" s="2">
        <f t="shared" si="261"/>
        <v>0</v>
      </c>
      <c r="O930">
        <f t="shared" si="262"/>
        <v>-0.1555719872496229</v>
      </c>
      <c r="Q930">
        <f t="shared" si="263"/>
        <v>0</v>
      </c>
      <c r="R930">
        <f t="shared" si="264"/>
        <v>-3.5</v>
      </c>
      <c r="S930">
        <f t="shared" si="265"/>
        <v>0</v>
      </c>
      <c r="T930">
        <f t="shared" si="266"/>
        <v>-0.10000000000000053</v>
      </c>
      <c r="U930">
        <f t="shared" si="267"/>
        <v>-5.0000000000000266E-2</v>
      </c>
      <c r="V930">
        <f t="shared" si="268"/>
        <v>0</v>
      </c>
      <c r="W930">
        <f t="shared" si="269"/>
        <v>-5.0000000000000266E-2</v>
      </c>
    </row>
    <row r="931" spans="1:23" x14ac:dyDescent="0.45">
      <c r="A931" s="1">
        <v>45809</v>
      </c>
      <c r="B931">
        <v>4.0999999999999996</v>
      </c>
      <c r="C931" s="2">
        <f t="shared" si="256"/>
        <v>4.2</v>
      </c>
      <c r="D931">
        <f t="shared" si="252"/>
        <v>4.0999999999999996</v>
      </c>
      <c r="E931">
        <f t="shared" si="257"/>
        <v>-3.3333333333333659E-2</v>
      </c>
      <c r="F931">
        <f t="shared" si="258"/>
        <v>0</v>
      </c>
      <c r="G931" s="2">
        <f t="shared" si="259"/>
        <v>-6.6666666666667318E-2</v>
      </c>
      <c r="H931" s="2">
        <f t="shared" si="251"/>
        <v>-0.10000000000000053</v>
      </c>
      <c r="I931" s="2">
        <f t="shared" si="254"/>
        <v>-0.13333333333333375</v>
      </c>
      <c r="K931">
        <f t="shared" si="255"/>
        <v>0.52497918747894012</v>
      </c>
      <c r="L931">
        <f t="shared" si="253"/>
        <v>0.47502081252105988</v>
      </c>
      <c r="M931" s="2">
        <f t="shared" si="260"/>
        <v>-0.23333333333333384</v>
      </c>
      <c r="N931" s="2">
        <f t="shared" si="261"/>
        <v>3.3333333333333215E-2</v>
      </c>
      <c r="O931">
        <f t="shared" si="262"/>
        <v>-9.3338883338949602E-2</v>
      </c>
      <c r="Q931">
        <f t="shared" si="263"/>
        <v>0.20000000000000018</v>
      </c>
      <c r="R931">
        <f t="shared" si="264"/>
        <v>-3.5</v>
      </c>
      <c r="S931">
        <f t="shared" si="265"/>
        <v>0</v>
      </c>
      <c r="T931">
        <f t="shared" si="266"/>
        <v>0</v>
      </c>
      <c r="U931">
        <f t="shared" si="267"/>
        <v>0</v>
      </c>
      <c r="V931">
        <f t="shared" si="268"/>
        <v>0</v>
      </c>
      <c r="W931">
        <f t="shared" si="269"/>
        <v>0</v>
      </c>
    </row>
    <row r="932" spans="1:23" x14ac:dyDescent="0.45">
      <c r="A932" s="1">
        <v>45839</v>
      </c>
      <c r="B932">
        <v>4.3</v>
      </c>
      <c r="C932" s="2">
        <f t="shared" si="256"/>
        <v>4.2333333333333334</v>
      </c>
      <c r="D932">
        <f t="shared" si="252"/>
        <v>4.0999999999999996</v>
      </c>
      <c r="E932">
        <f t="shared" si="257"/>
        <v>-6.666666666666643E-2</v>
      </c>
      <c r="F932">
        <f t="shared" si="258"/>
        <v>-9.9999999999999645E-2</v>
      </c>
      <c r="G932" s="2">
        <f t="shared" si="259"/>
        <v>-3.3333333333333215E-2</v>
      </c>
      <c r="H932" s="2">
        <f t="shared" si="251"/>
        <v>-0.13333333333333375</v>
      </c>
      <c r="I932" s="2">
        <f t="shared" si="254"/>
        <v>-9.9999999999999645E-2</v>
      </c>
      <c r="K932">
        <f t="shared" si="255"/>
        <v>0.53328403825113146</v>
      </c>
      <c r="L932">
        <f t="shared" si="253"/>
        <v>0.46671596174886854</v>
      </c>
      <c r="M932" s="2">
        <f t="shared" si="260"/>
        <v>-0.16666666666666696</v>
      </c>
      <c r="N932" s="2">
        <f t="shared" si="261"/>
        <v>0</v>
      </c>
      <c r="O932">
        <f t="shared" si="262"/>
        <v>-7.7785993624811561E-2</v>
      </c>
      <c r="Q932">
        <f t="shared" si="263"/>
        <v>0</v>
      </c>
      <c r="R932">
        <f t="shared" si="264"/>
        <v>-3.5</v>
      </c>
      <c r="S932">
        <f t="shared" si="265"/>
        <v>0</v>
      </c>
      <c r="T932">
        <f t="shared" si="266"/>
        <v>-9.9999999999999645E-2</v>
      </c>
      <c r="U932">
        <f t="shared" si="267"/>
        <v>-4.9999999999999822E-2</v>
      </c>
      <c r="V932">
        <f t="shared" si="268"/>
        <v>0</v>
      </c>
      <c r="W932">
        <f t="shared" si="269"/>
        <v>-4.9999999999999822E-2</v>
      </c>
    </row>
    <row r="933" spans="1:23" x14ac:dyDescent="0.45">
      <c r="A933" s="1">
        <v>45870</v>
      </c>
      <c r="B933">
        <v>4.3</v>
      </c>
      <c r="C933" s="2">
        <f t="shared" si="256"/>
        <v>4.2333333333333334</v>
      </c>
      <c r="D933">
        <f t="shared" si="252"/>
        <v>4.0999999999999996</v>
      </c>
      <c r="E933">
        <f t="shared" si="257"/>
        <v>-4.9999999999999822E-2</v>
      </c>
      <c r="F933">
        <f t="shared" si="258"/>
        <v>-9.9999999999999645E-2</v>
      </c>
      <c r="G933" s="2">
        <f t="shared" si="259"/>
        <v>0</v>
      </c>
      <c r="H933" s="2">
        <f t="shared" si="251"/>
        <v>-0.13333333333333375</v>
      </c>
      <c r="I933" s="2">
        <f t="shared" si="254"/>
        <v>-0.10000000000000053</v>
      </c>
      <c r="K933">
        <f t="shared" si="255"/>
        <v>0.53328403825113146</v>
      </c>
      <c r="L933">
        <f t="shared" si="253"/>
        <v>0.46671596174886854</v>
      </c>
      <c r="M933" s="2">
        <f t="shared" si="260"/>
        <v>-0.13333333333333286</v>
      </c>
      <c r="N933" s="2">
        <f t="shared" si="261"/>
        <v>0</v>
      </c>
      <c r="O933">
        <f t="shared" si="262"/>
        <v>-6.2228794899848915E-2</v>
      </c>
      <c r="Q933">
        <f t="shared" si="263"/>
        <v>0</v>
      </c>
      <c r="R933">
        <f t="shared" si="264"/>
        <v>-3.7</v>
      </c>
      <c r="S933">
        <f t="shared" si="265"/>
        <v>0</v>
      </c>
      <c r="T933">
        <f t="shared" si="266"/>
        <v>-9.9999999999999645E-2</v>
      </c>
      <c r="U933">
        <f t="shared" si="267"/>
        <v>-4.9999999999999822E-2</v>
      </c>
      <c r="V933">
        <f t="shared" si="268"/>
        <v>0</v>
      </c>
      <c r="W933">
        <f t="shared" si="269"/>
        <v>-4.9999999999999822E-2</v>
      </c>
    </row>
    <row r="934" spans="1:23" x14ac:dyDescent="0.45">
      <c r="A934" s="1">
        <v>45901</v>
      </c>
      <c r="B934">
        <v>4.4000000000000004</v>
      </c>
      <c r="C934" s="2">
        <f t="shared" si="256"/>
        <v>4.333333333333333</v>
      </c>
      <c r="D934">
        <f t="shared" si="252"/>
        <v>4.0999999999999996</v>
      </c>
      <c r="E934">
        <f t="shared" si="257"/>
        <v>-0.11666666666666625</v>
      </c>
      <c r="F934">
        <f t="shared" si="258"/>
        <v>-9.9999999999999645E-2</v>
      </c>
      <c r="G934" s="2">
        <f t="shared" si="259"/>
        <v>-0.13333333333333286</v>
      </c>
      <c r="H934" s="2">
        <f t="shared" si="251"/>
        <v>-0.23333333333333339</v>
      </c>
      <c r="I934" s="2">
        <f t="shared" si="254"/>
        <v>-0.19999999999999929</v>
      </c>
      <c r="K934">
        <f t="shared" si="255"/>
        <v>0.55807010587395323</v>
      </c>
      <c r="L934">
        <f t="shared" si="253"/>
        <v>0.44192989412604677</v>
      </c>
      <c r="M934" s="2">
        <f t="shared" si="260"/>
        <v>-0.2333333333333325</v>
      </c>
      <c r="N934" s="2">
        <f t="shared" si="261"/>
        <v>0</v>
      </c>
      <c r="O934">
        <f t="shared" si="262"/>
        <v>-0.10311697529607722</v>
      </c>
      <c r="Q934">
        <f t="shared" si="263"/>
        <v>0</v>
      </c>
      <c r="R934">
        <f t="shared" si="264"/>
        <v>-3.7</v>
      </c>
      <c r="S934">
        <f t="shared" si="265"/>
        <v>0</v>
      </c>
      <c r="T934">
        <f t="shared" si="266"/>
        <v>-9.9999999999999645E-2</v>
      </c>
      <c r="U934">
        <f t="shared" si="267"/>
        <v>-4.9999999999999822E-2</v>
      </c>
      <c r="V934">
        <f t="shared" si="268"/>
        <v>0</v>
      </c>
      <c r="W934">
        <f t="shared" si="269"/>
        <v>-4.9999999999999822E-2</v>
      </c>
    </row>
    <row r="935" spans="1:23" x14ac:dyDescent="0.45">
      <c r="A935" s="1">
        <v>45931</v>
      </c>
      <c r="C935" s="2">
        <f t="shared" si="256"/>
        <v>4.3499999999999996</v>
      </c>
      <c r="D935">
        <f t="shared" si="252"/>
        <v>4.0999999999999996</v>
      </c>
      <c r="E935">
        <f t="shared" si="257"/>
        <v>-8.3333333333333037E-2</v>
      </c>
      <c r="F935">
        <f t="shared" si="258"/>
        <v>-4.9999999999999822E-2</v>
      </c>
      <c r="G935" s="2">
        <f t="shared" si="259"/>
        <v>-0.11666666666666625</v>
      </c>
      <c r="H935" s="2">
        <f t="shared" si="251"/>
        <v>-0.25</v>
      </c>
      <c r="I935" s="2">
        <f t="shared" si="254"/>
        <v>-0.25</v>
      </c>
      <c r="K935">
        <f t="shared" si="255"/>
        <v>0.56217650088579807</v>
      </c>
      <c r="L935">
        <f t="shared" si="253"/>
        <v>0.43782349911420193</v>
      </c>
      <c r="M935" s="2">
        <f t="shared" si="260"/>
        <v>-0.24999999999999911</v>
      </c>
      <c r="N935" s="2">
        <f t="shared" si="261"/>
        <v>0</v>
      </c>
      <c r="O935">
        <f t="shared" si="262"/>
        <v>-0.10945587477855009</v>
      </c>
      <c r="Q935">
        <f t="shared" si="263"/>
        <v>4.4000000000000004</v>
      </c>
      <c r="R935">
        <f t="shared" si="264"/>
        <v>-3.7</v>
      </c>
      <c r="S935">
        <f t="shared" si="265"/>
        <v>0</v>
      </c>
      <c r="T935">
        <f t="shared" si="266"/>
        <v>-4.9999999999999822E-2</v>
      </c>
      <c r="U935">
        <f t="shared" si="267"/>
        <v>-4.5012475544015579E-2</v>
      </c>
      <c r="V935">
        <f t="shared" si="268"/>
        <v>0</v>
      </c>
      <c r="W935">
        <f t="shared" si="269"/>
        <v>-4.5012475544015579E-2</v>
      </c>
    </row>
    <row r="936" spans="1:23" x14ac:dyDescent="0.45">
      <c r="A936" s="1">
        <v>45962</v>
      </c>
      <c r="B936">
        <v>4.5</v>
      </c>
      <c r="C936" s="2">
        <f t="shared" si="256"/>
        <v>4.45</v>
      </c>
      <c r="D936">
        <f t="shared" si="252"/>
        <v>4.0999999999999996</v>
      </c>
      <c r="E936">
        <f t="shared" si="257"/>
        <v>-0.18333333333333357</v>
      </c>
      <c r="F936">
        <f t="shared" si="258"/>
        <v>-0.15000000000000036</v>
      </c>
      <c r="G936" s="2">
        <f t="shared" si="259"/>
        <v>-0.21666666666666679</v>
      </c>
      <c r="H936" s="2">
        <f t="shared" si="251"/>
        <v>-0.35000000000000053</v>
      </c>
      <c r="I936" s="2">
        <f t="shared" si="254"/>
        <v>-0.35000000000000053</v>
      </c>
      <c r="K936">
        <f t="shared" si="255"/>
        <v>0.58661757891733013</v>
      </c>
      <c r="L936">
        <f t="shared" si="253"/>
        <v>0.41338242108266987</v>
      </c>
      <c r="M936" s="2">
        <f t="shared" si="260"/>
        <v>-0.34999999999999964</v>
      </c>
      <c r="N936" s="2">
        <f t="shared" si="261"/>
        <v>0</v>
      </c>
      <c r="O936">
        <f t="shared" si="262"/>
        <v>-0.1446838473789343</v>
      </c>
      <c r="Q936">
        <f t="shared" si="263"/>
        <v>0</v>
      </c>
      <c r="R936">
        <f t="shared" si="264"/>
        <v>-3.7</v>
      </c>
      <c r="S936">
        <f t="shared" si="265"/>
        <v>0</v>
      </c>
      <c r="T936">
        <f t="shared" si="266"/>
        <v>-0.15000000000000036</v>
      </c>
      <c r="U936">
        <f t="shared" si="267"/>
        <v>-7.5000000000000178E-2</v>
      </c>
      <c r="V936">
        <f t="shared" si="268"/>
        <v>0</v>
      </c>
      <c r="W936">
        <f t="shared" si="269"/>
        <v>-7.5000000000000178E-2</v>
      </c>
    </row>
    <row r="937" spans="1:23" x14ac:dyDescent="0.45">
      <c r="A937" s="1">
        <v>45992</v>
      </c>
      <c r="B937">
        <v>4.4000000000000004</v>
      </c>
      <c r="C937" s="2">
        <f t="shared" si="256"/>
        <v>4.45</v>
      </c>
      <c r="D937">
        <f t="shared" si="252"/>
        <v>4.0999999999999996</v>
      </c>
      <c r="E937">
        <f t="shared" si="257"/>
        <v>-0.13333333333333375</v>
      </c>
      <c r="F937">
        <f t="shared" si="258"/>
        <v>-0.15000000000000036</v>
      </c>
      <c r="G937" s="2">
        <f t="shared" si="259"/>
        <v>-0.11666666666666714</v>
      </c>
      <c r="H937" s="2">
        <f t="shared" si="251"/>
        <v>-0.35000000000000053</v>
      </c>
      <c r="I937" s="2">
        <f t="shared" si="254"/>
        <v>-0.31666666666666732</v>
      </c>
      <c r="K937">
        <f t="shared" si="255"/>
        <v>0.58661757891733013</v>
      </c>
      <c r="L937">
        <f t="shared" si="253"/>
        <v>0.41338242108266987</v>
      </c>
      <c r="M937" s="2">
        <f t="shared" si="260"/>
        <v>-0.34999999999999964</v>
      </c>
      <c r="N937" s="2">
        <f t="shared" si="261"/>
        <v>0</v>
      </c>
      <c r="O937">
        <f t="shared" si="262"/>
        <v>-0.1446838473789343</v>
      </c>
      <c r="Q937">
        <f t="shared" si="263"/>
        <v>9.9999999999999645E-2</v>
      </c>
      <c r="R937">
        <f t="shared" si="264"/>
        <v>-3.7</v>
      </c>
      <c r="S937">
        <f t="shared" si="265"/>
        <v>0</v>
      </c>
      <c r="T937">
        <f t="shared" si="266"/>
        <v>-0.15000000000000036</v>
      </c>
      <c r="U937">
        <f t="shared" si="267"/>
        <v>-7.6874609472631722E-2</v>
      </c>
      <c r="V937">
        <f t="shared" si="268"/>
        <v>0</v>
      </c>
      <c r="W937">
        <f t="shared" si="269"/>
        <v>-7.6874609472631722E-2</v>
      </c>
    </row>
    <row r="938" spans="1:23" x14ac:dyDescent="0.45">
      <c r="A938" s="1">
        <v>46023</v>
      </c>
      <c r="B938">
        <v>4.3</v>
      </c>
      <c r="C938" s="2">
        <f t="shared" si="256"/>
        <v>4.3999999999999995</v>
      </c>
      <c r="D938">
        <f t="shared" si="252"/>
        <v>4.0999999999999996</v>
      </c>
      <c r="E938">
        <f t="shared" si="257"/>
        <v>-5.0000000000000266E-2</v>
      </c>
      <c r="F938">
        <f t="shared" si="258"/>
        <v>-5.0000000000000711E-2</v>
      </c>
      <c r="G938" s="2">
        <f t="shared" si="259"/>
        <v>-4.9999999999999822E-2</v>
      </c>
      <c r="H938" s="2">
        <f t="shared" si="251"/>
        <v>-0.29999999999999982</v>
      </c>
      <c r="I938" s="2">
        <f t="shared" si="254"/>
        <v>-0.19999999999999929</v>
      </c>
      <c r="K938">
        <f t="shared" si="255"/>
        <v>0.57444251681165892</v>
      </c>
      <c r="L938">
        <f t="shared" si="253"/>
        <v>0.42555748318834108</v>
      </c>
      <c r="M938" s="2">
        <f t="shared" si="260"/>
        <v>-0.29999999999999893</v>
      </c>
      <c r="N938" s="2">
        <f t="shared" si="261"/>
        <v>5.0000000000000711E-2</v>
      </c>
      <c r="O938">
        <f t="shared" si="262"/>
        <v>-9.8945119115918509E-2</v>
      </c>
      <c r="Q938">
        <f t="shared" si="263"/>
        <v>0.20000000000000018</v>
      </c>
      <c r="R938">
        <f t="shared" si="264"/>
        <v>-3.7</v>
      </c>
      <c r="S938">
        <f t="shared" si="265"/>
        <v>0</v>
      </c>
      <c r="T938">
        <f t="shared" si="266"/>
        <v>-5.0000000000000711E-2</v>
      </c>
      <c r="U938">
        <f t="shared" si="267"/>
        <v>-2.6248959373947372E-2</v>
      </c>
      <c r="V938">
        <f t="shared" si="268"/>
        <v>0</v>
      </c>
      <c r="W938">
        <f t="shared" si="269"/>
        <v>-2.6248959373947372E-2</v>
      </c>
    </row>
    <row r="939" spans="1:23" x14ac:dyDescent="0.45">
      <c r="A939" s="1">
        <v>46054</v>
      </c>
      <c r="B939">
        <v>4.4000000000000004</v>
      </c>
      <c r="C939" s="2">
        <f t="shared" si="256"/>
        <v>4.3666666666666663</v>
      </c>
      <c r="D939">
        <f t="shared" si="252"/>
        <v>4.0999999999999996</v>
      </c>
      <c r="E939">
        <f t="shared" si="257"/>
        <v>6.6666666666666874E-2</v>
      </c>
      <c r="F939">
        <f t="shared" si="258"/>
        <v>4.9999999999999822E-2</v>
      </c>
      <c r="G939" s="2">
        <f t="shared" si="259"/>
        <v>8.3333333333333925E-2</v>
      </c>
      <c r="H939" s="2">
        <f t="shared" si="251"/>
        <v>-0.26666666666666661</v>
      </c>
      <c r="I939" s="2">
        <f t="shared" si="254"/>
        <v>-0.13333333333333286</v>
      </c>
      <c r="K939">
        <f t="shared" si="255"/>
        <v>0.56627439419543923</v>
      </c>
      <c r="L939">
        <f t="shared" si="253"/>
        <v>0.43372560580456077</v>
      </c>
      <c r="M939" s="2">
        <f t="shared" si="260"/>
        <v>-0.26666666666666572</v>
      </c>
      <c r="N939" s="2">
        <f t="shared" si="261"/>
        <v>8.3333333333333925E-2</v>
      </c>
      <c r="O939">
        <f t="shared" si="262"/>
        <v>-6.847062869826219E-2</v>
      </c>
      <c r="Q939">
        <f t="shared" si="263"/>
        <v>9.9999999999999645E-2</v>
      </c>
      <c r="R939">
        <f t="shared" si="264"/>
        <v>-3.9</v>
      </c>
      <c r="S939">
        <f t="shared" si="265"/>
        <v>4.9999999999999822E-2</v>
      </c>
      <c r="T939">
        <f t="shared" si="266"/>
        <v>0</v>
      </c>
      <c r="U939">
        <f t="shared" si="267"/>
        <v>0</v>
      </c>
      <c r="V939">
        <f t="shared" si="268"/>
        <v>4.3772332090629022E-2</v>
      </c>
      <c r="W939">
        <f t="shared" si="269"/>
        <v>4.3772332090629022E-2</v>
      </c>
    </row>
    <row r="940" spans="1:23" x14ac:dyDescent="0.45">
      <c r="A940" s="1">
        <v>46082</v>
      </c>
      <c r="B940">
        <v>4.3</v>
      </c>
      <c r="C940" s="2">
        <f t="shared" si="256"/>
        <v>4.333333333333333</v>
      </c>
      <c r="D940">
        <f t="shared" si="252"/>
        <v>4.0999999999999996</v>
      </c>
      <c r="E940">
        <f t="shared" si="257"/>
        <v>0.13333333333333375</v>
      </c>
      <c r="F940">
        <f t="shared" si="258"/>
        <v>0.15000000000000036</v>
      </c>
      <c r="G940" s="2">
        <f t="shared" si="259"/>
        <v>0.11666666666666714</v>
      </c>
      <c r="H940" s="2">
        <f t="shared" si="251"/>
        <v>-0.23333333333333339</v>
      </c>
      <c r="I940" s="2">
        <f t="shared" si="254"/>
        <v>-0.13333333333333286</v>
      </c>
      <c r="K940">
        <f t="shared" si="255"/>
        <v>0.55807010587395323</v>
      </c>
      <c r="L940">
        <f t="shared" si="253"/>
        <v>0.44192989412604677</v>
      </c>
      <c r="M940" s="2">
        <f t="shared" si="260"/>
        <v>-0.20000000000000018</v>
      </c>
      <c r="N940" s="2">
        <f t="shared" si="261"/>
        <v>0.11666666666666714</v>
      </c>
      <c r="O940">
        <f t="shared" si="262"/>
        <v>-2.327779980658129E-2</v>
      </c>
      <c r="Q940">
        <f t="shared" si="263"/>
        <v>0.20000000000000018</v>
      </c>
      <c r="R940">
        <f t="shared" si="264"/>
        <v>-3.9</v>
      </c>
      <c r="S940">
        <f t="shared" si="265"/>
        <v>0.15000000000000036</v>
      </c>
      <c r="T940">
        <f t="shared" si="266"/>
        <v>0</v>
      </c>
      <c r="U940">
        <f t="shared" si="267"/>
        <v>0</v>
      </c>
      <c r="V940">
        <f t="shared" si="268"/>
        <v>0.13131699627188784</v>
      </c>
      <c r="W940">
        <f t="shared" si="269"/>
        <v>0.13131699627188784</v>
      </c>
    </row>
    <row r="941" spans="1:23" x14ac:dyDescent="0.45">
      <c r="A941" s="1">
        <v>46113</v>
      </c>
      <c r="B941">
        <v>4.3</v>
      </c>
      <c r="C941" s="2">
        <f t="shared" si="256"/>
        <v>4.333333333333333</v>
      </c>
      <c r="D941">
        <f t="shared" si="252"/>
        <v>4.0999999999999996</v>
      </c>
      <c r="E941">
        <f t="shared" si="257"/>
        <v>8.3333333333333481E-2</v>
      </c>
      <c r="F941">
        <f t="shared" si="258"/>
        <v>0.10000000000000053</v>
      </c>
      <c r="G941" s="2">
        <f t="shared" si="259"/>
        <v>6.666666666666643E-2</v>
      </c>
      <c r="H941" s="2">
        <f>D941-C941</f>
        <v>-0.23333333333333339</v>
      </c>
      <c r="I941" s="2">
        <f t="shared" si="254"/>
        <v>-9.9999999999999645E-2</v>
      </c>
      <c r="K941">
        <f t="shared" si="255"/>
        <v>0.55807010587395323</v>
      </c>
      <c r="L941">
        <f t="shared" si="253"/>
        <v>0.44192989412604677</v>
      </c>
      <c r="M941" s="2">
        <f t="shared" si="260"/>
        <v>-0.13333333333333286</v>
      </c>
      <c r="N941" s="2">
        <f t="shared" si="261"/>
        <v>0.11666666666666714</v>
      </c>
      <c r="O941">
        <f t="shared" si="262"/>
        <v>6.1841931351554469E-3</v>
      </c>
      <c r="Q941">
        <f t="shared" si="263"/>
        <v>0.20000000000000018</v>
      </c>
      <c r="R941">
        <f t="shared" si="264"/>
        <v>-3.9</v>
      </c>
      <c r="S941">
        <f t="shared" si="265"/>
        <v>0.10000000000000053</v>
      </c>
      <c r="T941">
        <f t="shared" si="266"/>
        <v>0</v>
      </c>
      <c r="U941">
        <f t="shared" si="267"/>
        <v>0</v>
      </c>
      <c r="V941">
        <f t="shared" si="268"/>
        <v>8.7544664181258822E-2</v>
      </c>
      <c r="W941">
        <f t="shared" si="269"/>
        <v>8.7544664181258822E-2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3F5A-4B0D-48A4-8FA5-1928E4018766}">
  <dimension ref="A1:S954"/>
  <sheetViews>
    <sheetView tabSelected="1" workbookViewId="0">
      <pane xSplit="1" ySplit="1" topLeftCell="M908" activePane="bottomRight" state="frozen"/>
      <selection pane="topRight" activeCell="B1" sqref="B1"/>
      <selection pane="bottomLeft" activeCell="A2" sqref="A2"/>
      <selection pane="bottomRight" activeCell="U945" sqref="U945"/>
    </sheetView>
  </sheetViews>
  <sheetFormatPr defaultRowHeight="14.25" x14ac:dyDescent="0.45"/>
  <cols>
    <col min="1" max="1" width="9.19921875" style="1" bestFit="1" customWidth="1"/>
    <col min="8" max="8" width="9.06640625" customWidth="1"/>
    <col min="9" max="9" width="8.9296875" bestFit="1" customWidth="1"/>
    <col min="10" max="10" width="10.06640625" bestFit="1" customWidth="1"/>
    <col min="11" max="12" width="10.06640625" customWidth="1"/>
  </cols>
  <sheetData>
    <row r="1" spans="1:19" x14ac:dyDescent="0.45">
      <c r="A1" s="1" t="s">
        <v>0</v>
      </c>
      <c r="B1" t="s">
        <v>5</v>
      </c>
      <c r="C1" t="s">
        <v>6</v>
      </c>
      <c r="D1" t="s">
        <v>11</v>
      </c>
      <c r="E1" t="s">
        <v>13</v>
      </c>
      <c r="G1" t="s">
        <v>8</v>
      </c>
      <c r="H1" t="s">
        <v>7</v>
      </c>
      <c r="I1" t="s">
        <v>9</v>
      </c>
      <c r="J1" t="s">
        <v>10</v>
      </c>
      <c r="K1" t="s">
        <v>14</v>
      </c>
      <c r="N1" t="s">
        <v>12</v>
      </c>
      <c r="O1" t="s">
        <v>8</v>
      </c>
      <c r="P1" t="s">
        <v>7</v>
      </c>
      <c r="Q1" t="s">
        <v>9</v>
      </c>
      <c r="R1" t="s">
        <v>10</v>
      </c>
      <c r="S1" t="s">
        <v>14</v>
      </c>
    </row>
    <row r="2" spans="1:19" x14ac:dyDescent="0.45">
      <c r="A2" s="1">
        <v>17168</v>
      </c>
      <c r="B2">
        <v>21.48</v>
      </c>
      <c r="D2">
        <v>0.38</v>
      </c>
    </row>
    <row r="3" spans="1:19" x14ac:dyDescent="0.45">
      <c r="A3" s="1">
        <v>17199</v>
      </c>
      <c r="B3">
        <v>21.62</v>
      </c>
      <c r="D3">
        <v>0.38</v>
      </c>
    </row>
    <row r="4" spans="1:19" x14ac:dyDescent="0.45">
      <c r="A4" s="1">
        <v>17227</v>
      </c>
      <c r="B4">
        <v>22</v>
      </c>
      <c r="D4">
        <v>0.38</v>
      </c>
    </row>
    <row r="5" spans="1:19" x14ac:dyDescent="0.45">
      <c r="A5" s="1">
        <v>17258</v>
      </c>
      <c r="B5">
        <v>22</v>
      </c>
      <c r="D5">
        <v>0.38</v>
      </c>
    </row>
    <row r="6" spans="1:19" x14ac:dyDescent="0.45">
      <c r="A6" s="1">
        <v>17288</v>
      </c>
      <c r="B6">
        <v>21.95</v>
      </c>
      <c r="D6">
        <v>0.38</v>
      </c>
    </row>
    <row r="7" spans="1:19" x14ac:dyDescent="0.45">
      <c r="A7" s="1">
        <v>17319</v>
      </c>
      <c r="B7">
        <v>22.08</v>
      </c>
      <c r="D7">
        <v>0.38</v>
      </c>
    </row>
    <row r="8" spans="1:19" x14ac:dyDescent="0.45">
      <c r="A8" s="1">
        <v>17349</v>
      </c>
      <c r="B8">
        <v>22.23</v>
      </c>
      <c r="D8">
        <v>0.66</v>
      </c>
    </row>
    <row r="9" spans="1:19" x14ac:dyDescent="0.45">
      <c r="A9" s="1">
        <v>17380</v>
      </c>
      <c r="B9">
        <v>22.4</v>
      </c>
      <c r="D9">
        <v>0.75</v>
      </c>
    </row>
    <row r="10" spans="1:19" x14ac:dyDescent="0.45">
      <c r="A10" s="1">
        <v>17411</v>
      </c>
      <c r="B10">
        <v>22.84</v>
      </c>
      <c r="D10">
        <v>0.8</v>
      </c>
    </row>
    <row r="11" spans="1:19" x14ac:dyDescent="0.45">
      <c r="A11" s="1">
        <v>17441</v>
      </c>
      <c r="B11">
        <v>22.91</v>
      </c>
      <c r="D11">
        <v>0.85</v>
      </c>
    </row>
    <row r="12" spans="1:19" x14ac:dyDescent="0.45">
      <c r="A12" s="1">
        <v>17472</v>
      </c>
      <c r="B12">
        <v>23.06</v>
      </c>
      <c r="D12">
        <v>0.92</v>
      </c>
    </row>
    <row r="13" spans="1:19" x14ac:dyDescent="0.45">
      <c r="A13" s="1">
        <v>17502</v>
      </c>
      <c r="B13">
        <v>23.41</v>
      </c>
      <c r="D13">
        <v>0.95</v>
      </c>
    </row>
    <row r="14" spans="1:19" x14ac:dyDescent="0.45">
      <c r="A14" s="1">
        <v>17533</v>
      </c>
      <c r="B14">
        <v>23.68</v>
      </c>
      <c r="D14">
        <v>0.97</v>
      </c>
    </row>
    <row r="15" spans="1:19" x14ac:dyDescent="0.45">
      <c r="A15" s="1">
        <v>17564</v>
      </c>
      <c r="B15">
        <v>23.67</v>
      </c>
      <c r="D15">
        <v>1</v>
      </c>
    </row>
    <row r="16" spans="1:19" x14ac:dyDescent="0.45">
      <c r="A16" s="1">
        <v>17593</v>
      </c>
      <c r="B16">
        <v>23.5</v>
      </c>
      <c r="D16">
        <v>1</v>
      </c>
    </row>
    <row r="17" spans="1:4" x14ac:dyDescent="0.45">
      <c r="A17" s="1">
        <v>17624</v>
      </c>
      <c r="B17">
        <v>23.82</v>
      </c>
      <c r="D17">
        <v>1</v>
      </c>
    </row>
    <row r="18" spans="1:4" x14ac:dyDescent="0.45">
      <c r="A18" s="1">
        <v>17654</v>
      </c>
      <c r="B18">
        <v>24.01</v>
      </c>
      <c r="D18">
        <v>1</v>
      </c>
    </row>
    <row r="19" spans="1:4" x14ac:dyDescent="0.45">
      <c r="A19" s="1">
        <v>17685</v>
      </c>
      <c r="B19">
        <v>24.15</v>
      </c>
      <c r="D19">
        <v>1</v>
      </c>
    </row>
    <row r="20" spans="1:4" x14ac:dyDescent="0.45">
      <c r="A20" s="1">
        <v>17715</v>
      </c>
      <c r="B20">
        <v>24.4</v>
      </c>
      <c r="D20">
        <v>1</v>
      </c>
    </row>
    <row r="21" spans="1:4" x14ac:dyDescent="0.45">
      <c r="A21" s="1">
        <v>17746</v>
      </c>
      <c r="B21">
        <v>24.43</v>
      </c>
      <c r="D21">
        <v>1.06</v>
      </c>
    </row>
    <row r="22" spans="1:4" x14ac:dyDescent="0.45">
      <c r="A22" s="1">
        <v>17777</v>
      </c>
      <c r="B22">
        <v>24.36</v>
      </c>
      <c r="D22">
        <v>1.0900000000000001</v>
      </c>
    </row>
    <row r="23" spans="1:4" x14ac:dyDescent="0.45">
      <c r="A23" s="1">
        <v>17807</v>
      </c>
      <c r="B23">
        <v>24.31</v>
      </c>
      <c r="D23">
        <v>1.1200000000000001</v>
      </c>
    </row>
    <row r="24" spans="1:4" x14ac:dyDescent="0.45">
      <c r="A24" s="1">
        <v>17838</v>
      </c>
      <c r="B24">
        <v>24.16</v>
      </c>
      <c r="D24">
        <v>1.1399999999999999</v>
      </c>
    </row>
    <row r="25" spans="1:4" x14ac:dyDescent="0.45">
      <c r="A25" s="1">
        <v>17868</v>
      </c>
      <c r="B25">
        <v>24.05</v>
      </c>
      <c r="D25">
        <v>1.1599999999999999</v>
      </c>
    </row>
    <row r="26" spans="1:4" x14ac:dyDescent="0.45">
      <c r="A26" s="1">
        <v>17899</v>
      </c>
      <c r="B26">
        <v>24.01</v>
      </c>
      <c r="D26">
        <v>1.17</v>
      </c>
    </row>
    <row r="27" spans="1:4" x14ac:dyDescent="0.45">
      <c r="A27" s="1">
        <v>17930</v>
      </c>
      <c r="B27">
        <v>23.91</v>
      </c>
      <c r="D27">
        <v>1.17</v>
      </c>
    </row>
    <row r="28" spans="1:4" x14ac:dyDescent="0.45">
      <c r="A28" s="1">
        <v>17958</v>
      </c>
      <c r="B28">
        <v>23.91</v>
      </c>
      <c r="D28">
        <v>1.17</v>
      </c>
    </row>
    <row r="29" spans="1:4" x14ac:dyDescent="0.45">
      <c r="A29" s="1">
        <v>17989</v>
      </c>
      <c r="B29">
        <v>23.92</v>
      </c>
      <c r="D29">
        <v>1.17</v>
      </c>
    </row>
    <row r="30" spans="1:4" x14ac:dyDescent="0.45">
      <c r="A30" s="1">
        <v>18019</v>
      </c>
      <c r="B30">
        <v>23.91</v>
      </c>
      <c r="D30">
        <v>1.17</v>
      </c>
    </row>
    <row r="31" spans="1:4" x14ac:dyDescent="0.45">
      <c r="A31" s="1">
        <v>18050</v>
      </c>
      <c r="B31">
        <v>23.92</v>
      </c>
      <c r="D31">
        <v>1.17</v>
      </c>
    </row>
    <row r="32" spans="1:4" x14ac:dyDescent="0.45">
      <c r="A32" s="1">
        <v>18080</v>
      </c>
      <c r="B32">
        <v>23.7</v>
      </c>
      <c r="D32">
        <v>1.02</v>
      </c>
    </row>
    <row r="33" spans="1:4" x14ac:dyDescent="0.45">
      <c r="A33" s="1">
        <v>18111</v>
      </c>
      <c r="B33">
        <v>23.7</v>
      </c>
      <c r="D33">
        <v>1.04</v>
      </c>
    </row>
    <row r="34" spans="1:4" x14ac:dyDescent="0.45">
      <c r="A34" s="1">
        <v>18142</v>
      </c>
      <c r="B34">
        <v>23.75</v>
      </c>
      <c r="D34">
        <v>1.07</v>
      </c>
    </row>
    <row r="35" spans="1:4" x14ac:dyDescent="0.45">
      <c r="A35" s="1">
        <v>18172</v>
      </c>
      <c r="B35">
        <v>23.67</v>
      </c>
      <c r="D35">
        <v>1.05</v>
      </c>
    </row>
    <row r="36" spans="1:4" x14ac:dyDescent="0.45">
      <c r="A36" s="1">
        <v>18203</v>
      </c>
      <c r="B36">
        <v>23.7</v>
      </c>
      <c r="D36">
        <v>1.08</v>
      </c>
    </row>
    <row r="37" spans="1:4" x14ac:dyDescent="0.45">
      <c r="A37" s="1">
        <v>18233</v>
      </c>
      <c r="B37">
        <v>23.61</v>
      </c>
      <c r="D37">
        <v>1.1000000000000001</v>
      </c>
    </row>
    <row r="38" spans="1:4" x14ac:dyDescent="0.45">
      <c r="A38" s="1">
        <v>18264</v>
      </c>
      <c r="B38">
        <v>23.51</v>
      </c>
      <c r="D38">
        <v>1.07</v>
      </c>
    </row>
    <row r="39" spans="1:4" x14ac:dyDescent="0.45">
      <c r="A39" s="1">
        <v>18295</v>
      </c>
      <c r="B39">
        <v>23.61</v>
      </c>
      <c r="D39">
        <v>1.1200000000000001</v>
      </c>
    </row>
    <row r="40" spans="1:4" x14ac:dyDescent="0.45">
      <c r="A40" s="1">
        <v>18323</v>
      </c>
      <c r="B40">
        <v>23.64</v>
      </c>
      <c r="D40">
        <v>1.1200000000000001</v>
      </c>
    </row>
    <row r="41" spans="1:4" x14ac:dyDescent="0.45">
      <c r="A41" s="1">
        <v>18354</v>
      </c>
      <c r="B41">
        <v>23.65</v>
      </c>
      <c r="D41">
        <v>1.1499999999999999</v>
      </c>
    </row>
    <row r="42" spans="1:4" x14ac:dyDescent="0.45">
      <c r="A42" s="1">
        <v>18384</v>
      </c>
      <c r="B42">
        <v>23.77</v>
      </c>
      <c r="D42">
        <v>1.1599999999999999</v>
      </c>
    </row>
    <row r="43" spans="1:4" x14ac:dyDescent="0.45">
      <c r="A43" s="1">
        <v>18415</v>
      </c>
      <c r="B43">
        <v>23.88</v>
      </c>
      <c r="D43">
        <v>1.1499999999999999</v>
      </c>
    </row>
    <row r="44" spans="1:4" x14ac:dyDescent="0.45">
      <c r="A44" s="1">
        <v>18445</v>
      </c>
      <c r="B44">
        <v>24.07</v>
      </c>
      <c r="D44">
        <v>1.1599999999999999</v>
      </c>
    </row>
    <row r="45" spans="1:4" x14ac:dyDescent="0.45">
      <c r="A45" s="1">
        <v>18476</v>
      </c>
      <c r="B45">
        <v>24.2</v>
      </c>
      <c r="D45">
        <v>1.2</v>
      </c>
    </row>
    <row r="46" spans="1:4" x14ac:dyDescent="0.45">
      <c r="A46" s="1">
        <v>18507</v>
      </c>
      <c r="B46">
        <v>24.34</v>
      </c>
      <c r="D46">
        <v>1.3</v>
      </c>
    </row>
    <row r="47" spans="1:4" x14ac:dyDescent="0.45">
      <c r="A47" s="1">
        <v>18537</v>
      </c>
      <c r="B47">
        <v>24.5</v>
      </c>
      <c r="D47">
        <v>1.31</v>
      </c>
    </row>
    <row r="48" spans="1:4" x14ac:dyDescent="0.45">
      <c r="A48" s="1">
        <v>18568</v>
      </c>
      <c r="B48">
        <v>24.6</v>
      </c>
      <c r="D48">
        <v>1.36</v>
      </c>
    </row>
    <row r="49" spans="1:4" x14ac:dyDescent="0.45">
      <c r="A49" s="1">
        <v>18598</v>
      </c>
      <c r="B49">
        <v>24.98</v>
      </c>
      <c r="D49">
        <v>1.34</v>
      </c>
    </row>
    <row r="50" spans="1:4" x14ac:dyDescent="0.45">
      <c r="A50" s="1">
        <v>18629</v>
      </c>
      <c r="B50">
        <v>25.38</v>
      </c>
      <c r="D50">
        <v>1.34</v>
      </c>
    </row>
    <row r="51" spans="1:4" x14ac:dyDescent="0.45">
      <c r="A51" s="1">
        <v>18660</v>
      </c>
      <c r="B51">
        <v>25.83</v>
      </c>
      <c r="D51">
        <v>1.36</v>
      </c>
    </row>
    <row r="52" spans="1:4" x14ac:dyDescent="0.45">
      <c r="A52" s="1">
        <v>18688</v>
      </c>
      <c r="B52">
        <v>25.88</v>
      </c>
      <c r="D52">
        <v>1.4</v>
      </c>
    </row>
    <row r="53" spans="1:4" x14ac:dyDescent="0.45">
      <c r="A53" s="1">
        <v>18719</v>
      </c>
      <c r="B53">
        <v>25.92</v>
      </c>
      <c r="D53">
        <v>1.47</v>
      </c>
    </row>
    <row r="54" spans="1:4" x14ac:dyDescent="0.45">
      <c r="A54" s="1">
        <v>18749</v>
      </c>
      <c r="B54">
        <v>25.99</v>
      </c>
      <c r="D54">
        <v>1.55</v>
      </c>
    </row>
    <row r="55" spans="1:4" x14ac:dyDescent="0.45">
      <c r="A55" s="1">
        <v>18780</v>
      </c>
      <c r="B55">
        <v>25.93</v>
      </c>
      <c r="D55">
        <v>1.45</v>
      </c>
    </row>
    <row r="56" spans="1:4" x14ac:dyDescent="0.45">
      <c r="A56" s="1">
        <v>18810</v>
      </c>
      <c r="B56">
        <v>25.91</v>
      </c>
      <c r="D56">
        <v>1.56</v>
      </c>
    </row>
    <row r="57" spans="1:4" x14ac:dyDescent="0.45">
      <c r="A57" s="1">
        <v>18841</v>
      </c>
      <c r="B57">
        <v>25.86</v>
      </c>
      <c r="D57">
        <v>1.62</v>
      </c>
    </row>
    <row r="58" spans="1:4" x14ac:dyDescent="0.45">
      <c r="A58" s="1">
        <v>18872</v>
      </c>
      <c r="B58">
        <v>26.03</v>
      </c>
      <c r="D58">
        <v>1.63</v>
      </c>
    </row>
    <row r="59" spans="1:4" x14ac:dyDescent="0.45">
      <c r="A59" s="1">
        <v>18902</v>
      </c>
      <c r="B59">
        <v>26.16</v>
      </c>
      <c r="D59">
        <v>1.54</v>
      </c>
    </row>
    <row r="60" spans="1:4" x14ac:dyDescent="0.45">
      <c r="A60" s="1">
        <v>18933</v>
      </c>
      <c r="B60">
        <v>26.32</v>
      </c>
      <c r="D60">
        <v>1.56</v>
      </c>
    </row>
    <row r="61" spans="1:4" x14ac:dyDescent="0.45">
      <c r="A61" s="1">
        <v>18963</v>
      </c>
      <c r="B61">
        <v>26.47</v>
      </c>
      <c r="D61">
        <v>1.73</v>
      </c>
    </row>
    <row r="62" spans="1:4" x14ac:dyDescent="0.45">
      <c r="A62" s="1">
        <v>18994</v>
      </c>
      <c r="B62">
        <v>26.45</v>
      </c>
      <c r="D62">
        <v>1.57</v>
      </c>
    </row>
    <row r="63" spans="1:4" x14ac:dyDescent="0.45">
      <c r="A63" s="1">
        <v>19025</v>
      </c>
      <c r="B63">
        <v>26.41</v>
      </c>
      <c r="D63">
        <v>1.54</v>
      </c>
    </row>
    <row r="64" spans="1:4" x14ac:dyDescent="0.45">
      <c r="A64" s="1">
        <v>19054</v>
      </c>
      <c r="B64">
        <v>26.39</v>
      </c>
      <c r="D64">
        <v>1.59</v>
      </c>
    </row>
    <row r="65" spans="1:4" x14ac:dyDescent="0.45">
      <c r="A65" s="1">
        <v>19085</v>
      </c>
      <c r="B65">
        <v>26.46</v>
      </c>
      <c r="D65">
        <v>1.57</v>
      </c>
    </row>
    <row r="66" spans="1:4" x14ac:dyDescent="0.45">
      <c r="A66" s="1">
        <v>19115</v>
      </c>
      <c r="B66">
        <v>26.47</v>
      </c>
      <c r="D66">
        <v>1.67</v>
      </c>
    </row>
    <row r="67" spans="1:4" x14ac:dyDescent="0.45">
      <c r="A67" s="1">
        <v>19146</v>
      </c>
      <c r="B67">
        <v>26.53</v>
      </c>
      <c r="D67">
        <v>1.7</v>
      </c>
    </row>
    <row r="68" spans="1:4" x14ac:dyDescent="0.45">
      <c r="A68" s="1">
        <v>19176</v>
      </c>
      <c r="B68">
        <v>26.68</v>
      </c>
      <c r="D68">
        <v>1.81</v>
      </c>
    </row>
    <row r="69" spans="1:4" x14ac:dyDescent="0.45">
      <c r="A69" s="1">
        <v>19207</v>
      </c>
      <c r="B69">
        <v>26.69</v>
      </c>
      <c r="D69">
        <v>1.83</v>
      </c>
    </row>
    <row r="70" spans="1:4" x14ac:dyDescent="0.45">
      <c r="A70" s="1">
        <v>19238</v>
      </c>
      <c r="B70">
        <v>26.63</v>
      </c>
      <c r="D70">
        <v>1.71</v>
      </c>
    </row>
    <row r="71" spans="1:4" x14ac:dyDescent="0.45">
      <c r="A71" s="1">
        <v>19268</v>
      </c>
      <c r="B71">
        <v>26.69</v>
      </c>
      <c r="D71">
        <v>1.74</v>
      </c>
    </row>
    <row r="72" spans="1:4" x14ac:dyDescent="0.45">
      <c r="A72" s="1">
        <v>19299</v>
      </c>
      <c r="B72">
        <v>26.69</v>
      </c>
      <c r="D72">
        <v>1.85</v>
      </c>
    </row>
    <row r="73" spans="1:4" x14ac:dyDescent="0.45">
      <c r="A73" s="1">
        <v>19329</v>
      </c>
      <c r="B73">
        <v>26.71</v>
      </c>
      <c r="D73">
        <v>2.09</v>
      </c>
    </row>
    <row r="74" spans="1:4" x14ac:dyDescent="0.45">
      <c r="A74" s="1">
        <v>19360</v>
      </c>
      <c r="B74">
        <v>26.64</v>
      </c>
      <c r="D74">
        <v>1.96</v>
      </c>
    </row>
    <row r="75" spans="1:4" x14ac:dyDescent="0.45">
      <c r="A75" s="1">
        <v>19391</v>
      </c>
      <c r="B75">
        <v>26.59</v>
      </c>
      <c r="D75">
        <v>1.97</v>
      </c>
    </row>
    <row r="76" spans="1:4" x14ac:dyDescent="0.45">
      <c r="A76" s="1">
        <v>19419</v>
      </c>
      <c r="B76">
        <v>26.63</v>
      </c>
      <c r="D76">
        <v>2.0099999999999998</v>
      </c>
    </row>
    <row r="77" spans="1:4" x14ac:dyDescent="0.45">
      <c r="A77" s="1">
        <v>19450</v>
      </c>
      <c r="B77">
        <v>26.69</v>
      </c>
      <c r="D77">
        <v>2.19</v>
      </c>
    </row>
    <row r="78" spans="1:4" x14ac:dyDescent="0.45">
      <c r="A78" s="1">
        <v>19480</v>
      </c>
      <c r="B78">
        <v>26.7</v>
      </c>
      <c r="D78">
        <v>2.16</v>
      </c>
    </row>
    <row r="79" spans="1:4" x14ac:dyDescent="0.45">
      <c r="A79" s="1">
        <v>19511</v>
      </c>
      <c r="B79">
        <v>26.77</v>
      </c>
      <c r="D79">
        <v>2.11</v>
      </c>
    </row>
    <row r="80" spans="1:4" x14ac:dyDescent="0.45">
      <c r="A80" s="1">
        <v>19541</v>
      </c>
      <c r="B80">
        <v>26.79</v>
      </c>
      <c r="D80">
        <v>2.04</v>
      </c>
    </row>
    <row r="81" spans="1:4" x14ac:dyDescent="0.45">
      <c r="A81" s="1">
        <v>19572</v>
      </c>
      <c r="B81">
        <v>26.85</v>
      </c>
      <c r="D81">
        <v>2.04</v>
      </c>
    </row>
    <row r="82" spans="1:4" x14ac:dyDescent="0.45">
      <c r="A82" s="1">
        <v>19603</v>
      </c>
      <c r="B82">
        <v>26.89</v>
      </c>
      <c r="D82">
        <v>1.79</v>
      </c>
    </row>
    <row r="83" spans="1:4" x14ac:dyDescent="0.45">
      <c r="A83" s="1">
        <v>19633</v>
      </c>
      <c r="B83">
        <v>26.95</v>
      </c>
      <c r="D83">
        <v>1.38</v>
      </c>
    </row>
    <row r="84" spans="1:4" x14ac:dyDescent="0.45">
      <c r="A84" s="1">
        <v>19664</v>
      </c>
      <c r="B84">
        <v>26.85</v>
      </c>
      <c r="D84">
        <v>1.44</v>
      </c>
    </row>
    <row r="85" spans="1:4" x14ac:dyDescent="0.45">
      <c r="A85" s="1">
        <v>19694</v>
      </c>
      <c r="B85">
        <v>26.87</v>
      </c>
      <c r="D85">
        <v>1.6</v>
      </c>
    </row>
    <row r="86" spans="1:4" x14ac:dyDescent="0.45">
      <c r="A86" s="1">
        <v>19725</v>
      </c>
      <c r="B86">
        <v>26.94</v>
      </c>
      <c r="D86">
        <v>1.18</v>
      </c>
    </row>
    <row r="87" spans="1:4" x14ac:dyDescent="0.45">
      <c r="A87" s="1">
        <v>19756</v>
      </c>
      <c r="B87">
        <v>26.99</v>
      </c>
      <c r="D87">
        <v>0.97</v>
      </c>
    </row>
    <row r="88" spans="1:4" x14ac:dyDescent="0.45">
      <c r="A88" s="1">
        <v>19784</v>
      </c>
      <c r="B88">
        <v>26.93</v>
      </c>
      <c r="D88">
        <v>1.03</v>
      </c>
    </row>
    <row r="89" spans="1:4" x14ac:dyDescent="0.45">
      <c r="A89" s="1">
        <v>19815</v>
      </c>
      <c r="B89">
        <v>26.86</v>
      </c>
      <c r="D89">
        <v>0.97</v>
      </c>
    </row>
    <row r="90" spans="1:4" x14ac:dyDescent="0.45">
      <c r="A90" s="1">
        <v>19845</v>
      </c>
      <c r="B90">
        <v>26.93</v>
      </c>
      <c r="D90">
        <v>0.76</v>
      </c>
    </row>
    <row r="91" spans="1:4" x14ac:dyDescent="0.45">
      <c r="A91" s="1">
        <v>19876</v>
      </c>
      <c r="B91">
        <v>26.94</v>
      </c>
      <c r="D91">
        <v>0.64</v>
      </c>
    </row>
    <row r="92" spans="1:4" x14ac:dyDescent="0.45">
      <c r="A92" s="1">
        <v>19906</v>
      </c>
      <c r="B92">
        <v>26.86</v>
      </c>
      <c r="D92">
        <v>0.72</v>
      </c>
    </row>
    <row r="93" spans="1:4" x14ac:dyDescent="0.45">
      <c r="A93" s="1">
        <v>19937</v>
      </c>
      <c r="B93">
        <v>26.85</v>
      </c>
      <c r="D93">
        <v>0.92</v>
      </c>
    </row>
    <row r="94" spans="1:4" x14ac:dyDescent="0.45">
      <c r="A94" s="1">
        <v>19968</v>
      </c>
      <c r="B94">
        <v>26.81</v>
      </c>
      <c r="D94">
        <v>1.01</v>
      </c>
    </row>
    <row r="95" spans="1:4" x14ac:dyDescent="0.45">
      <c r="A95" s="1">
        <v>19998</v>
      </c>
      <c r="B95">
        <v>26.72</v>
      </c>
      <c r="D95">
        <v>0.98</v>
      </c>
    </row>
    <row r="96" spans="1:4" x14ac:dyDescent="0.45">
      <c r="A96" s="1">
        <v>20029</v>
      </c>
      <c r="B96">
        <v>26.78</v>
      </c>
      <c r="D96">
        <v>0.93</v>
      </c>
    </row>
    <row r="97" spans="1:4" x14ac:dyDescent="0.45">
      <c r="A97" s="1">
        <v>20059</v>
      </c>
      <c r="B97">
        <v>26.77</v>
      </c>
      <c r="D97">
        <v>1.1499999999999999</v>
      </c>
    </row>
    <row r="98" spans="1:4" x14ac:dyDescent="0.45">
      <c r="A98" s="1">
        <v>20090</v>
      </c>
      <c r="B98">
        <v>26.77</v>
      </c>
      <c r="D98">
        <v>1.22</v>
      </c>
    </row>
    <row r="99" spans="1:4" x14ac:dyDescent="0.45">
      <c r="A99" s="1">
        <v>20121</v>
      </c>
      <c r="B99">
        <v>26.82</v>
      </c>
      <c r="D99">
        <v>1.17</v>
      </c>
    </row>
    <row r="100" spans="1:4" x14ac:dyDescent="0.45">
      <c r="A100" s="1">
        <v>20149</v>
      </c>
      <c r="B100">
        <v>26.79</v>
      </c>
      <c r="D100">
        <v>1.28</v>
      </c>
    </row>
    <row r="101" spans="1:4" x14ac:dyDescent="0.45">
      <c r="A101" s="1">
        <v>20180</v>
      </c>
      <c r="B101">
        <v>26.79</v>
      </c>
      <c r="D101">
        <v>1.59</v>
      </c>
    </row>
    <row r="102" spans="1:4" x14ac:dyDescent="0.45">
      <c r="A102" s="1">
        <v>20210</v>
      </c>
      <c r="B102">
        <v>26.77</v>
      </c>
      <c r="D102">
        <v>1.45</v>
      </c>
    </row>
    <row r="103" spans="1:4" x14ac:dyDescent="0.45">
      <c r="A103" s="1">
        <v>20241</v>
      </c>
      <c r="B103">
        <v>26.71</v>
      </c>
      <c r="D103">
        <v>1.41</v>
      </c>
    </row>
    <row r="104" spans="1:4" x14ac:dyDescent="0.45">
      <c r="A104" s="1">
        <v>20271</v>
      </c>
      <c r="B104">
        <v>26.76</v>
      </c>
      <c r="D104">
        <v>1.6</v>
      </c>
    </row>
    <row r="105" spans="1:4" x14ac:dyDescent="0.45">
      <c r="A105" s="1">
        <v>20302</v>
      </c>
      <c r="B105">
        <v>26.72</v>
      </c>
      <c r="D105">
        <v>1.9</v>
      </c>
    </row>
    <row r="106" spans="1:4" x14ac:dyDescent="0.45">
      <c r="A106" s="1">
        <v>20333</v>
      </c>
      <c r="B106">
        <v>26.85</v>
      </c>
      <c r="D106">
        <v>2.0699999999999998</v>
      </c>
    </row>
    <row r="107" spans="1:4" x14ac:dyDescent="0.45">
      <c r="A107" s="1">
        <v>20363</v>
      </c>
      <c r="B107">
        <v>26.82</v>
      </c>
      <c r="D107">
        <v>2.23</v>
      </c>
    </row>
    <row r="108" spans="1:4" x14ac:dyDescent="0.45">
      <c r="A108" s="1">
        <v>20394</v>
      </c>
      <c r="B108">
        <v>26.88</v>
      </c>
      <c r="D108">
        <v>2.2400000000000002</v>
      </c>
    </row>
    <row r="109" spans="1:4" x14ac:dyDescent="0.45">
      <c r="A109" s="1">
        <v>20424</v>
      </c>
      <c r="B109">
        <v>26.87</v>
      </c>
      <c r="D109">
        <v>2.54</v>
      </c>
    </row>
    <row r="110" spans="1:4" x14ac:dyDescent="0.45">
      <c r="A110" s="1">
        <v>20455</v>
      </c>
      <c r="B110">
        <v>26.83</v>
      </c>
      <c r="D110">
        <v>2.41</v>
      </c>
    </row>
    <row r="111" spans="1:4" x14ac:dyDescent="0.45">
      <c r="A111" s="1">
        <v>20486</v>
      </c>
      <c r="B111">
        <v>26.86</v>
      </c>
      <c r="D111">
        <v>2.3199999999999998</v>
      </c>
    </row>
    <row r="112" spans="1:4" x14ac:dyDescent="0.45">
      <c r="A112" s="1">
        <v>20515</v>
      </c>
      <c r="B112">
        <v>26.89</v>
      </c>
      <c r="D112">
        <v>2.25</v>
      </c>
    </row>
    <row r="113" spans="1:4" x14ac:dyDescent="0.45">
      <c r="A113" s="1">
        <v>20546</v>
      </c>
      <c r="B113">
        <v>26.93</v>
      </c>
      <c r="D113">
        <v>2.6</v>
      </c>
    </row>
    <row r="114" spans="1:4" x14ac:dyDescent="0.45">
      <c r="A114" s="1">
        <v>20576</v>
      </c>
      <c r="B114">
        <v>27.03</v>
      </c>
      <c r="D114">
        <v>2.61</v>
      </c>
    </row>
    <row r="115" spans="1:4" x14ac:dyDescent="0.45">
      <c r="A115" s="1">
        <v>20607</v>
      </c>
      <c r="B115">
        <v>27.15</v>
      </c>
      <c r="D115">
        <v>2.4900000000000002</v>
      </c>
    </row>
    <row r="116" spans="1:4" x14ac:dyDescent="0.45">
      <c r="A116" s="1">
        <v>20637</v>
      </c>
      <c r="B116">
        <v>27.29</v>
      </c>
      <c r="D116">
        <v>2.31</v>
      </c>
    </row>
    <row r="117" spans="1:4" x14ac:dyDescent="0.45">
      <c r="A117" s="1">
        <v>20668</v>
      </c>
      <c r="B117">
        <v>27.31</v>
      </c>
      <c r="D117">
        <v>2.6</v>
      </c>
    </row>
    <row r="118" spans="1:4" x14ac:dyDescent="0.45">
      <c r="A118" s="1">
        <v>20699</v>
      </c>
      <c r="B118">
        <v>27.35</v>
      </c>
      <c r="D118">
        <v>2.84</v>
      </c>
    </row>
    <row r="119" spans="1:4" x14ac:dyDescent="0.45">
      <c r="A119" s="1">
        <v>20729</v>
      </c>
      <c r="B119">
        <v>27.51</v>
      </c>
      <c r="D119">
        <v>2.9</v>
      </c>
    </row>
    <row r="120" spans="1:4" x14ac:dyDescent="0.45">
      <c r="A120" s="1">
        <v>20760</v>
      </c>
      <c r="B120">
        <v>27.51</v>
      </c>
      <c r="D120">
        <v>2.99</v>
      </c>
    </row>
    <row r="121" spans="1:4" x14ac:dyDescent="0.45">
      <c r="A121" s="1">
        <v>20790</v>
      </c>
      <c r="B121">
        <v>27.63</v>
      </c>
      <c r="D121">
        <v>3.21</v>
      </c>
    </row>
    <row r="122" spans="1:4" x14ac:dyDescent="0.45">
      <c r="A122" s="1">
        <v>20821</v>
      </c>
      <c r="B122">
        <v>27.67</v>
      </c>
      <c r="C122">
        <v>28.5</v>
      </c>
      <c r="D122">
        <v>3.11</v>
      </c>
    </row>
    <row r="123" spans="1:4" x14ac:dyDescent="0.45">
      <c r="A123" s="1">
        <v>20852</v>
      </c>
      <c r="B123">
        <v>27.8</v>
      </c>
      <c r="C123">
        <v>28.6</v>
      </c>
      <c r="D123">
        <v>3.1</v>
      </c>
    </row>
    <row r="124" spans="1:4" x14ac:dyDescent="0.45">
      <c r="A124" s="1">
        <v>20880</v>
      </c>
      <c r="B124">
        <v>27.86</v>
      </c>
      <c r="C124">
        <v>28.7</v>
      </c>
      <c r="D124">
        <v>3.08</v>
      </c>
    </row>
    <row r="125" spans="1:4" x14ac:dyDescent="0.45">
      <c r="A125" s="1">
        <v>20911</v>
      </c>
      <c r="B125">
        <v>27.93</v>
      </c>
      <c r="C125">
        <v>28.8</v>
      </c>
      <c r="D125">
        <v>3.07</v>
      </c>
    </row>
    <row r="126" spans="1:4" x14ac:dyDescent="0.45">
      <c r="A126" s="1">
        <v>20941</v>
      </c>
      <c r="B126">
        <v>28</v>
      </c>
      <c r="C126">
        <v>28.8</v>
      </c>
      <c r="D126">
        <v>3.06</v>
      </c>
    </row>
    <row r="127" spans="1:4" x14ac:dyDescent="0.45">
      <c r="A127" s="1">
        <v>20972</v>
      </c>
      <c r="B127">
        <v>28.11</v>
      </c>
      <c r="C127">
        <v>28.9</v>
      </c>
      <c r="D127">
        <v>3.29</v>
      </c>
    </row>
    <row r="128" spans="1:4" x14ac:dyDescent="0.45">
      <c r="A128" s="1">
        <v>21002</v>
      </c>
      <c r="B128">
        <v>28.19</v>
      </c>
      <c r="C128">
        <v>29</v>
      </c>
      <c r="D128">
        <v>3.16</v>
      </c>
    </row>
    <row r="129" spans="1:12" x14ac:dyDescent="0.45">
      <c r="A129" s="1">
        <v>21033</v>
      </c>
      <c r="B129">
        <v>28.28</v>
      </c>
      <c r="C129">
        <v>29</v>
      </c>
      <c r="D129">
        <v>3.37</v>
      </c>
    </row>
    <row r="130" spans="1:12" x14ac:dyDescent="0.45">
      <c r="A130" s="1">
        <v>21064</v>
      </c>
      <c r="B130">
        <v>28.32</v>
      </c>
      <c r="C130">
        <v>29.1</v>
      </c>
      <c r="D130">
        <v>3.53</v>
      </c>
    </row>
    <row r="131" spans="1:12" x14ac:dyDescent="0.45">
      <c r="A131" s="1">
        <v>21094</v>
      </c>
      <c r="B131">
        <v>28.32</v>
      </c>
      <c r="C131">
        <v>29.2</v>
      </c>
      <c r="D131">
        <v>3.58</v>
      </c>
    </row>
    <row r="132" spans="1:12" x14ac:dyDescent="0.45">
      <c r="A132" s="1">
        <v>21125</v>
      </c>
      <c r="B132">
        <v>28.41</v>
      </c>
      <c r="C132">
        <v>29.3</v>
      </c>
      <c r="D132">
        <v>3.31</v>
      </c>
    </row>
    <row r="133" spans="1:12" x14ac:dyDescent="0.45">
      <c r="A133" s="1">
        <v>21155</v>
      </c>
      <c r="B133">
        <v>28.47</v>
      </c>
      <c r="C133">
        <v>29.3</v>
      </c>
      <c r="D133">
        <v>3.04</v>
      </c>
    </row>
    <row r="134" spans="1:12" x14ac:dyDescent="0.45">
      <c r="A134" s="1">
        <v>21186</v>
      </c>
      <c r="B134">
        <v>28.64</v>
      </c>
      <c r="C134">
        <v>29.3</v>
      </c>
      <c r="D134">
        <v>2.44</v>
      </c>
      <c r="G134">
        <f t="shared" ref="G134:G197" si="0">B134/B122-1</f>
        <v>3.5056017347307566E-2</v>
      </c>
      <c r="H134">
        <f t="shared" ref="H134:H197" si="1">C134/C122-1</f>
        <v>2.8070175438596578E-2</v>
      </c>
      <c r="I134">
        <f t="shared" ref="I134:I197" si="2">(AVERAGE(B129:B134)/AVERAGE(B123:B128))^2 -1</f>
        <v>3.0607723607961379E-2</v>
      </c>
      <c r="J134">
        <f t="shared" ref="J134:J197" si="3">(AVERAGE(C129:C134)/AVERAGE(C123:C128))^2 -1</f>
        <v>2.7970679012345956E-2</v>
      </c>
      <c r="K134">
        <f>AVERAGE(G134:J134)</f>
        <v>3.042614885155287E-2</v>
      </c>
    </row>
    <row r="135" spans="1:12" x14ac:dyDescent="0.45">
      <c r="A135" s="1">
        <v>21217</v>
      </c>
      <c r="B135">
        <v>28.7</v>
      </c>
      <c r="C135">
        <v>29.4</v>
      </c>
      <c r="D135">
        <v>1.53</v>
      </c>
      <c r="G135">
        <f t="shared" si="0"/>
        <v>3.2374100719424481E-2</v>
      </c>
      <c r="H135">
        <f t="shared" si="1"/>
        <v>2.7972027972027913E-2</v>
      </c>
      <c r="I135">
        <f t="shared" si="2"/>
        <v>2.9796426062258963E-2</v>
      </c>
      <c r="J135">
        <f t="shared" si="3"/>
        <v>2.7905637130711813E-2</v>
      </c>
      <c r="K135">
        <f t="shared" ref="K135:K198" si="4">AVERAGE(G135:J135)</f>
        <v>2.9512047971105793E-2</v>
      </c>
    </row>
    <row r="136" spans="1:12" x14ac:dyDescent="0.45">
      <c r="A136" s="1">
        <v>21245</v>
      </c>
      <c r="B136">
        <v>28.87</v>
      </c>
      <c r="C136">
        <v>29.5</v>
      </c>
      <c r="D136">
        <v>1.3</v>
      </c>
      <c r="G136">
        <f t="shared" si="0"/>
        <v>3.6252692031586653E-2</v>
      </c>
      <c r="H136">
        <f t="shared" si="1"/>
        <v>2.7874564459930307E-2</v>
      </c>
      <c r="I136">
        <f t="shared" si="2"/>
        <v>3.0796817166288237E-2</v>
      </c>
      <c r="J136">
        <f t="shared" si="3"/>
        <v>2.7840897024782985E-2</v>
      </c>
      <c r="K136">
        <f t="shared" si="4"/>
        <v>3.0691242670647045E-2</v>
      </c>
    </row>
    <row r="137" spans="1:12" x14ac:dyDescent="0.45">
      <c r="A137" s="1">
        <v>21276</v>
      </c>
      <c r="B137">
        <v>28.94</v>
      </c>
      <c r="C137">
        <v>29.5</v>
      </c>
      <c r="D137">
        <v>1.1299999999999999</v>
      </c>
      <c r="G137">
        <f t="shared" si="0"/>
        <v>3.6161833154314316E-2</v>
      </c>
      <c r="H137">
        <f t="shared" si="1"/>
        <v>2.430555555555558E-2</v>
      </c>
      <c r="I137">
        <f t="shared" si="2"/>
        <v>3.3486950372951574E-2</v>
      </c>
      <c r="J137">
        <f t="shared" si="3"/>
        <v>2.6611507464658457E-2</v>
      </c>
      <c r="K137">
        <f t="shared" si="4"/>
        <v>3.0141461636869982E-2</v>
      </c>
    </row>
    <row r="138" spans="1:12" x14ac:dyDescent="0.45">
      <c r="A138" s="1">
        <v>21306</v>
      </c>
      <c r="B138">
        <v>28.94</v>
      </c>
      <c r="C138">
        <v>29.5</v>
      </c>
      <c r="D138">
        <v>0.91</v>
      </c>
      <c r="G138">
        <f t="shared" si="0"/>
        <v>3.3571428571428585E-2</v>
      </c>
      <c r="H138">
        <f t="shared" si="1"/>
        <v>2.430555555555558E-2</v>
      </c>
      <c r="I138">
        <f t="shared" si="2"/>
        <v>3.4844128762529625E-2</v>
      </c>
      <c r="J138">
        <f t="shared" si="3"/>
        <v>2.3053997914631141E-2</v>
      </c>
      <c r="K138">
        <f t="shared" si="4"/>
        <v>2.8943777701036233E-2</v>
      </c>
    </row>
    <row r="139" spans="1:12" x14ac:dyDescent="0.45">
      <c r="A139" s="1">
        <v>21337</v>
      </c>
      <c r="B139">
        <v>28.91</v>
      </c>
      <c r="C139">
        <v>29.6</v>
      </c>
      <c r="D139">
        <v>0.83</v>
      </c>
      <c r="G139">
        <f t="shared" si="0"/>
        <v>2.8459622909996485E-2</v>
      </c>
      <c r="H139">
        <f t="shared" si="1"/>
        <v>2.4221453287197381E-2</v>
      </c>
      <c r="I139">
        <f t="shared" si="2"/>
        <v>3.5727383028704596E-2</v>
      </c>
      <c r="J139">
        <f t="shared" si="3"/>
        <v>2.18447133557651E-2</v>
      </c>
      <c r="K139">
        <f t="shared" si="4"/>
        <v>2.756329314541589E-2</v>
      </c>
    </row>
    <row r="140" spans="1:12" x14ac:dyDescent="0.45">
      <c r="A140" s="1">
        <v>21367</v>
      </c>
      <c r="B140">
        <v>28.89</v>
      </c>
      <c r="C140">
        <v>29.6</v>
      </c>
      <c r="D140">
        <v>0.91</v>
      </c>
      <c r="G140">
        <f t="shared" si="0"/>
        <v>2.483150053210359E-2</v>
      </c>
      <c r="H140">
        <f t="shared" si="1"/>
        <v>2.0689655172413834E-2</v>
      </c>
      <c r="I140">
        <f t="shared" si="2"/>
        <v>3.3245293006143539E-2</v>
      </c>
      <c r="J140">
        <f t="shared" si="3"/>
        <v>2.1807106294697398E-2</v>
      </c>
      <c r="K140">
        <f t="shared" si="4"/>
        <v>2.514338875133959E-2</v>
      </c>
      <c r="L140">
        <f>K140-K137</f>
        <v>-4.9980728855303913E-3</v>
      </c>
    </row>
    <row r="141" spans="1:12" x14ac:dyDescent="0.45">
      <c r="A141" s="1">
        <v>21398</v>
      </c>
      <c r="B141">
        <v>28.94</v>
      </c>
      <c r="C141">
        <v>29.6</v>
      </c>
      <c r="D141">
        <v>1.69</v>
      </c>
      <c r="G141">
        <f t="shared" si="0"/>
        <v>2.3338048090523422E-2</v>
      </c>
      <c r="H141">
        <f t="shared" si="1"/>
        <v>2.0689655172413834E-2</v>
      </c>
      <c r="I141">
        <f t="shared" si="2"/>
        <v>3.1022374174513478E-2</v>
      </c>
      <c r="J141">
        <f t="shared" si="3"/>
        <v>1.9455910357459638E-2</v>
      </c>
      <c r="K141">
        <f t="shared" si="4"/>
        <v>2.3626496948727593E-2</v>
      </c>
      <c r="L141">
        <f t="shared" ref="L141:L204" si="5">K141-K138</f>
        <v>-5.3172807523086396E-3</v>
      </c>
    </row>
    <row r="142" spans="1:12" x14ac:dyDescent="0.45">
      <c r="A142" s="1">
        <v>21429</v>
      </c>
      <c r="B142">
        <v>28.91</v>
      </c>
      <c r="C142">
        <v>29.7</v>
      </c>
      <c r="D142">
        <v>2.44</v>
      </c>
      <c r="G142">
        <f t="shared" si="0"/>
        <v>2.0833333333333259E-2</v>
      </c>
      <c r="H142">
        <f t="shared" si="1"/>
        <v>2.0618556701030855E-2</v>
      </c>
      <c r="I142">
        <f t="shared" si="2"/>
        <v>2.4888980653708481E-2</v>
      </c>
      <c r="J142">
        <f t="shared" si="3"/>
        <v>1.7118091425619486E-2</v>
      </c>
      <c r="K142">
        <f t="shared" si="4"/>
        <v>2.086474052842302E-2</v>
      </c>
      <c r="L142">
        <f t="shared" si="5"/>
        <v>-6.69855261699287E-3</v>
      </c>
    </row>
    <row r="143" spans="1:12" x14ac:dyDescent="0.45">
      <c r="A143" s="1">
        <v>21459</v>
      </c>
      <c r="B143">
        <v>28.91</v>
      </c>
      <c r="C143">
        <v>29.7</v>
      </c>
      <c r="D143">
        <v>2.63</v>
      </c>
      <c r="G143">
        <f t="shared" si="0"/>
        <v>2.0833333333333259E-2</v>
      </c>
      <c r="H143">
        <f t="shared" si="1"/>
        <v>1.7123287671232834E-2</v>
      </c>
      <c r="I143">
        <f t="shared" si="2"/>
        <v>1.716305982206201E-2</v>
      </c>
      <c r="J143">
        <f t="shared" si="3"/>
        <v>1.5945078919453515E-2</v>
      </c>
      <c r="K143">
        <f t="shared" si="4"/>
        <v>1.7766189936520405E-2</v>
      </c>
      <c r="L143">
        <f t="shared" si="5"/>
        <v>-7.3771988148191858E-3</v>
      </c>
    </row>
    <row r="144" spans="1:12" x14ac:dyDescent="0.45">
      <c r="A144" s="1">
        <v>21490</v>
      </c>
      <c r="B144">
        <v>28.95</v>
      </c>
      <c r="C144">
        <v>29.8</v>
      </c>
      <c r="D144">
        <v>2.67</v>
      </c>
      <c r="G144">
        <f t="shared" si="0"/>
        <v>1.9007391763463444E-2</v>
      </c>
      <c r="H144">
        <f t="shared" si="1"/>
        <v>1.7064846416382284E-2</v>
      </c>
      <c r="I144">
        <f t="shared" si="2"/>
        <v>1.1040971632504171E-2</v>
      </c>
      <c r="J144">
        <f t="shared" si="3"/>
        <v>1.7069393061496463E-2</v>
      </c>
      <c r="K144">
        <f t="shared" si="4"/>
        <v>1.604565071846159E-2</v>
      </c>
      <c r="L144">
        <f t="shared" si="5"/>
        <v>-7.5808462302660029E-3</v>
      </c>
    </row>
    <row r="145" spans="1:12" x14ac:dyDescent="0.45">
      <c r="A145" s="1">
        <v>21520</v>
      </c>
      <c r="B145">
        <v>28.97</v>
      </c>
      <c r="C145">
        <v>29.9</v>
      </c>
      <c r="D145">
        <v>2.77</v>
      </c>
      <c r="G145">
        <f t="shared" si="0"/>
        <v>1.7562346329469625E-2</v>
      </c>
      <c r="H145">
        <f t="shared" si="1"/>
        <v>2.0477815699658564E-2</v>
      </c>
      <c r="I145">
        <f t="shared" si="2"/>
        <v>6.6004510675263806E-3</v>
      </c>
      <c r="J145">
        <f t="shared" si="3"/>
        <v>1.7040306811900274E-2</v>
      </c>
      <c r="K145">
        <f t="shared" si="4"/>
        <v>1.5420229977138711E-2</v>
      </c>
      <c r="L145">
        <f t="shared" si="5"/>
        <v>-5.4445105512843095E-3</v>
      </c>
    </row>
    <row r="146" spans="1:12" x14ac:dyDescent="0.45">
      <c r="A146" s="1">
        <v>21551</v>
      </c>
      <c r="B146">
        <v>29.01</v>
      </c>
      <c r="C146">
        <v>29.9</v>
      </c>
      <c r="D146">
        <v>2.82</v>
      </c>
      <c r="G146">
        <f t="shared" si="0"/>
        <v>1.2918994413407825E-2</v>
      </c>
      <c r="H146">
        <f t="shared" si="1"/>
        <v>2.0477815699658564E-2</v>
      </c>
      <c r="I146">
        <f t="shared" si="2"/>
        <v>5.0858150667676405E-3</v>
      </c>
      <c r="J146">
        <f t="shared" si="3"/>
        <v>1.7011319517886703E-2</v>
      </c>
      <c r="K146">
        <f t="shared" si="4"/>
        <v>1.3873486174430183E-2</v>
      </c>
      <c r="L146">
        <f t="shared" si="5"/>
        <v>-3.8927037620902216E-3</v>
      </c>
    </row>
    <row r="147" spans="1:12" x14ac:dyDescent="0.45">
      <c r="A147" s="1">
        <v>21582</v>
      </c>
      <c r="B147">
        <v>29</v>
      </c>
      <c r="C147">
        <v>29.9</v>
      </c>
      <c r="D147">
        <v>2.7</v>
      </c>
      <c r="G147">
        <f t="shared" si="0"/>
        <v>1.0452961672473782E-2</v>
      </c>
      <c r="H147">
        <f t="shared" si="1"/>
        <v>1.7006802721088343E-2</v>
      </c>
      <c r="I147">
        <f t="shared" si="2"/>
        <v>2.9995368483388685E-3</v>
      </c>
      <c r="J147">
        <f t="shared" si="3"/>
        <v>1.8129942494566009E-2</v>
      </c>
      <c r="K147">
        <f t="shared" si="4"/>
        <v>1.2147310934116751E-2</v>
      </c>
      <c r="L147">
        <f t="shared" si="5"/>
        <v>-3.8983397843448397E-3</v>
      </c>
    </row>
    <row r="148" spans="1:12" x14ac:dyDescent="0.45">
      <c r="A148" s="1">
        <v>21610</v>
      </c>
      <c r="B148">
        <v>28.97</v>
      </c>
      <c r="C148">
        <v>30</v>
      </c>
      <c r="D148">
        <v>2.8</v>
      </c>
      <c r="G148">
        <f t="shared" si="0"/>
        <v>3.463803255975062E-3</v>
      </c>
      <c r="H148">
        <f t="shared" si="1"/>
        <v>1.6949152542372836E-2</v>
      </c>
      <c r="I148">
        <f t="shared" si="2"/>
        <v>3.22971126075422E-3</v>
      </c>
      <c r="J148">
        <f t="shared" si="3"/>
        <v>1.9246657409244916E-2</v>
      </c>
      <c r="K148">
        <f t="shared" si="4"/>
        <v>1.0722331117086759E-2</v>
      </c>
      <c r="L148">
        <f t="shared" si="5"/>
        <v>-4.6978988600519522E-3</v>
      </c>
    </row>
    <row r="149" spans="1:12" x14ac:dyDescent="0.45">
      <c r="A149" s="1">
        <v>21641</v>
      </c>
      <c r="B149">
        <v>28.98</v>
      </c>
      <c r="C149">
        <v>30</v>
      </c>
      <c r="D149">
        <v>2.95</v>
      </c>
      <c r="G149">
        <f t="shared" si="0"/>
        <v>1.3821700069107656E-3</v>
      </c>
      <c r="H149">
        <f t="shared" si="1"/>
        <v>1.6949152542372836E-2</v>
      </c>
      <c r="I149">
        <f t="shared" si="2"/>
        <v>4.3852004418274415E-3</v>
      </c>
      <c r="J149">
        <f t="shared" si="3"/>
        <v>2.0361468637746016E-2</v>
      </c>
      <c r="K149">
        <f t="shared" si="4"/>
        <v>1.0769497907214265E-2</v>
      </c>
      <c r="L149">
        <f t="shared" si="5"/>
        <v>-3.103988267215918E-3</v>
      </c>
    </row>
    <row r="150" spans="1:12" x14ac:dyDescent="0.45">
      <c r="A150" s="1">
        <v>21671</v>
      </c>
      <c r="B150">
        <v>29.04</v>
      </c>
      <c r="C150">
        <v>30.1</v>
      </c>
      <c r="D150">
        <v>2.84</v>
      </c>
      <c r="G150">
        <f t="shared" si="0"/>
        <v>3.4554250172771361E-3</v>
      </c>
      <c r="H150">
        <f t="shared" si="1"/>
        <v>2.0338983050847581E-2</v>
      </c>
      <c r="I150">
        <f t="shared" si="2"/>
        <v>5.3093166172097916E-3</v>
      </c>
      <c r="J150">
        <f t="shared" si="3"/>
        <v>2.032697891680324E-2</v>
      </c>
      <c r="K150">
        <f t="shared" si="4"/>
        <v>1.2357675900534437E-2</v>
      </c>
      <c r="L150">
        <f t="shared" si="5"/>
        <v>2.1036496641768654E-4</v>
      </c>
    </row>
    <row r="151" spans="1:12" x14ac:dyDescent="0.45">
      <c r="A151" s="1">
        <v>21702</v>
      </c>
      <c r="B151">
        <v>29.11</v>
      </c>
      <c r="C151">
        <v>30.2</v>
      </c>
      <c r="D151">
        <v>3.21</v>
      </c>
      <c r="G151">
        <f t="shared" si="0"/>
        <v>6.9180214458663958E-3</v>
      </c>
      <c r="H151">
        <f t="shared" si="1"/>
        <v>2.0270270270270174E-2</v>
      </c>
      <c r="I151">
        <f t="shared" si="2"/>
        <v>6.231952606022606E-3</v>
      </c>
      <c r="J151">
        <f t="shared" si="3"/>
        <v>2.0292605837709976E-2</v>
      </c>
      <c r="K151">
        <f t="shared" si="4"/>
        <v>1.3428212539967288E-2</v>
      </c>
      <c r="L151">
        <f t="shared" si="5"/>
        <v>2.7058814228805295E-3</v>
      </c>
    </row>
    <row r="152" spans="1:12" x14ac:dyDescent="0.45">
      <c r="A152" s="1">
        <v>21732</v>
      </c>
      <c r="B152">
        <v>29.15</v>
      </c>
      <c r="C152">
        <v>30.2</v>
      </c>
      <c r="D152">
        <v>3.2</v>
      </c>
      <c r="G152">
        <f t="shared" si="0"/>
        <v>8.9996538594667719E-3</v>
      </c>
      <c r="H152">
        <f t="shared" si="1"/>
        <v>2.0270270270270174E-2</v>
      </c>
      <c r="I152">
        <f t="shared" si="2"/>
        <v>6.4586649523505901E-3</v>
      </c>
      <c r="J152">
        <f t="shared" si="3"/>
        <v>2.0258348809766957E-2</v>
      </c>
      <c r="K152">
        <f t="shared" si="4"/>
        <v>1.3996734472963623E-2</v>
      </c>
      <c r="L152">
        <f t="shared" si="5"/>
        <v>3.2272365657493585E-3</v>
      </c>
    </row>
    <row r="153" spans="1:12" x14ac:dyDescent="0.45">
      <c r="A153" s="1">
        <v>21763</v>
      </c>
      <c r="B153">
        <v>29.18</v>
      </c>
      <c r="C153">
        <v>30.2</v>
      </c>
      <c r="D153">
        <v>3.38</v>
      </c>
      <c r="G153">
        <f t="shared" si="0"/>
        <v>8.2930200414650379E-3</v>
      </c>
      <c r="H153">
        <f t="shared" si="1"/>
        <v>2.0270270270270174E-2</v>
      </c>
      <c r="I153">
        <f t="shared" si="2"/>
        <v>7.8426549350449903E-3</v>
      </c>
      <c r="J153">
        <f t="shared" si="3"/>
        <v>2.0224207246257286E-2</v>
      </c>
      <c r="K153">
        <f t="shared" si="4"/>
        <v>1.4157538123259372E-2</v>
      </c>
      <c r="L153">
        <f t="shared" si="5"/>
        <v>1.799862222724935E-3</v>
      </c>
    </row>
    <row r="154" spans="1:12" x14ac:dyDescent="0.45">
      <c r="A154" s="1">
        <v>21794</v>
      </c>
      <c r="B154">
        <v>29.25</v>
      </c>
      <c r="C154">
        <v>30.3</v>
      </c>
      <c r="D154">
        <v>4.04</v>
      </c>
      <c r="G154">
        <f t="shared" si="0"/>
        <v>1.1760636457972984E-2</v>
      </c>
      <c r="H154">
        <f t="shared" si="1"/>
        <v>2.0202020202020332E-2</v>
      </c>
      <c r="I154">
        <f t="shared" si="2"/>
        <v>1.0382948398854008E-2</v>
      </c>
      <c r="J154">
        <f t="shared" si="3"/>
        <v>2.0190180564413129E-2</v>
      </c>
      <c r="K154">
        <f t="shared" si="4"/>
        <v>1.5633946405815113E-2</v>
      </c>
      <c r="L154">
        <f t="shared" si="5"/>
        <v>2.2057338658478254E-3</v>
      </c>
    </row>
    <row r="155" spans="1:12" x14ac:dyDescent="0.45">
      <c r="A155" s="1">
        <v>21824</v>
      </c>
      <c r="B155">
        <v>29.35</v>
      </c>
      <c r="C155">
        <v>30.4</v>
      </c>
      <c r="D155">
        <v>4.05</v>
      </c>
      <c r="G155">
        <f t="shared" si="0"/>
        <v>1.5219647180906293E-2</v>
      </c>
      <c r="H155">
        <f t="shared" si="1"/>
        <v>2.3569023569023573E-2</v>
      </c>
      <c r="I155">
        <f t="shared" si="2"/>
        <v>1.3850250595231817E-2</v>
      </c>
      <c r="J155">
        <f t="shared" si="3"/>
        <v>2.1281957775001636E-2</v>
      </c>
      <c r="K155">
        <f t="shared" si="4"/>
        <v>1.848021978004083E-2</v>
      </c>
      <c r="L155">
        <f t="shared" si="5"/>
        <v>4.4834853070772063E-3</v>
      </c>
    </row>
    <row r="156" spans="1:12" x14ac:dyDescent="0.45">
      <c r="A156" s="1">
        <v>21855</v>
      </c>
      <c r="B156">
        <v>29.35</v>
      </c>
      <c r="C156">
        <v>30.4</v>
      </c>
      <c r="D156">
        <v>4.1500000000000004</v>
      </c>
      <c r="G156">
        <f t="shared" si="0"/>
        <v>1.3816925734024155E-2</v>
      </c>
      <c r="H156">
        <f t="shared" si="1"/>
        <v>2.0134228187919323E-2</v>
      </c>
      <c r="I156">
        <f t="shared" si="2"/>
        <v>1.6391277255330738E-2</v>
      </c>
      <c r="J156">
        <f t="shared" si="3"/>
        <v>2.1246261759141793E-2</v>
      </c>
      <c r="K156">
        <f t="shared" si="4"/>
        <v>1.7897173234104002E-2</v>
      </c>
      <c r="L156">
        <f t="shared" si="5"/>
        <v>3.7396351108446302E-3</v>
      </c>
    </row>
    <row r="157" spans="1:12" x14ac:dyDescent="0.45">
      <c r="A157" s="1">
        <v>21885</v>
      </c>
      <c r="B157">
        <v>29.41</v>
      </c>
      <c r="C157">
        <v>30.5</v>
      </c>
      <c r="D157">
        <v>4.49</v>
      </c>
      <c r="G157">
        <f t="shared" si="0"/>
        <v>1.5188125647221273E-2</v>
      </c>
      <c r="H157">
        <f t="shared" si="1"/>
        <v>2.006688963210701E-2</v>
      </c>
      <c r="I157">
        <f t="shared" si="2"/>
        <v>1.8231796347967677E-2</v>
      </c>
      <c r="J157">
        <f t="shared" si="3"/>
        <v>2.1210685284657416E-2</v>
      </c>
      <c r="K157">
        <f t="shared" si="4"/>
        <v>1.8674374227988344E-2</v>
      </c>
      <c r="L157">
        <f t="shared" si="5"/>
        <v>3.0404278221732306E-3</v>
      </c>
    </row>
    <row r="158" spans="1:12" x14ac:dyDescent="0.45">
      <c r="A158" s="1">
        <v>21916</v>
      </c>
      <c r="B158">
        <v>29.37</v>
      </c>
      <c r="C158">
        <v>30.5</v>
      </c>
      <c r="D158">
        <v>4.3499999999999996</v>
      </c>
      <c r="G158">
        <f t="shared" si="0"/>
        <v>1.2409513960703222E-2</v>
      </c>
      <c r="H158">
        <f t="shared" si="1"/>
        <v>2.006688963210701E-2</v>
      </c>
      <c r="I158">
        <f t="shared" si="2"/>
        <v>1.9143839657148831E-2</v>
      </c>
      <c r="J158">
        <f t="shared" si="3"/>
        <v>2.1175227752076253E-2</v>
      </c>
      <c r="K158">
        <f t="shared" si="4"/>
        <v>1.8198867750508829E-2</v>
      </c>
      <c r="L158">
        <f t="shared" si="5"/>
        <v>-2.8135202953200045E-4</v>
      </c>
    </row>
    <row r="159" spans="1:12" x14ac:dyDescent="0.45">
      <c r="A159" s="1">
        <v>21947</v>
      </c>
      <c r="B159">
        <v>29.41</v>
      </c>
      <c r="C159">
        <v>30.6</v>
      </c>
      <c r="D159">
        <v>3.96</v>
      </c>
      <c r="G159">
        <f t="shared" si="0"/>
        <v>1.4137931034482687E-2</v>
      </c>
      <c r="H159">
        <f t="shared" si="1"/>
        <v>2.34113712374584E-2</v>
      </c>
      <c r="I159">
        <f t="shared" si="2"/>
        <v>1.9702824885447612E-2</v>
      </c>
      <c r="J159">
        <f t="shared" si="3"/>
        <v>2.2258639387072732E-2</v>
      </c>
      <c r="K159">
        <f t="shared" si="4"/>
        <v>1.9877691636115358E-2</v>
      </c>
      <c r="L159">
        <f t="shared" si="5"/>
        <v>1.9805184020113553E-3</v>
      </c>
    </row>
    <row r="160" spans="1:12" x14ac:dyDescent="0.45">
      <c r="A160" s="1">
        <v>21976</v>
      </c>
      <c r="B160">
        <v>29.41</v>
      </c>
      <c r="C160">
        <v>30.6</v>
      </c>
      <c r="D160">
        <v>3.31</v>
      </c>
      <c r="G160">
        <f t="shared" si="0"/>
        <v>1.5188125647221273E-2</v>
      </c>
      <c r="H160">
        <f t="shared" si="1"/>
        <v>2.0000000000000018E-2</v>
      </c>
      <c r="I160">
        <f t="shared" si="2"/>
        <v>1.8284415688916367E-2</v>
      </c>
      <c r="J160">
        <f t="shared" si="3"/>
        <v>2.2221543908915953E-2</v>
      </c>
      <c r="K160">
        <f t="shared" si="4"/>
        <v>1.8923521311263403E-2</v>
      </c>
      <c r="L160">
        <f t="shared" si="5"/>
        <v>2.4914708327505863E-4</v>
      </c>
    </row>
    <row r="161" spans="1:12" x14ac:dyDescent="0.45">
      <c r="A161" s="1">
        <v>22007</v>
      </c>
      <c r="B161">
        <v>29.54</v>
      </c>
      <c r="C161">
        <v>30.6</v>
      </c>
      <c r="D161">
        <v>3.23</v>
      </c>
      <c r="G161">
        <f t="shared" si="0"/>
        <v>1.9323671497584405E-2</v>
      </c>
      <c r="H161">
        <f t="shared" si="1"/>
        <v>2.0000000000000018E-2</v>
      </c>
      <c r="I161">
        <f t="shared" si="2"/>
        <v>1.6171780788197365E-2</v>
      </c>
      <c r="J161">
        <f t="shared" si="3"/>
        <v>1.9944107389664234E-2</v>
      </c>
      <c r="K161">
        <f t="shared" si="4"/>
        <v>1.8859889918861505E-2</v>
      </c>
      <c r="L161">
        <f t="shared" si="5"/>
        <v>6.6102216835267624E-4</v>
      </c>
    </row>
    <row r="162" spans="1:12" x14ac:dyDescent="0.45">
      <c r="A162" s="1">
        <v>22037</v>
      </c>
      <c r="B162">
        <v>29.57</v>
      </c>
      <c r="C162">
        <v>30.6</v>
      </c>
      <c r="D162">
        <v>3.29</v>
      </c>
      <c r="G162">
        <f t="shared" si="0"/>
        <v>1.8250688705234275E-2</v>
      </c>
      <c r="H162">
        <f t="shared" si="1"/>
        <v>1.6611295681063121E-2</v>
      </c>
      <c r="I162">
        <f t="shared" si="2"/>
        <v>1.5108811402232858E-2</v>
      </c>
      <c r="J162">
        <f t="shared" si="3"/>
        <v>1.8799699166042849E-2</v>
      </c>
      <c r="K162">
        <f t="shared" si="4"/>
        <v>1.7192623738643276E-2</v>
      </c>
      <c r="L162">
        <f t="shared" si="5"/>
        <v>-2.6850678974720821E-3</v>
      </c>
    </row>
    <row r="163" spans="1:12" x14ac:dyDescent="0.45">
      <c r="A163" s="1">
        <v>22068</v>
      </c>
      <c r="B163">
        <v>29.61</v>
      </c>
      <c r="C163">
        <v>30.7</v>
      </c>
      <c r="D163">
        <v>2.46</v>
      </c>
      <c r="G163">
        <f t="shared" si="0"/>
        <v>1.7176228100309165E-2</v>
      </c>
      <c r="H163">
        <f t="shared" si="1"/>
        <v>1.655629139072845E-2</v>
      </c>
      <c r="I163">
        <f t="shared" si="2"/>
        <v>1.3936318174037066E-2</v>
      </c>
      <c r="J163">
        <f t="shared" si="3"/>
        <v>1.765970293442809E-2</v>
      </c>
      <c r="K163">
        <f t="shared" si="4"/>
        <v>1.6332135149875693E-2</v>
      </c>
      <c r="L163">
        <f t="shared" si="5"/>
        <v>-2.5913861613877098E-3</v>
      </c>
    </row>
    <row r="164" spans="1:12" x14ac:dyDescent="0.45">
      <c r="A164" s="1">
        <v>22098</v>
      </c>
      <c r="B164">
        <v>29.55</v>
      </c>
      <c r="C164">
        <v>30.6</v>
      </c>
      <c r="D164">
        <v>2.2999999999999998</v>
      </c>
      <c r="G164">
        <f t="shared" si="0"/>
        <v>1.3722126929674117E-2</v>
      </c>
      <c r="H164">
        <f t="shared" si="1"/>
        <v>1.3245033112582849E-2</v>
      </c>
      <c r="I164">
        <f t="shared" si="2"/>
        <v>1.346094827633415E-2</v>
      </c>
      <c r="J164">
        <f t="shared" si="3"/>
        <v>1.5418274868361781E-2</v>
      </c>
      <c r="K164">
        <f t="shared" si="4"/>
        <v>1.3961595796738224E-2</v>
      </c>
      <c r="L164">
        <f t="shared" si="5"/>
        <v>-4.8982941221232812E-3</v>
      </c>
    </row>
    <row r="165" spans="1:12" x14ac:dyDescent="0.45">
      <c r="A165" s="1">
        <v>22129</v>
      </c>
      <c r="B165">
        <v>29.61</v>
      </c>
      <c r="C165">
        <v>30.6</v>
      </c>
      <c r="D165">
        <v>2.2999999999999998</v>
      </c>
      <c r="G165">
        <f t="shared" si="0"/>
        <v>1.473612063056895E-2</v>
      </c>
      <c r="H165">
        <f t="shared" si="1"/>
        <v>1.3245033112582849E-2</v>
      </c>
      <c r="I165">
        <f t="shared" si="2"/>
        <v>1.3100421437993504E-2</v>
      </c>
      <c r="J165">
        <f t="shared" si="3"/>
        <v>1.0976866194577717E-2</v>
      </c>
      <c r="K165">
        <f t="shared" si="4"/>
        <v>1.3014610343930755E-2</v>
      </c>
      <c r="L165">
        <f t="shared" si="5"/>
        <v>-4.1780133947125209E-3</v>
      </c>
    </row>
    <row r="166" spans="1:12" x14ac:dyDescent="0.45">
      <c r="A166" s="1">
        <v>22160</v>
      </c>
      <c r="B166">
        <v>29.61</v>
      </c>
      <c r="C166">
        <v>30.6</v>
      </c>
      <c r="D166">
        <v>2.48</v>
      </c>
      <c r="G166">
        <f t="shared" si="0"/>
        <v>1.2307692307692353E-2</v>
      </c>
      <c r="H166">
        <f t="shared" si="1"/>
        <v>9.9009900990099098E-3</v>
      </c>
      <c r="I166">
        <f t="shared" si="2"/>
        <v>1.3545276978182308E-2</v>
      </c>
      <c r="J166">
        <f t="shared" si="3"/>
        <v>7.6649048941439535E-3</v>
      </c>
      <c r="K166">
        <f t="shared" si="4"/>
        <v>1.0854716069757131E-2</v>
      </c>
      <c r="L166">
        <f t="shared" si="5"/>
        <v>-5.4774190801185618E-3</v>
      </c>
    </row>
    <row r="167" spans="1:12" x14ac:dyDescent="0.45">
      <c r="A167" s="1">
        <v>22190</v>
      </c>
      <c r="B167">
        <v>29.75</v>
      </c>
      <c r="C167">
        <v>30.8</v>
      </c>
      <c r="D167">
        <v>2.2999999999999998</v>
      </c>
      <c r="G167">
        <f t="shared" si="0"/>
        <v>1.3628620102214661E-2</v>
      </c>
      <c r="H167">
        <f t="shared" si="1"/>
        <v>1.3157894736842257E-2</v>
      </c>
      <c r="I167">
        <f t="shared" si="2"/>
        <v>1.3758828569010451E-2</v>
      </c>
      <c r="J167">
        <f t="shared" si="3"/>
        <v>7.6565211380410503E-3</v>
      </c>
      <c r="K167">
        <f t="shared" si="4"/>
        <v>1.2050466136527105E-2</v>
      </c>
      <c r="L167">
        <f t="shared" si="5"/>
        <v>-1.9111296602111194E-3</v>
      </c>
    </row>
    <row r="168" spans="1:12" x14ac:dyDescent="0.45">
      <c r="A168" s="1">
        <v>22221</v>
      </c>
      <c r="B168">
        <v>29.78</v>
      </c>
      <c r="C168">
        <v>30.8</v>
      </c>
      <c r="D168">
        <v>2.37</v>
      </c>
      <c r="G168">
        <f t="shared" si="0"/>
        <v>1.4650766609880739E-2</v>
      </c>
      <c r="H168">
        <f t="shared" si="1"/>
        <v>1.3157894736842257E-2</v>
      </c>
      <c r="I168">
        <f t="shared" si="2"/>
        <v>1.3627689121150421E-2</v>
      </c>
      <c r="J168">
        <f t="shared" si="3"/>
        <v>7.6481557018825974E-3</v>
      </c>
      <c r="K168">
        <f t="shared" si="4"/>
        <v>1.2271126542439004E-2</v>
      </c>
      <c r="L168">
        <f t="shared" si="5"/>
        <v>-7.4348380149175108E-4</v>
      </c>
    </row>
    <row r="169" spans="1:12" x14ac:dyDescent="0.45">
      <c r="A169" s="1">
        <v>22251</v>
      </c>
      <c r="B169">
        <v>29.81</v>
      </c>
      <c r="C169">
        <v>30.7</v>
      </c>
      <c r="D169">
        <v>2.25</v>
      </c>
      <c r="G169">
        <f t="shared" si="0"/>
        <v>1.3600816048962905E-2</v>
      </c>
      <c r="H169">
        <f t="shared" si="1"/>
        <v>6.5573770491802463E-3</v>
      </c>
      <c r="I169">
        <f t="shared" si="2"/>
        <v>1.3612230693952787E-2</v>
      </c>
      <c r="J169">
        <f t="shared" si="3"/>
        <v>5.4540395194631053E-3</v>
      </c>
      <c r="K169">
        <f t="shared" si="4"/>
        <v>9.8061158278897609E-3</v>
      </c>
      <c r="L169">
        <f t="shared" si="5"/>
        <v>-1.0486002418673701E-3</v>
      </c>
    </row>
    <row r="170" spans="1:12" x14ac:dyDescent="0.45">
      <c r="A170" s="1">
        <v>22282</v>
      </c>
      <c r="B170">
        <v>29.84</v>
      </c>
      <c r="C170">
        <v>30.8</v>
      </c>
      <c r="D170">
        <v>2.2400000000000002</v>
      </c>
      <c r="G170">
        <f t="shared" si="0"/>
        <v>1.6002723867892366E-2</v>
      </c>
      <c r="H170">
        <f t="shared" si="1"/>
        <v>9.8360655737705915E-3</v>
      </c>
      <c r="I170">
        <f t="shared" si="2"/>
        <v>1.484945820106276E-2</v>
      </c>
      <c r="J170">
        <f t="shared" si="3"/>
        <v>6.5430577949365798E-3</v>
      </c>
      <c r="K170">
        <f t="shared" si="4"/>
        <v>1.1807826359415574E-2</v>
      </c>
      <c r="L170">
        <f t="shared" si="5"/>
        <v>-2.4263977711153073E-4</v>
      </c>
    </row>
    <row r="171" spans="1:12" x14ac:dyDescent="0.45">
      <c r="A171" s="1">
        <v>22313</v>
      </c>
      <c r="B171">
        <v>29.84</v>
      </c>
      <c r="C171">
        <v>30.8</v>
      </c>
      <c r="D171">
        <v>2.42</v>
      </c>
      <c r="G171">
        <f t="shared" si="0"/>
        <v>1.4620877252635056E-2</v>
      </c>
      <c r="H171">
        <f t="shared" si="1"/>
        <v>6.5359477124182774E-3</v>
      </c>
      <c r="I171">
        <f t="shared" si="2"/>
        <v>1.5173602790943708E-2</v>
      </c>
      <c r="J171">
        <f t="shared" si="3"/>
        <v>8.7288184061429241E-3</v>
      </c>
      <c r="K171">
        <f t="shared" si="4"/>
        <v>1.1264811540534991E-2</v>
      </c>
      <c r="L171">
        <f t="shared" si="5"/>
        <v>-1.0063150019040124E-3</v>
      </c>
    </row>
    <row r="172" spans="1:12" x14ac:dyDescent="0.45">
      <c r="A172" s="1">
        <v>22341</v>
      </c>
      <c r="B172">
        <v>29.84</v>
      </c>
      <c r="C172">
        <v>30.9</v>
      </c>
      <c r="D172">
        <v>2.39</v>
      </c>
      <c r="G172">
        <f t="shared" si="0"/>
        <v>1.4620877252635056E-2</v>
      </c>
      <c r="H172">
        <f t="shared" si="1"/>
        <v>9.8039215686274161E-3</v>
      </c>
      <c r="I172">
        <f t="shared" si="2"/>
        <v>1.5497068456046259E-2</v>
      </c>
      <c r="J172">
        <f t="shared" si="3"/>
        <v>1.2011904335042844E-2</v>
      </c>
      <c r="K172">
        <f t="shared" si="4"/>
        <v>1.2983442903087894E-2</v>
      </c>
      <c r="L172">
        <f t="shared" si="5"/>
        <v>3.1773270751981331E-3</v>
      </c>
    </row>
    <row r="173" spans="1:12" x14ac:dyDescent="0.45">
      <c r="A173" s="1">
        <v>22372</v>
      </c>
      <c r="B173">
        <v>29.81</v>
      </c>
      <c r="C173">
        <v>30.9</v>
      </c>
      <c r="D173">
        <v>2.29</v>
      </c>
      <c r="G173">
        <f t="shared" si="0"/>
        <v>9.1401489505755773E-3</v>
      </c>
      <c r="H173">
        <f t="shared" si="1"/>
        <v>9.8039215686274161E-3</v>
      </c>
      <c r="I173">
        <f t="shared" si="2"/>
        <v>1.3778142456176923E-2</v>
      </c>
      <c r="J173">
        <f t="shared" si="3"/>
        <v>1.0905044795546548E-2</v>
      </c>
      <c r="K173">
        <f t="shared" si="4"/>
        <v>1.0906814442731616E-2</v>
      </c>
      <c r="L173">
        <f t="shared" si="5"/>
        <v>-9.0101191668395808E-4</v>
      </c>
    </row>
    <row r="174" spans="1:12" x14ac:dyDescent="0.45">
      <c r="A174" s="1">
        <v>22402</v>
      </c>
      <c r="B174">
        <v>29.84</v>
      </c>
      <c r="C174">
        <v>30.9</v>
      </c>
      <c r="D174">
        <v>2.29</v>
      </c>
      <c r="G174">
        <f t="shared" si="0"/>
        <v>9.1308758877239882E-3</v>
      </c>
      <c r="H174">
        <f t="shared" si="1"/>
        <v>9.8039215686274161E-3</v>
      </c>
      <c r="I174">
        <f t="shared" si="2"/>
        <v>1.2064725289546496E-2</v>
      </c>
      <c r="J174">
        <f t="shared" si="3"/>
        <v>9.8011938225244233E-3</v>
      </c>
      <c r="K174">
        <f t="shared" si="4"/>
        <v>1.0200179142105581E-2</v>
      </c>
      <c r="L174">
        <f t="shared" si="5"/>
        <v>-1.0646323984294104E-3</v>
      </c>
    </row>
    <row r="175" spans="1:12" x14ac:dyDescent="0.45">
      <c r="A175" s="1">
        <v>22433</v>
      </c>
      <c r="B175">
        <v>29.84</v>
      </c>
      <c r="C175">
        <v>31</v>
      </c>
      <c r="D175">
        <v>2.33</v>
      </c>
      <c r="G175">
        <f t="shared" si="0"/>
        <v>7.7676460655184965E-3</v>
      </c>
      <c r="H175">
        <f t="shared" si="1"/>
        <v>9.7719869706840434E-3</v>
      </c>
      <c r="I175">
        <f t="shared" si="2"/>
        <v>1.0131647585141401E-2</v>
      </c>
      <c r="J175">
        <f t="shared" si="3"/>
        <v>1.3078880151867089E-2</v>
      </c>
      <c r="K175">
        <f t="shared" si="4"/>
        <v>1.0187540193302758E-2</v>
      </c>
      <c r="L175">
        <f t="shared" si="5"/>
        <v>-2.7959027097851363E-3</v>
      </c>
    </row>
    <row r="176" spans="1:12" x14ac:dyDescent="0.45">
      <c r="A176" s="1">
        <v>22463</v>
      </c>
      <c r="B176">
        <v>29.92</v>
      </c>
      <c r="C176">
        <v>31</v>
      </c>
      <c r="D176">
        <v>2.2400000000000002</v>
      </c>
      <c r="G176">
        <f t="shared" si="0"/>
        <v>1.2521150592216701E-2</v>
      </c>
      <c r="H176">
        <f t="shared" si="1"/>
        <v>1.3071895424836555E-2</v>
      </c>
      <c r="I176">
        <f t="shared" si="2"/>
        <v>7.7503852128533168E-3</v>
      </c>
      <c r="J176">
        <f t="shared" si="3"/>
        <v>1.3064641062412008E-2</v>
      </c>
      <c r="K176">
        <f t="shared" si="4"/>
        <v>1.1602018073079645E-2</v>
      </c>
      <c r="L176">
        <f t="shared" si="5"/>
        <v>6.9520363034802912E-4</v>
      </c>
    </row>
    <row r="177" spans="1:19" x14ac:dyDescent="0.45">
      <c r="A177" s="1">
        <v>22494</v>
      </c>
      <c r="B177">
        <v>29.94</v>
      </c>
      <c r="C177">
        <v>31.1</v>
      </c>
      <c r="D177">
        <v>2.39</v>
      </c>
      <c r="G177">
        <f t="shared" si="0"/>
        <v>1.1144883485309176E-2</v>
      </c>
      <c r="H177">
        <f t="shared" si="1"/>
        <v>1.6339869281045694E-2</v>
      </c>
      <c r="I177">
        <f t="shared" si="2"/>
        <v>6.2797715062890003E-3</v>
      </c>
      <c r="J177">
        <f t="shared" si="3"/>
        <v>1.414178803034627E-2</v>
      </c>
      <c r="K177">
        <f t="shared" si="4"/>
        <v>1.1976578075747535E-2</v>
      </c>
      <c r="L177">
        <f t="shared" si="5"/>
        <v>1.7763989336419539E-3</v>
      </c>
    </row>
    <row r="178" spans="1:19" x14ac:dyDescent="0.45">
      <c r="A178" s="1">
        <v>22525</v>
      </c>
      <c r="B178">
        <v>29.98</v>
      </c>
      <c r="C178">
        <v>31.1</v>
      </c>
      <c r="D178">
        <v>2.2799999999999998</v>
      </c>
      <c r="G178">
        <f t="shared" si="0"/>
        <v>1.2495778453225359E-2</v>
      </c>
      <c r="H178">
        <f t="shared" si="1"/>
        <v>1.6339869281045694E-2</v>
      </c>
      <c r="I178">
        <f t="shared" si="2"/>
        <v>5.2624121892459463E-3</v>
      </c>
      <c r="J178">
        <f t="shared" si="3"/>
        <v>1.3029178613594317E-2</v>
      </c>
      <c r="K178">
        <f t="shared" si="4"/>
        <v>1.1781809634277829E-2</v>
      </c>
      <c r="L178">
        <f t="shared" si="5"/>
        <v>1.5942694409750713E-3</v>
      </c>
    </row>
    <row r="179" spans="1:19" x14ac:dyDescent="0.45">
      <c r="A179" s="1">
        <v>22555</v>
      </c>
      <c r="B179">
        <v>29.98</v>
      </c>
      <c r="C179">
        <v>31.1</v>
      </c>
      <c r="D179">
        <v>2.2999999999999998</v>
      </c>
      <c r="G179">
        <f t="shared" si="0"/>
        <v>7.7310924369748957E-3</v>
      </c>
      <c r="H179">
        <f t="shared" si="1"/>
        <v>9.7402597402598268E-3</v>
      </c>
      <c r="I179">
        <f t="shared" si="2"/>
        <v>6.4938529505267351E-3</v>
      </c>
      <c r="J179">
        <f t="shared" si="3"/>
        <v>1.4111087483594131E-2</v>
      </c>
      <c r="K179">
        <f t="shared" si="4"/>
        <v>9.5190731528388972E-3</v>
      </c>
      <c r="L179">
        <f t="shared" si="5"/>
        <v>-2.082944920240748E-3</v>
      </c>
    </row>
    <row r="180" spans="1:19" x14ac:dyDescent="0.45">
      <c r="A180" s="1">
        <v>22586</v>
      </c>
      <c r="B180">
        <v>29.98</v>
      </c>
      <c r="C180">
        <v>31.2</v>
      </c>
      <c r="D180">
        <v>2.48</v>
      </c>
      <c r="G180">
        <f t="shared" si="0"/>
        <v>6.7159167226327199E-3</v>
      </c>
      <c r="H180">
        <f t="shared" si="1"/>
        <v>1.298701298701288E-2</v>
      </c>
      <c r="I180">
        <f t="shared" si="2"/>
        <v>7.3887238321883597E-3</v>
      </c>
      <c r="J180">
        <f t="shared" si="3"/>
        <v>1.6281957633308863E-2</v>
      </c>
      <c r="K180">
        <f t="shared" si="4"/>
        <v>1.0843402793785706E-2</v>
      </c>
      <c r="L180">
        <f t="shared" si="5"/>
        <v>-1.133175281961829E-3</v>
      </c>
    </row>
    <row r="181" spans="1:19" x14ac:dyDescent="0.45">
      <c r="A181" s="1">
        <v>22616</v>
      </c>
      <c r="B181">
        <v>30.01</v>
      </c>
      <c r="C181">
        <v>31.2</v>
      </c>
      <c r="D181">
        <v>2.6</v>
      </c>
      <c r="G181">
        <f t="shared" si="0"/>
        <v>6.7091580006710672E-3</v>
      </c>
      <c r="H181">
        <f t="shared" si="1"/>
        <v>1.6286644951140072E-2</v>
      </c>
      <c r="I181">
        <f t="shared" si="2"/>
        <v>8.95802032993398E-3</v>
      </c>
      <c r="J181">
        <f t="shared" si="3"/>
        <v>1.5167714203917493E-2</v>
      </c>
      <c r="K181">
        <f t="shared" si="4"/>
        <v>1.1780384371415653E-2</v>
      </c>
      <c r="L181">
        <f t="shared" si="5"/>
        <v>-1.4252628621758134E-6</v>
      </c>
    </row>
    <row r="182" spans="1:19" x14ac:dyDescent="0.45">
      <c r="A182" s="1">
        <v>22647</v>
      </c>
      <c r="B182">
        <v>30.04</v>
      </c>
      <c r="C182">
        <v>31.2</v>
      </c>
      <c r="D182">
        <v>2.72</v>
      </c>
      <c r="E182">
        <v>4.08</v>
      </c>
      <c r="G182">
        <f t="shared" si="0"/>
        <v>6.7024128686326012E-3</v>
      </c>
      <c r="H182">
        <f t="shared" si="1"/>
        <v>1.298701298701288E-2</v>
      </c>
      <c r="I182">
        <f t="shared" si="2"/>
        <v>9.4027579344284629E-3</v>
      </c>
      <c r="J182">
        <f t="shared" si="3"/>
        <v>1.515129939480242E-2</v>
      </c>
      <c r="K182">
        <f t="shared" si="4"/>
        <v>1.1060870796219091E-2</v>
      </c>
      <c r="L182">
        <f t="shared" si="5"/>
        <v>1.5417976433801939E-3</v>
      </c>
      <c r="O182">
        <f>$E182/100-G182</f>
        <v>3.4097587131367402E-2</v>
      </c>
      <c r="P182">
        <f t="shared" ref="P182:R182" si="6">$E182/100-H182</f>
        <v>2.7812987012987123E-2</v>
      </c>
      <c r="Q182">
        <f t="shared" si="6"/>
        <v>3.139724206557154E-2</v>
      </c>
      <c r="R182">
        <f t="shared" si="6"/>
        <v>2.5648700605197583E-2</v>
      </c>
      <c r="S182">
        <f t="shared" ref="S182:S198" si="7">AVERAGE(O182:R182)</f>
        <v>2.9739129203780912E-2</v>
      </c>
    </row>
    <row r="183" spans="1:19" x14ac:dyDescent="0.45">
      <c r="A183" s="1">
        <v>22678</v>
      </c>
      <c r="B183">
        <v>30.11</v>
      </c>
      <c r="C183">
        <v>31.2</v>
      </c>
      <c r="D183">
        <v>2.73</v>
      </c>
      <c r="E183">
        <v>4.04</v>
      </c>
      <c r="G183">
        <f t="shared" si="0"/>
        <v>9.0482573726542448E-3</v>
      </c>
      <c r="H183">
        <f t="shared" si="1"/>
        <v>1.298701298701288E-2</v>
      </c>
      <c r="I183">
        <f t="shared" si="2"/>
        <v>1.0182607018460965E-2</v>
      </c>
      <c r="J183">
        <f t="shared" si="3"/>
        <v>1.2958828143738277E-2</v>
      </c>
      <c r="K183">
        <f t="shared" si="4"/>
        <v>1.1294176380466592E-2</v>
      </c>
      <c r="L183">
        <f t="shared" si="5"/>
        <v>4.5077358668088596E-4</v>
      </c>
      <c r="O183">
        <f t="shared" ref="O183:O246" si="8">$E183/100-G183</f>
        <v>3.1351742627345754E-2</v>
      </c>
      <c r="P183">
        <f t="shared" ref="P183:P246" si="9">$E183/100-H183</f>
        <v>2.7412987012987118E-2</v>
      </c>
      <c r="Q183">
        <f t="shared" ref="Q183:Q246" si="10">$E183/100-I183</f>
        <v>3.0217392981539033E-2</v>
      </c>
      <c r="R183">
        <f t="shared" ref="R183:R246" si="11">$E183/100-J183</f>
        <v>2.7441171856261722E-2</v>
      </c>
      <c r="S183">
        <f t="shared" si="7"/>
        <v>2.9105823619533407E-2</v>
      </c>
    </row>
    <row r="184" spans="1:19" x14ac:dyDescent="0.45">
      <c r="A184" s="1">
        <v>22706</v>
      </c>
      <c r="B184">
        <v>30.17</v>
      </c>
      <c r="C184">
        <v>31.3</v>
      </c>
      <c r="D184">
        <v>2.72</v>
      </c>
      <c r="E184">
        <v>3.93</v>
      </c>
      <c r="G184">
        <f t="shared" si="0"/>
        <v>1.1058981233244003E-2</v>
      </c>
      <c r="H184">
        <f t="shared" si="1"/>
        <v>1.2944983818770295E-2</v>
      </c>
      <c r="I184">
        <f t="shared" si="2"/>
        <v>1.073517609424024E-2</v>
      </c>
      <c r="J184">
        <f t="shared" si="3"/>
        <v>1.2944849115504864E-2</v>
      </c>
      <c r="K184">
        <f t="shared" si="4"/>
        <v>1.192099756543985E-2</v>
      </c>
      <c r="L184">
        <f t="shared" si="5"/>
        <v>1.4061319402419725E-4</v>
      </c>
      <c r="O184">
        <f t="shared" si="8"/>
        <v>2.8241018766755999E-2</v>
      </c>
      <c r="P184">
        <f t="shared" si="9"/>
        <v>2.6355016181229707E-2</v>
      </c>
      <c r="Q184">
        <f t="shared" si="10"/>
        <v>2.8564823905759762E-2</v>
      </c>
      <c r="R184">
        <f t="shared" si="11"/>
        <v>2.6355150884495138E-2</v>
      </c>
      <c r="S184">
        <f t="shared" si="7"/>
        <v>2.7379002434560151E-2</v>
      </c>
    </row>
    <row r="185" spans="1:19" x14ac:dyDescent="0.45">
      <c r="A185" s="1">
        <v>22737</v>
      </c>
      <c r="B185">
        <v>30.21</v>
      </c>
      <c r="C185">
        <v>31.3</v>
      </c>
      <c r="D185">
        <v>2.73</v>
      </c>
      <c r="E185">
        <v>3.84</v>
      </c>
      <c r="G185">
        <f t="shared" si="0"/>
        <v>1.3418316001341912E-2</v>
      </c>
      <c r="H185">
        <f t="shared" si="1"/>
        <v>1.2944983818770295E-2</v>
      </c>
      <c r="I185">
        <f t="shared" si="2"/>
        <v>1.1397192759212471E-2</v>
      </c>
      <c r="J185">
        <f t="shared" si="3"/>
        <v>1.2930900213553587E-2</v>
      </c>
      <c r="K185">
        <f t="shared" si="4"/>
        <v>1.2672848198219566E-2</v>
      </c>
      <c r="L185">
        <f t="shared" si="5"/>
        <v>1.6119774020004751E-3</v>
      </c>
      <c r="O185">
        <f t="shared" si="8"/>
        <v>2.4981683998658084E-2</v>
      </c>
      <c r="P185">
        <f t="shared" si="9"/>
        <v>2.5455016181229702E-2</v>
      </c>
      <c r="Q185">
        <f t="shared" si="10"/>
        <v>2.7002807240787526E-2</v>
      </c>
      <c r="R185">
        <f t="shared" si="11"/>
        <v>2.546909978644641E-2</v>
      </c>
      <c r="S185">
        <f t="shared" si="7"/>
        <v>2.572715180178043E-2</v>
      </c>
    </row>
    <row r="186" spans="1:19" x14ac:dyDescent="0.45">
      <c r="A186" s="1">
        <v>22767</v>
      </c>
      <c r="B186">
        <v>30.24</v>
      </c>
      <c r="C186">
        <v>31.4</v>
      </c>
      <c r="D186">
        <v>2.69</v>
      </c>
      <c r="E186">
        <v>3.87</v>
      </c>
      <c r="G186">
        <f t="shared" si="0"/>
        <v>1.3404825737265424E-2</v>
      </c>
      <c r="H186">
        <f t="shared" si="1"/>
        <v>1.6181229773462702E-2</v>
      </c>
      <c r="I186">
        <f t="shared" si="2"/>
        <v>1.2732322806378926E-2</v>
      </c>
      <c r="J186">
        <f t="shared" si="3"/>
        <v>1.1831034507543636E-2</v>
      </c>
      <c r="K186">
        <f t="shared" si="4"/>
        <v>1.3537353206162672E-2</v>
      </c>
      <c r="L186">
        <f t="shared" si="5"/>
        <v>2.2431768256960805E-3</v>
      </c>
      <c r="O186">
        <f t="shared" si="8"/>
        <v>2.5295174262734574E-2</v>
      </c>
      <c r="P186">
        <f t="shared" si="9"/>
        <v>2.2518770226537296E-2</v>
      </c>
      <c r="Q186">
        <f t="shared" si="10"/>
        <v>2.5967677193621072E-2</v>
      </c>
      <c r="R186">
        <f t="shared" si="11"/>
        <v>2.6868965492456362E-2</v>
      </c>
      <c r="S186">
        <f t="shared" si="7"/>
        <v>2.5162646793837326E-2</v>
      </c>
    </row>
    <row r="187" spans="1:19" x14ac:dyDescent="0.45">
      <c r="A187" s="1">
        <v>22798</v>
      </c>
      <c r="B187">
        <v>30.21</v>
      </c>
      <c r="C187">
        <v>31.4</v>
      </c>
      <c r="D187">
        <v>2.73</v>
      </c>
      <c r="E187">
        <v>3.91</v>
      </c>
      <c r="G187">
        <f t="shared" si="0"/>
        <v>1.2399463806970434E-2</v>
      </c>
      <c r="H187">
        <f t="shared" si="1"/>
        <v>1.2903225806451646E-2</v>
      </c>
      <c r="I187">
        <f t="shared" si="2"/>
        <v>1.3056076057963661E-2</v>
      </c>
      <c r="J187">
        <f t="shared" si="3"/>
        <v>1.1818323436199041E-2</v>
      </c>
      <c r="K187">
        <f t="shared" si="4"/>
        <v>1.2544272276896196E-2</v>
      </c>
      <c r="L187">
        <f t="shared" si="5"/>
        <v>6.2327471145634528E-4</v>
      </c>
      <c r="O187">
        <f t="shared" si="8"/>
        <v>2.6700536193029568E-2</v>
      </c>
      <c r="P187">
        <f t="shared" si="9"/>
        <v>2.6196774193548357E-2</v>
      </c>
      <c r="Q187">
        <f t="shared" si="10"/>
        <v>2.6043923942036341E-2</v>
      </c>
      <c r="R187">
        <f t="shared" si="11"/>
        <v>2.7281676563800962E-2</v>
      </c>
      <c r="S187">
        <f t="shared" si="7"/>
        <v>2.6555727723103807E-2</v>
      </c>
    </row>
    <row r="188" spans="1:19" x14ac:dyDescent="0.45">
      <c r="A188" s="1">
        <v>22828</v>
      </c>
      <c r="B188">
        <v>30.22</v>
      </c>
      <c r="C188">
        <v>31.4</v>
      </c>
      <c r="D188">
        <v>2.92</v>
      </c>
      <c r="E188">
        <v>4.01</v>
      </c>
      <c r="G188">
        <f t="shared" si="0"/>
        <v>1.0026737967914423E-2</v>
      </c>
      <c r="H188">
        <f t="shared" si="1"/>
        <v>1.2903225806451646E-2</v>
      </c>
      <c r="I188">
        <f t="shared" si="2"/>
        <v>1.3718714332700221E-2</v>
      </c>
      <c r="J188">
        <f t="shared" si="3"/>
        <v>1.1805639648444277E-2</v>
      </c>
      <c r="K188">
        <f t="shared" si="4"/>
        <v>1.2113579438877642E-2</v>
      </c>
      <c r="L188">
        <f t="shared" si="5"/>
        <v>-5.5926875934192433E-4</v>
      </c>
      <c r="O188">
        <f t="shared" si="8"/>
        <v>3.0073262032085574E-2</v>
      </c>
      <c r="P188">
        <f t="shared" si="9"/>
        <v>2.7196774193548351E-2</v>
      </c>
      <c r="Q188">
        <f t="shared" si="10"/>
        <v>2.6381285667299775E-2</v>
      </c>
      <c r="R188">
        <f t="shared" si="11"/>
        <v>2.829436035155572E-2</v>
      </c>
      <c r="S188">
        <f t="shared" si="7"/>
        <v>2.7986420561122355E-2</v>
      </c>
    </row>
    <row r="189" spans="1:19" x14ac:dyDescent="0.45">
      <c r="A189" s="1">
        <v>22859</v>
      </c>
      <c r="B189">
        <v>30.28</v>
      </c>
      <c r="C189">
        <v>31.5</v>
      </c>
      <c r="D189">
        <v>2.82</v>
      </c>
      <c r="E189">
        <v>3.98</v>
      </c>
      <c r="G189">
        <f t="shared" si="0"/>
        <v>1.1356045424181671E-2</v>
      </c>
      <c r="H189">
        <f t="shared" si="1"/>
        <v>1.2861736334405016E-2</v>
      </c>
      <c r="I189">
        <f t="shared" si="2"/>
        <v>1.3705720894770623E-2</v>
      </c>
      <c r="J189">
        <f t="shared" si="3"/>
        <v>1.3952071835054092E-2</v>
      </c>
      <c r="K189">
        <f t="shared" si="4"/>
        <v>1.2968893622102851E-2</v>
      </c>
      <c r="L189">
        <f t="shared" si="5"/>
        <v>-5.6845958405982167E-4</v>
      </c>
      <c r="O189">
        <f t="shared" si="8"/>
        <v>2.8443954575818331E-2</v>
      </c>
      <c r="P189">
        <f t="shared" si="9"/>
        <v>2.6938263665594986E-2</v>
      </c>
      <c r="Q189">
        <f t="shared" si="10"/>
        <v>2.6094279105229379E-2</v>
      </c>
      <c r="R189">
        <f t="shared" si="11"/>
        <v>2.584792816494591E-2</v>
      </c>
      <c r="S189">
        <f t="shared" si="7"/>
        <v>2.6831106377897151E-2</v>
      </c>
    </row>
    <row r="190" spans="1:19" x14ac:dyDescent="0.45">
      <c r="A190" s="1">
        <v>22890</v>
      </c>
      <c r="B190">
        <v>30.42</v>
      </c>
      <c r="C190">
        <v>31.5</v>
      </c>
      <c r="D190">
        <v>2.78</v>
      </c>
      <c r="E190">
        <v>3.98</v>
      </c>
      <c r="G190">
        <f t="shared" si="0"/>
        <v>1.4676450967311627E-2</v>
      </c>
      <c r="H190">
        <f t="shared" si="1"/>
        <v>1.2861736334405016E-2</v>
      </c>
      <c r="I190">
        <f t="shared" si="2"/>
        <v>1.4361473898919286E-2</v>
      </c>
      <c r="J190">
        <f t="shared" si="3"/>
        <v>1.3937114197530853E-2</v>
      </c>
      <c r="K190">
        <f t="shared" si="4"/>
        <v>1.3959193849541696E-2</v>
      </c>
      <c r="L190">
        <f t="shared" si="5"/>
        <v>1.4149215726455E-3</v>
      </c>
      <c r="O190">
        <f t="shared" si="8"/>
        <v>2.5123549032688375E-2</v>
      </c>
      <c r="P190">
        <f t="shared" si="9"/>
        <v>2.6938263665594986E-2</v>
      </c>
      <c r="Q190">
        <f t="shared" si="10"/>
        <v>2.5438526101080716E-2</v>
      </c>
      <c r="R190">
        <f t="shared" si="11"/>
        <v>2.5862885802469149E-2</v>
      </c>
      <c r="S190">
        <f t="shared" si="7"/>
        <v>2.5840806150458306E-2</v>
      </c>
    </row>
    <row r="191" spans="1:19" x14ac:dyDescent="0.45">
      <c r="A191" s="1">
        <v>22920</v>
      </c>
      <c r="B191">
        <v>30.38</v>
      </c>
      <c r="C191">
        <v>31.5</v>
      </c>
      <c r="D191">
        <v>2.74</v>
      </c>
      <c r="E191">
        <v>3.93</v>
      </c>
      <c r="G191">
        <f t="shared" si="0"/>
        <v>1.3342228152101399E-2</v>
      </c>
      <c r="H191">
        <f t="shared" si="1"/>
        <v>1.2861736334405016E-2</v>
      </c>
      <c r="I191">
        <f t="shared" si="2"/>
        <v>1.3673724733172188E-2</v>
      </c>
      <c r="J191">
        <f t="shared" si="3"/>
        <v>1.3922188596635854E-2</v>
      </c>
      <c r="K191">
        <f t="shared" si="4"/>
        <v>1.3449969454078614E-2</v>
      </c>
      <c r="L191">
        <f t="shared" si="5"/>
        <v>1.3363900152009722E-3</v>
      </c>
      <c r="O191">
        <f t="shared" si="8"/>
        <v>2.5957771847898603E-2</v>
      </c>
      <c r="P191">
        <f t="shared" si="9"/>
        <v>2.6438263665594985E-2</v>
      </c>
      <c r="Q191">
        <f t="shared" si="10"/>
        <v>2.5626275266827814E-2</v>
      </c>
      <c r="R191">
        <f t="shared" si="11"/>
        <v>2.5377811403364148E-2</v>
      </c>
      <c r="S191">
        <f t="shared" si="7"/>
        <v>2.5850030545921387E-2</v>
      </c>
    </row>
    <row r="192" spans="1:19" x14ac:dyDescent="0.45">
      <c r="A192" s="1">
        <v>22951</v>
      </c>
      <c r="B192">
        <v>30.38</v>
      </c>
      <c r="C192">
        <v>31.5</v>
      </c>
      <c r="D192">
        <v>2.83</v>
      </c>
      <c r="E192">
        <v>3.92</v>
      </c>
      <c r="G192">
        <f t="shared" si="0"/>
        <v>1.3342228152101399E-2</v>
      </c>
      <c r="H192">
        <f t="shared" si="1"/>
        <v>9.6153846153845812E-3</v>
      </c>
      <c r="I192">
        <f t="shared" si="2"/>
        <v>1.2317819815868214E-2</v>
      </c>
      <c r="J192">
        <f t="shared" si="3"/>
        <v>1.2834093316542505E-2</v>
      </c>
      <c r="K192">
        <f t="shared" si="4"/>
        <v>1.2027381474974175E-2</v>
      </c>
      <c r="L192">
        <f t="shared" si="5"/>
        <v>-9.4151214712867581E-4</v>
      </c>
      <c r="O192">
        <f t="shared" si="8"/>
        <v>2.58577718478986E-2</v>
      </c>
      <c r="P192">
        <f t="shared" si="9"/>
        <v>2.9584615384615418E-2</v>
      </c>
      <c r="Q192">
        <f t="shared" si="10"/>
        <v>2.6882180184131785E-2</v>
      </c>
      <c r="R192">
        <f t="shared" si="11"/>
        <v>2.6365906683457493E-2</v>
      </c>
      <c r="S192">
        <f t="shared" si="7"/>
        <v>2.7172618525025824E-2</v>
      </c>
    </row>
    <row r="193" spans="1:19" x14ac:dyDescent="0.45">
      <c r="A193" s="1">
        <v>22981</v>
      </c>
      <c r="B193">
        <v>30.38</v>
      </c>
      <c r="C193">
        <v>31.6</v>
      </c>
      <c r="D193">
        <v>2.87</v>
      </c>
      <c r="E193">
        <v>3.86</v>
      </c>
      <c r="G193">
        <f t="shared" si="0"/>
        <v>1.2329223592135952E-2</v>
      </c>
      <c r="H193">
        <f t="shared" si="1"/>
        <v>1.2820512820512997E-2</v>
      </c>
      <c r="I193">
        <f t="shared" si="2"/>
        <v>1.1970631622499006E-2</v>
      </c>
      <c r="J193">
        <f t="shared" si="3"/>
        <v>1.282038195755808E-2</v>
      </c>
      <c r="K193">
        <f t="shared" si="4"/>
        <v>1.2485187498176509E-2</v>
      </c>
      <c r="L193">
        <f t="shared" si="5"/>
        <v>-1.4740063513651869E-3</v>
      </c>
      <c r="O193">
        <f t="shared" si="8"/>
        <v>2.6270776407864044E-2</v>
      </c>
      <c r="P193">
        <f t="shared" si="9"/>
        <v>2.5779487179486998E-2</v>
      </c>
      <c r="Q193">
        <f t="shared" si="10"/>
        <v>2.6629368377500989E-2</v>
      </c>
      <c r="R193">
        <f t="shared" si="11"/>
        <v>2.5779618042441915E-2</v>
      </c>
      <c r="S193">
        <f t="shared" si="7"/>
        <v>2.6114812501823487E-2</v>
      </c>
    </row>
    <row r="194" spans="1:19" x14ac:dyDescent="0.45">
      <c r="A194" s="1">
        <v>23012</v>
      </c>
      <c r="B194">
        <v>30.44</v>
      </c>
      <c r="C194">
        <v>31.5</v>
      </c>
      <c r="D194">
        <v>2.91</v>
      </c>
      <c r="E194">
        <v>3.83</v>
      </c>
      <c r="G194">
        <f t="shared" si="0"/>
        <v>1.3315579227696439E-2</v>
      </c>
      <c r="H194">
        <f t="shared" si="1"/>
        <v>9.6153846153845812E-3</v>
      </c>
      <c r="I194">
        <f t="shared" si="2"/>
        <v>1.2402982257906814E-2</v>
      </c>
      <c r="J194">
        <f t="shared" si="3"/>
        <v>1.1736362607514872E-2</v>
      </c>
      <c r="K194">
        <f t="shared" si="4"/>
        <v>1.1767577177125677E-2</v>
      </c>
      <c r="L194">
        <f t="shared" si="5"/>
        <v>-1.6823922769529376E-3</v>
      </c>
      <c r="O194">
        <f t="shared" si="8"/>
        <v>2.4984420772303562E-2</v>
      </c>
      <c r="P194">
        <f t="shared" si="9"/>
        <v>2.8684615384615419E-2</v>
      </c>
      <c r="Q194">
        <f t="shared" si="10"/>
        <v>2.5897017742093187E-2</v>
      </c>
      <c r="R194">
        <f t="shared" si="11"/>
        <v>2.6563637392485129E-2</v>
      </c>
      <c r="S194">
        <f t="shared" si="7"/>
        <v>2.6532422822874324E-2</v>
      </c>
    </row>
    <row r="195" spans="1:19" x14ac:dyDescent="0.45">
      <c r="A195" s="1">
        <v>23043</v>
      </c>
      <c r="B195">
        <v>30.48</v>
      </c>
      <c r="C195">
        <v>31.6</v>
      </c>
      <c r="D195">
        <v>2.92</v>
      </c>
      <c r="E195">
        <v>3.92</v>
      </c>
      <c r="G195">
        <f t="shared" si="0"/>
        <v>1.2288276320159497E-2</v>
      </c>
      <c r="H195">
        <f t="shared" si="1"/>
        <v>1.2820512820512997E-2</v>
      </c>
      <c r="I195">
        <f t="shared" si="2"/>
        <v>1.2724278015761037E-2</v>
      </c>
      <c r="J195">
        <f t="shared" si="3"/>
        <v>9.5820586633510452E-3</v>
      </c>
      <c r="K195">
        <f t="shared" si="4"/>
        <v>1.1853781454946144E-2</v>
      </c>
      <c r="L195">
        <f t="shared" si="5"/>
        <v>-1.7360002002803077E-4</v>
      </c>
      <c r="O195">
        <f t="shared" si="8"/>
        <v>2.6911723679840502E-2</v>
      </c>
      <c r="P195">
        <f t="shared" si="9"/>
        <v>2.6379487179487002E-2</v>
      </c>
      <c r="Q195">
        <f t="shared" si="10"/>
        <v>2.6475721984238962E-2</v>
      </c>
      <c r="R195">
        <f t="shared" si="11"/>
        <v>2.9617941336648954E-2</v>
      </c>
      <c r="S195">
        <f t="shared" si="7"/>
        <v>2.7346218545053855E-2</v>
      </c>
    </row>
    <row r="196" spans="1:19" x14ac:dyDescent="0.45">
      <c r="A196" s="1">
        <v>23071</v>
      </c>
      <c r="B196">
        <v>30.51</v>
      </c>
      <c r="C196">
        <v>31.7</v>
      </c>
      <c r="D196">
        <v>2.89</v>
      </c>
      <c r="E196">
        <v>3.93</v>
      </c>
      <c r="G196">
        <f t="shared" si="0"/>
        <v>1.1269472986410234E-2</v>
      </c>
      <c r="H196">
        <f t="shared" si="1"/>
        <v>1.2779552715654896E-2</v>
      </c>
      <c r="I196">
        <f t="shared" si="2"/>
        <v>1.0934010468572231E-2</v>
      </c>
      <c r="J196">
        <f t="shared" si="3"/>
        <v>9.5718678102283405E-3</v>
      </c>
      <c r="K196">
        <f t="shared" si="4"/>
        <v>1.1138725995216425E-2</v>
      </c>
      <c r="L196">
        <f t="shared" si="5"/>
        <v>-1.3464615029600835E-3</v>
      </c>
      <c r="O196">
        <f t="shared" si="8"/>
        <v>2.8030527013589768E-2</v>
      </c>
      <c r="P196">
        <f t="shared" si="9"/>
        <v>2.6520447284345106E-2</v>
      </c>
      <c r="Q196">
        <f t="shared" si="10"/>
        <v>2.8365989531427771E-2</v>
      </c>
      <c r="R196">
        <f t="shared" si="11"/>
        <v>2.9728132189771661E-2</v>
      </c>
      <c r="S196">
        <f t="shared" si="7"/>
        <v>2.8161274004783576E-2</v>
      </c>
    </row>
    <row r="197" spans="1:19" x14ac:dyDescent="0.45">
      <c r="A197" s="1">
        <v>23102</v>
      </c>
      <c r="B197">
        <v>30.48</v>
      </c>
      <c r="C197">
        <v>31.7</v>
      </c>
      <c r="D197">
        <v>2.9</v>
      </c>
      <c r="E197">
        <v>3.97</v>
      </c>
      <c r="G197">
        <f t="shared" si="0"/>
        <v>8.9374379344586696E-3</v>
      </c>
      <c r="H197">
        <f t="shared" si="1"/>
        <v>1.2779552715654896E-2</v>
      </c>
      <c r="I197">
        <f t="shared" si="2"/>
        <v>1.0149419237165613E-2</v>
      </c>
      <c r="J197">
        <f t="shared" si="3"/>
        <v>9.5616986106088486E-3</v>
      </c>
      <c r="K197">
        <f t="shared" si="4"/>
        <v>1.0357027124472007E-2</v>
      </c>
      <c r="L197">
        <f t="shared" si="5"/>
        <v>-1.4105500526536696E-3</v>
      </c>
      <c r="O197">
        <f t="shared" si="8"/>
        <v>3.076256206554133E-2</v>
      </c>
      <c r="P197">
        <f t="shared" si="9"/>
        <v>2.6920447284345103E-2</v>
      </c>
      <c r="Q197">
        <f t="shared" si="10"/>
        <v>2.9550580762834386E-2</v>
      </c>
      <c r="R197">
        <f t="shared" si="11"/>
        <v>3.0138301389391151E-2</v>
      </c>
      <c r="S197">
        <f t="shared" si="7"/>
        <v>2.9342972875527992E-2</v>
      </c>
    </row>
    <row r="198" spans="1:19" x14ac:dyDescent="0.45">
      <c r="A198" s="1">
        <v>23132</v>
      </c>
      <c r="B198">
        <v>30.51</v>
      </c>
      <c r="C198">
        <v>31.7</v>
      </c>
      <c r="D198">
        <v>2.93</v>
      </c>
      <c r="E198">
        <v>3.93</v>
      </c>
      <c r="G198">
        <f t="shared" ref="G198:G261" si="12">B198/B186-1</f>
        <v>8.9285714285716189E-3</v>
      </c>
      <c r="H198">
        <f t="shared" ref="H198:H261" si="13">C198/C186-1</f>
        <v>9.5541401273886439E-3</v>
      </c>
      <c r="I198">
        <f t="shared" ref="I198:I261" si="14">(AVERAGE(B193:B198)/AVERAGE(B187:B192))^2 -1</f>
        <v>1.0031077858392745E-2</v>
      </c>
      <c r="J198">
        <f t="shared" ref="J198:J261" si="15">(AVERAGE(C193:C198)/AVERAGE(C187:C192))^2 -1</f>
        <v>1.0621274418270321E-2</v>
      </c>
      <c r="K198">
        <f t="shared" si="4"/>
        <v>9.7837659581558323E-3</v>
      </c>
      <c r="L198">
        <f t="shared" si="5"/>
        <v>-2.0700154967903117E-3</v>
      </c>
      <c r="O198">
        <f t="shared" si="8"/>
        <v>3.0371428571428383E-2</v>
      </c>
      <c r="P198">
        <f t="shared" si="9"/>
        <v>2.9745859872611358E-2</v>
      </c>
      <c r="Q198">
        <f t="shared" si="10"/>
        <v>2.9268922141607256E-2</v>
      </c>
      <c r="R198">
        <f t="shared" si="11"/>
        <v>2.867872558172968E-2</v>
      </c>
      <c r="S198">
        <f t="shared" si="7"/>
        <v>2.9516234041844169E-2</v>
      </c>
    </row>
    <row r="199" spans="1:19" x14ac:dyDescent="0.45">
      <c r="A199" s="1">
        <v>23163</v>
      </c>
      <c r="B199">
        <v>30.61</v>
      </c>
      <c r="C199">
        <v>31.8</v>
      </c>
      <c r="D199">
        <v>2.99</v>
      </c>
      <c r="E199">
        <v>3.99</v>
      </c>
      <c r="G199">
        <f t="shared" si="12"/>
        <v>1.3240648791790655E-2</v>
      </c>
      <c r="H199">
        <f t="shared" si="13"/>
        <v>1.2738853503184711E-2</v>
      </c>
      <c r="I199">
        <f t="shared" si="14"/>
        <v>1.0684214415348503E-2</v>
      </c>
      <c r="J199">
        <f t="shared" si="15"/>
        <v>1.0610005319000138E-2</v>
      </c>
      <c r="K199">
        <f t="shared" ref="K199:K262" si="16">AVERAGE(G199:J199)</f>
        <v>1.1818430507331001E-2</v>
      </c>
      <c r="L199">
        <f t="shared" si="5"/>
        <v>6.7970451211457616E-4</v>
      </c>
      <c r="O199">
        <f t="shared" si="8"/>
        <v>2.665935120820935E-2</v>
      </c>
      <c r="P199">
        <f t="shared" si="9"/>
        <v>2.7161146496815294E-2</v>
      </c>
      <c r="Q199">
        <f t="shared" si="10"/>
        <v>2.9215785584651502E-2</v>
      </c>
      <c r="R199">
        <f t="shared" si="11"/>
        <v>2.9289994680999867E-2</v>
      </c>
      <c r="S199">
        <f t="shared" ref="S199:S262" si="17">AVERAGE(O199:R199)</f>
        <v>2.8081569492669003E-2</v>
      </c>
    </row>
    <row r="200" spans="1:19" x14ac:dyDescent="0.45">
      <c r="A200" s="1">
        <v>23193</v>
      </c>
      <c r="B200">
        <v>30.69</v>
      </c>
      <c r="C200">
        <v>31.8</v>
      </c>
      <c r="D200">
        <v>3.18</v>
      </c>
      <c r="E200">
        <v>4.0199999999999996</v>
      </c>
      <c r="G200">
        <f t="shared" si="12"/>
        <v>1.5552614162806178E-2</v>
      </c>
      <c r="H200">
        <f t="shared" si="13"/>
        <v>1.2738853503184711E-2</v>
      </c>
      <c r="I200">
        <f t="shared" si="14"/>
        <v>1.1002227701305101E-2</v>
      </c>
      <c r="J200">
        <f t="shared" si="15"/>
        <v>1.2731967310992909E-2</v>
      </c>
      <c r="K200">
        <f t="shared" si="16"/>
        <v>1.3006415669572224E-2</v>
      </c>
      <c r="L200">
        <f t="shared" si="5"/>
        <v>2.6493885451002175E-3</v>
      </c>
      <c r="O200">
        <f t="shared" si="8"/>
        <v>2.4647385837193815E-2</v>
      </c>
      <c r="P200">
        <f t="shared" si="9"/>
        <v>2.7461146496815282E-2</v>
      </c>
      <c r="Q200">
        <f t="shared" si="10"/>
        <v>2.9197772298694892E-2</v>
      </c>
      <c r="R200">
        <f t="shared" si="11"/>
        <v>2.7468032689007084E-2</v>
      </c>
      <c r="S200">
        <f t="shared" si="17"/>
        <v>2.7193584330427768E-2</v>
      </c>
    </row>
    <row r="201" spans="1:19" x14ac:dyDescent="0.45">
      <c r="A201" s="1">
        <v>23224</v>
      </c>
      <c r="B201">
        <v>30.75</v>
      </c>
      <c r="C201">
        <v>31.9</v>
      </c>
      <c r="D201">
        <v>3.32</v>
      </c>
      <c r="E201">
        <v>4</v>
      </c>
      <c r="G201">
        <f t="shared" si="12"/>
        <v>1.5521796565389767E-2</v>
      </c>
      <c r="H201">
        <f t="shared" si="13"/>
        <v>1.2698412698412653E-2</v>
      </c>
      <c r="I201">
        <f t="shared" si="14"/>
        <v>1.1761695047301179E-2</v>
      </c>
      <c r="J201">
        <f t="shared" si="15"/>
        <v>1.4853908076288613E-2</v>
      </c>
      <c r="K201">
        <f t="shared" si="16"/>
        <v>1.3708953096848053E-2</v>
      </c>
      <c r="L201">
        <f t="shared" si="5"/>
        <v>3.925187138692221E-3</v>
      </c>
      <c r="O201">
        <f t="shared" si="8"/>
        <v>2.4478203434610234E-2</v>
      </c>
      <c r="P201">
        <f t="shared" si="9"/>
        <v>2.7301587301587348E-2</v>
      </c>
      <c r="Q201">
        <f t="shared" si="10"/>
        <v>2.8238304952698821E-2</v>
      </c>
      <c r="R201">
        <f t="shared" si="11"/>
        <v>2.5146091923711388E-2</v>
      </c>
      <c r="S201">
        <f t="shared" si="17"/>
        <v>2.6291046903151948E-2</v>
      </c>
    </row>
    <row r="202" spans="1:19" x14ac:dyDescent="0.45">
      <c r="A202" s="1">
        <v>23255</v>
      </c>
      <c r="B202">
        <v>30.72</v>
      </c>
      <c r="C202">
        <v>31.9</v>
      </c>
      <c r="D202">
        <v>3.38</v>
      </c>
      <c r="E202">
        <v>4.08</v>
      </c>
      <c r="G202">
        <f t="shared" si="12"/>
        <v>9.8619329388558441E-3</v>
      </c>
      <c r="H202">
        <f t="shared" si="13"/>
        <v>1.2698412698412653E-2</v>
      </c>
      <c r="I202">
        <f t="shared" si="14"/>
        <v>1.307858069216028E-2</v>
      </c>
      <c r="J202">
        <f t="shared" si="15"/>
        <v>1.4838165094240185E-2</v>
      </c>
      <c r="K202">
        <f t="shared" si="16"/>
        <v>1.2619272855917241E-2</v>
      </c>
      <c r="L202">
        <f t="shared" si="5"/>
        <v>8.0084234858623926E-4</v>
      </c>
      <c r="O202">
        <f t="shared" si="8"/>
        <v>3.0938067061144159E-2</v>
      </c>
      <c r="P202">
        <f t="shared" si="9"/>
        <v>2.810158730158735E-2</v>
      </c>
      <c r="Q202">
        <f t="shared" si="10"/>
        <v>2.7721419307839723E-2</v>
      </c>
      <c r="R202">
        <f t="shared" si="11"/>
        <v>2.5961834905759817E-2</v>
      </c>
      <c r="S202">
        <f t="shared" si="17"/>
        <v>2.8180727144082762E-2</v>
      </c>
    </row>
    <row r="203" spans="1:19" x14ac:dyDescent="0.45">
      <c r="A203" s="1">
        <v>23285</v>
      </c>
      <c r="B203">
        <v>30.75</v>
      </c>
      <c r="C203">
        <v>32</v>
      </c>
      <c r="D203">
        <v>3.45</v>
      </c>
      <c r="E203">
        <v>4.1100000000000003</v>
      </c>
      <c r="G203">
        <f t="shared" si="12"/>
        <v>1.2179065174456882E-2</v>
      </c>
      <c r="H203">
        <f t="shared" si="13"/>
        <v>1.5873015873015817E-2</v>
      </c>
      <c r="I203">
        <f t="shared" si="14"/>
        <v>1.4945669035287157E-2</v>
      </c>
      <c r="J203">
        <f t="shared" si="15"/>
        <v>1.5885374939913488E-2</v>
      </c>
      <c r="K203">
        <f t="shared" si="16"/>
        <v>1.4720781255668336E-2</v>
      </c>
      <c r="L203">
        <f t="shared" si="5"/>
        <v>1.7143655860961116E-3</v>
      </c>
      <c r="O203">
        <f t="shared" si="8"/>
        <v>2.8920934825543122E-2</v>
      </c>
      <c r="P203">
        <f t="shared" si="9"/>
        <v>2.5226984126984188E-2</v>
      </c>
      <c r="Q203">
        <f t="shared" si="10"/>
        <v>2.6154330964712848E-2</v>
      </c>
      <c r="R203">
        <f t="shared" si="11"/>
        <v>2.5214625060086517E-2</v>
      </c>
      <c r="S203">
        <f t="shared" si="17"/>
        <v>2.6379218744331669E-2</v>
      </c>
    </row>
    <row r="204" spans="1:19" x14ac:dyDescent="0.45">
      <c r="A204" s="1">
        <v>23316</v>
      </c>
      <c r="B204">
        <v>30.78</v>
      </c>
      <c r="C204">
        <v>32</v>
      </c>
      <c r="D204">
        <v>3.52</v>
      </c>
      <c r="E204">
        <v>4.12</v>
      </c>
      <c r="G204">
        <f t="shared" si="12"/>
        <v>1.3166556945358954E-2</v>
      </c>
      <c r="H204">
        <f t="shared" si="13"/>
        <v>1.5873015873015817E-2</v>
      </c>
      <c r="I204">
        <f t="shared" si="14"/>
        <v>1.6478711892324416E-2</v>
      </c>
      <c r="J204">
        <f t="shared" si="15"/>
        <v>1.6930916132671614E-2</v>
      </c>
      <c r="K204">
        <f t="shared" si="16"/>
        <v>1.56123002108427E-2</v>
      </c>
      <c r="L204">
        <f t="shared" si="5"/>
        <v>1.9033471139946467E-3</v>
      </c>
      <c r="O204">
        <f t="shared" si="8"/>
        <v>2.8033443054641047E-2</v>
      </c>
      <c r="P204">
        <f t="shared" si="9"/>
        <v>2.5326984126984184E-2</v>
      </c>
      <c r="Q204">
        <f t="shared" si="10"/>
        <v>2.4721288107675585E-2</v>
      </c>
      <c r="R204">
        <f t="shared" si="11"/>
        <v>2.4269083867328387E-2</v>
      </c>
      <c r="S204">
        <f t="shared" si="17"/>
        <v>2.55876997891573E-2</v>
      </c>
    </row>
    <row r="205" spans="1:19" x14ac:dyDescent="0.45">
      <c r="A205" s="1">
        <v>23346</v>
      </c>
      <c r="B205">
        <v>30.88</v>
      </c>
      <c r="C205">
        <v>32.1</v>
      </c>
      <c r="D205">
        <v>3.52</v>
      </c>
      <c r="E205">
        <v>4.13</v>
      </c>
      <c r="G205">
        <f t="shared" si="12"/>
        <v>1.6458196181698526E-2</v>
      </c>
      <c r="H205">
        <f t="shared" si="13"/>
        <v>1.5822784810126667E-2</v>
      </c>
      <c r="I205">
        <f t="shared" si="14"/>
        <v>1.6898636500416009E-2</v>
      </c>
      <c r="J205">
        <f t="shared" si="15"/>
        <v>1.797479224376719E-2</v>
      </c>
      <c r="K205">
        <f t="shared" si="16"/>
        <v>1.6788602434002098E-2</v>
      </c>
      <c r="L205">
        <f t="shared" ref="L205:L268" si="18">K205-K202</f>
        <v>4.1693295780848572E-3</v>
      </c>
      <c r="O205">
        <f t="shared" si="8"/>
        <v>2.4841803818301471E-2</v>
      </c>
      <c r="P205">
        <f t="shared" si="9"/>
        <v>2.547721518987333E-2</v>
      </c>
      <c r="Q205">
        <f t="shared" si="10"/>
        <v>2.4401363499583988E-2</v>
      </c>
      <c r="R205">
        <f t="shared" si="11"/>
        <v>2.3325207756232806E-2</v>
      </c>
      <c r="S205">
        <f t="shared" si="17"/>
        <v>2.4511397565997899E-2</v>
      </c>
    </row>
    <row r="206" spans="1:19" x14ac:dyDescent="0.45">
      <c r="A206" s="1">
        <v>23377</v>
      </c>
      <c r="B206">
        <v>30.94</v>
      </c>
      <c r="C206">
        <v>32.200000000000003</v>
      </c>
      <c r="D206">
        <v>3.52</v>
      </c>
      <c r="E206">
        <v>4.17</v>
      </c>
      <c r="G206">
        <f t="shared" si="12"/>
        <v>1.6425755584756896E-2</v>
      </c>
      <c r="H206">
        <f t="shared" si="13"/>
        <v>2.2222222222222365E-2</v>
      </c>
      <c r="I206">
        <f t="shared" si="14"/>
        <v>1.6875489765904694E-2</v>
      </c>
      <c r="J206">
        <f t="shared" si="15"/>
        <v>1.9006966625421562E-2</v>
      </c>
      <c r="K206">
        <f t="shared" si="16"/>
        <v>1.8632608549576379E-2</v>
      </c>
      <c r="L206">
        <f t="shared" si="18"/>
        <v>3.9118272939080434E-3</v>
      </c>
      <c r="O206">
        <f t="shared" si="8"/>
        <v>2.5274244415243105E-2</v>
      </c>
      <c r="P206">
        <f t="shared" si="9"/>
        <v>1.9477777777777636E-2</v>
      </c>
      <c r="Q206">
        <f t="shared" si="10"/>
        <v>2.4824510234095307E-2</v>
      </c>
      <c r="R206">
        <f t="shared" si="11"/>
        <v>2.2693033374578439E-2</v>
      </c>
      <c r="S206">
        <f t="shared" si="17"/>
        <v>2.3067391450423622E-2</v>
      </c>
    </row>
    <row r="207" spans="1:19" x14ac:dyDescent="0.45">
      <c r="A207" s="1">
        <v>23408</v>
      </c>
      <c r="B207">
        <v>30.91</v>
      </c>
      <c r="C207">
        <v>32.200000000000003</v>
      </c>
      <c r="D207">
        <v>3.53</v>
      </c>
      <c r="E207">
        <v>4.1500000000000004</v>
      </c>
      <c r="G207">
        <f t="shared" si="12"/>
        <v>1.4107611548556331E-2</v>
      </c>
      <c r="H207">
        <f t="shared" si="13"/>
        <v>1.8987341772152E-2</v>
      </c>
      <c r="I207">
        <f t="shared" si="14"/>
        <v>1.564228184996086E-2</v>
      </c>
      <c r="J207">
        <f t="shared" si="15"/>
        <v>1.8976909499905714E-2</v>
      </c>
      <c r="K207">
        <f t="shared" si="16"/>
        <v>1.6928536167643726E-2</v>
      </c>
      <c r="L207">
        <f t="shared" si="18"/>
        <v>1.3162359568010262E-3</v>
      </c>
      <c r="O207">
        <f t="shared" si="8"/>
        <v>2.7392388451443671E-2</v>
      </c>
      <c r="P207">
        <f t="shared" si="9"/>
        <v>2.2512658227848002E-2</v>
      </c>
      <c r="Q207">
        <f t="shared" si="10"/>
        <v>2.5857718150039143E-2</v>
      </c>
      <c r="R207">
        <f t="shared" si="11"/>
        <v>2.2523090500094288E-2</v>
      </c>
      <c r="S207">
        <f t="shared" si="17"/>
        <v>2.4571463832356276E-2</v>
      </c>
    </row>
    <row r="208" spans="1:19" x14ac:dyDescent="0.45">
      <c r="A208" s="1">
        <v>23437</v>
      </c>
      <c r="B208">
        <v>30.94</v>
      </c>
      <c r="C208">
        <v>32.200000000000003</v>
      </c>
      <c r="D208">
        <v>3.54</v>
      </c>
      <c r="E208">
        <v>4.22</v>
      </c>
      <c r="G208">
        <f t="shared" si="12"/>
        <v>1.4093739757456536E-2</v>
      </c>
      <c r="H208">
        <f t="shared" si="13"/>
        <v>1.5772870662460692E-2</v>
      </c>
      <c r="I208">
        <f t="shared" si="14"/>
        <v>1.573402418289338E-2</v>
      </c>
      <c r="J208">
        <f t="shared" si="15"/>
        <v>2.0015305741246436E-2</v>
      </c>
      <c r="K208">
        <f t="shared" si="16"/>
        <v>1.6403985086014261E-2</v>
      </c>
      <c r="L208">
        <f t="shared" si="18"/>
        <v>-3.8461734798783676E-4</v>
      </c>
      <c r="O208">
        <f t="shared" si="8"/>
        <v>2.8106260242543459E-2</v>
      </c>
      <c r="P208">
        <f t="shared" si="9"/>
        <v>2.6427129337539303E-2</v>
      </c>
      <c r="Q208">
        <f t="shared" si="10"/>
        <v>2.6465975817106614E-2</v>
      </c>
      <c r="R208">
        <f t="shared" si="11"/>
        <v>2.2184694258753558E-2</v>
      </c>
      <c r="S208">
        <f t="shared" si="17"/>
        <v>2.5796014913985733E-2</v>
      </c>
    </row>
    <row r="209" spans="1:19" x14ac:dyDescent="0.45">
      <c r="A209" s="1">
        <v>23468</v>
      </c>
      <c r="B209">
        <v>30.95</v>
      </c>
      <c r="C209">
        <v>32.200000000000003</v>
      </c>
      <c r="D209">
        <v>3.47</v>
      </c>
      <c r="E209">
        <v>4.2300000000000004</v>
      </c>
      <c r="G209">
        <f t="shared" si="12"/>
        <v>1.5419947506561726E-2</v>
      </c>
      <c r="H209">
        <f t="shared" si="13"/>
        <v>1.5772870662460692E-2</v>
      </c>
      <c r="I209">
        <f t="shared" si="14"/>
        <v>1.4944296476754992E-2</v>
      </c>
      <c r="J209">
        <f t="shared" si="15"/>
        <v>1.8927024982194451E-2</v>
      </c>
      <c r="K209">
        <f t="shared" si="16"/>
        <v>1.6266034906992966E-2</v>
      </c>
      <c r="L209">
        <f t="shared" si="18"/>
        <v>-2.3665736425834139E-3</v>
      </c>
      <c r="O209">
        <f t="shared" si="8"/>
        <v>2.6880052493438278E-2</v>
      </c>
      <c r="P209">
        <f t="shared" si="9"/>
        <v>2.6527129337539312E-2</v>
      </c>
      <c r="Q209">
        <f t="shared" si="10"/>
        <v>2.7355703523245012E-2</v>
      </c>
      <c r="R209">
        <f t="shared" si="11"/>
        <v>2.3372975017805553E-2</v>
      </c>
      <c r="S209">
        <f t="shared" si="17"/>
        <v>2.6033965093007039E-2</v>
      </c>
    </row>
    <row r="210" spans="1:19" x14ac:dyDescent="0.45">
      <c r="A210" s="1">
        <v>23498</v>
      </c>
      <c r="B210">
        <v>30.98</v>
      </c>
      <c r="C210">
        <v>32.200000000000003</v>
      </c>
      <c r="D210">
        <v>3.48</v>
      </c>
      <c r="E210">
        <v>4.2</v>
      </c>
      <c r="G210">
        <f t="shared" si="12"/>
        <v>1.5404785316289749E-2</v>
      </c>
      <c r="H210">
        <f t="shared" si="13"/>
        <v>1.5772870662460692E-2</v>
      </c>
      <c r="I210">
        <f t="shared" si="14"/>
        <v>1.4157188452501357E-2</v>
      </c>
      <c r="J210">
        <f t="shared" si="15"/>
        <v>1.7842733900457208E-2</v>
      </c>
      <c r="K210">
        <f t="shared" si="16"/>
        <v>1.5794394582927251E-2</v>
      </c>
      <c r="L210">
        <f t="shared" si="18"/>
        <v>-1.1341415847164749E-3</v>
      </c>
      <c r="O210">
        <f t="shared" si="8"/>
        <v>2.6595214683710254E-2</v>
      </c>
      <c r="P210">
        <f t="shared" si="9"/>
        <v>2.6227129337539311E-2</v>
      </c>
      <c r="Q210">
        <f t="shared" si="10"/>
        <v>2.7842811547498646E-2</v>
      </c>
      <c r="R210">
        <f t="shared" si="11"/>
        <v>2.4157266099542794E-2</v>
      </c>
      <c r="S210">
        <f t="shared" si="17"/>
        <v>2.6205605417072751E-2</v>
      </c>
    </row>
    <row r="211" spans="1:19" x14ac:dyDescent="0.45">
      <c r="A211" s="1">
        <v>23529</v>
      </c>
      <c r="B211">
        <v>31.01</v>
      </c>
      <c r="C211">
        <v>32.299999999999997</v>
      </c>
      <c r="D211">
        <v>3.48</v>
      </c>
      <c r="E211">
        <v>4.17</v>
      </c>
      <c r="G211">
        <f t="shared" si="12"/>
        <v>1.3067624959163693E-2</v>
      </c>
      <c r="H211">
        <f t="shared" si="13"/>
        <v>1.5723270440251458E-2</v>
      </c>
      <c r="I211">
        <f t="shared" si="14"/>
        <v>1.2609256427937643E-2</v>
      </c>
      <c r="J211">
        <f t="shared" si="15"/>
        <v>1.6762411055136761E-2</v>
      </c>
      <c r="K211">
        <f t="shared" si="16"/>
        <v>1.4540640720622389E-2</v>
      </c>
      <c r="L211">
        <f t="shared" si="18"/>
        <v>-1.8633443653918724E-3</v>
      </c>
      <c r="O211">
        <f t="shared" si="8"/>
        <v>2.8632375040836308E-2</v>
      </c>
      <c r="P211">
        <f t="shared" si="9"/>
        <v>2.5976729559748543E-2</v>
      </c>
      <c r="Q211">
        <f t="shared" si="10"/>
        <v>2.9090743572062358E-2</v>
      </c>
      <c r="R211">
        <f t="shared" si="11"/>
        <v>2.493758894486324E-2</v>
      </c>
      <c r="S211">
        <f t="shared" si="17"/>
        <v>2.7159359279377612E-2</v>
      </c>
    </row>
    <row r="212" spans="1:19" x14ac:dyDescent="0.45">
      <c r="A212" s="1">
        <v>23559</v>
      </c>
      <c r="B212">
        <v>31.02</v>
      </c>
      <c r="C212">
        <v>32.299999999999997</v>
      </c>
      <c r="D212">
        <v>3.46</v>
      </c>
      <c r="E212">
        <v>4.1900000000000004</v>
      </c>
      <c r="G212">
        <f t="shared" si="12"/>
        <v>1.0752688172043001E-2</v>
      </c>
      <c r="H212">
        <f t="shared" si="13"/>
        <v>1.5723270440251458E-2</v>
      </c>
      <c r="I212">
        <f t="shared" si="14"/>
        <v>1.0741819053734281E-2</v>
      </c>
      <c r="J212">
        <f t="shared" si="15"/>
        <v>1.3580413853729212E-2</v>
      </c>
      <c r="K212">
        <f t="shared" si="16"/>
        <v>1.2699547879939488E-2</v>
      </c>
      <c r="L212">
        <f t="shared" si="18"/>
        <v>-3.5664870270534776E-3</v>
      </c>
      <c r="O212">
        <f t="shared" si="8"/>
        <v>3.1147311827957005E-2</v>
      </c>
      <c r="P212">
        <f t="shared" si="9"/>
        <v>2.6176729559748549E-2</v>
      </c>
      <c r="Q212">
        <f t="shared" si="10"/>
        <v>3.1158180946265726E-2</v>
      </c>
      <c r="R212">
        <f t="shared" si="11"/>
        <v>2.8319586146270795E-2</v>
      </c>
      <c r="S212">
        <f t="shared" si="17"/>
        <v>2.9200452120060519E-2</v>
      </c>
    </row>
    <row r="213" spans="1:19" x14ac:dyDescent="0.45">
      <c r="A213" s="1">
        <v>23590</v>
      </c>
      <c r="B213">
        <v>31.05</v>
      </c>
      <c r="C213">
        <v>32.299999999999997</v>
      </c>
      <c r="D213">
        <v>3.5</v>
      </c>
      <c r="E213">
        <v>4.1900000000000004</v>
      </c>
      <c r="G213">
        <f t="shared" si="12"/>
        <v>9.7560975609756184E-3</v>
      </c>
      <c r="H213">
        <f t="shared" si="13"/>
        <v>1.2539184952978122E-2</v>
      </c>
      <c r="I213">
        <f t="shared" si="14"/>
        <v>1.0515117828076015E-2</v>
      </c>
      <c r="J213">
        <f t="shared" si="15"/>
        <v>1.1467198447448146E-2</v>
      </c>
      <c r="K213">
        <f t="shared" si="16"/>
        <v>1.1069399697369475E-2</v>
      </c>
      <c r="L213">
        <f t="shared" si="18"/>
        <v>-4.7249948855577761E-3</v>
      </c>
      <c r="O213">
        <f t="shared" si="8"/>
        <v>3.2143902439024388E-2</v>
      </c>
      <c r="P213">
        <f t="shared" si="9"/>
        <v>2.9360815047021885E-2</v>
      </c>
      <c r="Q213">
        <f t="shared" si="10"/>
        <v>3.1384882171923992E-2</v>
      </c>
      <c r="R213">
        <f t="shared" si="11"/>
        <v>3.0432801552551861E-2</v>
      </c>
      <c r="S213">
        <f t="shared" si="17"/>
        <v>3.0830600302630531E-2</v>
      </c>
    </row>
    <row r="214" spans="1:19" x14ac:dyDescent="0.45">
      <c r="A214" s="1">
        <v>23621</v>
      </c>
      <c r="B214">
        <v>31.08</v>
      </c>
      <c r="C214">
        <v>32.299999999999997</v>
      </c>
      <c r="D214">
        <v>3.53</v>
      </c>
      <c r="E214">
        <v>4.2</v>
      </c>
      <c r="G214">
        <f t="shared" si="12"/>
        <v>1.171875E-2</v>
      </c>
      <c r="H214">
        <f t="shared" si="13"/>
        <v>1.2539184952978122E-2</v>
      </c>
      <c r="I214">
        <f t="shared" si="14"/>
        <v>9.6343250423334137E-3</v>
      </c>
      <c r="J214">
        <f t="shared" si="15"/>
        <v>9.3627577841881582E-3</v>
      </c>
      <c r="K214">
        <f t="shared" si="16"/>
        <v>1.0813754444874923E-2</v>
      </c>
      <c r="L214">
        <f t="shared" si="18"/>
        <v>-3.7268862757474652E-3</v>
      </c>
      <c r="O214">
        <f t="shared" si="8"/>
        <v>3.0281250000000003E-2</v>
      </c>
      <c r="P214">
        <f t="shared" si="9"/>
        <v>2.9460815047021881E-2</v>
      </c>
      <c r="Q214">
        <f t="shared" si="10"/>
        <v>3.2365674957666589E-2</v>
      </c>
      <c r="R214">
        <f t="shared" si="11"/>
        <v>3.2637242215811844E-2</v>
      </c>
      <c r="S214">
        <f t="shared" si="17"/>
        <v>3.1186245555125079E-2</v>
      </c>
    </row>
    <row r="215" spans="1:19" x14ac:dyDescent="0.45">
      <c r="A215" s="1">
        <v>23651</v>
      </c>
      <c r="B215">
        <v>31.12</v>
      </c>
      <c r="C215">
        <v>32.4</v>
      </c>
      <c r="D215">
        <v>3.57</v>
      </c>
      <c r="E215">
        <v>4.1900000000000004</v>
      </c>
      <c r="G215">
        <f t="shared" si="12"/>
        <v>1.2032520325203189E-2</v>
      </c>
      <c r="H215">
        <f t="shared" si="13"/>
        <v>1.2499999999999956E-2</v>
      </c>
      <c r="I215">
        <f t="shared" si="14"/>
        <v>9.2987551915511002E-3</v>
      </c>
      <c r="J215">
        <f t="shared" si="15"/>
        <v>9.3530278220530505E-3</v>
      </c>
      <c r="K215">
        <f t="shared" si="16"/>
        <v>1.0796075834701824E-2</v>
      </c>
      <c r="L215">
        <f t="shared" si="18"/>
        <v>-1.9034720452376641E-3</v>
      </c>
      <c r="O215">
        <f t="shared" si="8"/>
        <v>2.9867479674796818E-2</v>
      </c>
      <c r="P215">
        <f t="shared" si="9"/>
        <v>2.9400000000000051E-2</v>
      </c>
      <c r="Q215">
        <f t="shared" si="10"/>
        <v>3.2601244808448906E-2</v>
      </c>
      <c r="R215">
        <f t="shared" si="11"/>
        <v>3.2546972177946956E-2</v>
      </c>
      <c r="S215">
        <f t="shared" si="17"/>
        <v>3.1103924165298183E-2</v>
      </c>
    </row>
    <row r="216" spans="1:19" x14ac:dyDescent="0.45">
      <c r="A216" s="1">
        <v>23682</v>
      </c>
      <c r="B216">
        <v>31.21</v>
      </c>
      <c r="C216">
        <v>32.5</v>
      </c>
      <c r="D216">
        <v>3.64</v>
      </c>
      <c r="E216">
        <v>4.1500000000000004</v>
      </c>
      <c r="G216">
        <f t="shared" si="12"/>
        <v>1.3970110461338558E-2</v>
      </c>
      <c r="H216">
        <f t="shared" si="13"/>
        <v>1.5625E-2</v>
      </c>
      <c r="I216">
        <f t="shared" si="14"/>
        <v>9.6135117466185083E-3</v>
      </c>
      <c r="J216">
        <f t="shared" si="15"/>
        <v>1.0384146369262881E-2</v>
      </c>
      <c r="K216">
        <f t="shared" si="16"/>
        <v>1.2398192144304987E-2</v>
      </c>
      <c r="L216">
        <f t="shared" si="18"/>
        <v>1.3287924469355117E-3</v>
      </c>
      <c r="O216">
        <f t="shared" si="8"/>
        <v>2.7529889538661444E-2</v>
      </c>
      <c r="P216">
        <f t="shared" si="9"/>
        <v>2.5875000000000002E-2</v>
      </c>
      <c r="Q216">
        <f t="shared" si="10"/>
        <v>3.1886488253381494E-2</v>
      </c>
      <c r="R216">
        <f t="shared" si="11"/>
        <v>3.1115853630737121E-2</v>
      </c>
      <c r="S216">
        <f t="shared" si="17"/>
        <v>2.9101807855695015E-2</v>
      </c>
    </row>
    <row r="217" spans="1:19" x14ac:dyDescent="0.45">
      <c r="A217" s="1">
        <v>23712</v>
      </c>
      <c r="B217">
        <v>31.25</v>
      </c>
      <c r="C217">
        <v>32.5</v>
      </c>
      <c r="D217">
        <v>3.84</v>
      </c>
      <c r="E217">
        <v>4.18</v>
      </c>
      <c r="G217">
        <f t="shared" si="12"/>
        <v>1.1981865284974136E-2</v>
      </c>
      <c r="H217">
        <f t="shared" si="13"/>
        <v>1.2461059190031154E-2</v>
      </c>
      <c r="I217">
        <f t="shared" si="14"/>
        <v>1.0797308780498227E-2</v>
      </c>
      <c r="J217">
        <f t="shared" si="15"/>
        <v>1.0373374577042682E-2</v>
      </c>
      <c r="K217">
        <f t="shared" si="16"/>
        <v>1.140340195813655E-2</v>
      </c>
      <c r="L217">
        <f t="shared" si="18"/>
        <v>5.8964751326162634E-4</v>
      </c>
      <c r="O217">
        <f t="shared" si="8"/>
        <v>2.9818134715025861E-2</v>
      </c>
      <c r="P217">
        <f t="shared" si="9"/>
        <v>2.9338940809968843E-2</v>
      </c>
      <c r="Q217">
        <f t="shared" si="10"/>
        <v>3.100269121950177E-2</v>
      </c>
      <c r="R217">
        <f t="shared" si="11"/>
        <v>3.1426625422957315E-2</v>
      </c>
      <c r="S217">
        <f t="shared" si="17"/>
        <v>3.0396598041863447E-2</v>
      </c>
    </row>
    <row r="218" spans="1:19" x14ac:dyDescent="0.45">
      <c r="A218" s="1">
        <v>23743</v>
      </c>
      <c r="B218">
        <v>31.28</v>
      </c>
      <c r="C218">
        <v>32.6</v>
      </c>
      <c r="D218">
        <v>3.81</v>
      </c>
      <c r="E218">
        <v>4.1900000000000004</v>
      </c>
      <c r="G218">
        <f t="shared" si="12"/>
        <v>1.098901098901095E-2</v>
      </c>
      <c r="H218">
        <f t="shared" si="13"/>
        <v>1.2422360248447228E-2</v>
      </c>
      <c r="I218">
        <f t="shared" si="14"/>
        <v>1.2741476111813421E-2</v>
      </c>
      <c r="J218">
        <f t="shared" si="15"/>
        <v>1.2448012969887623E-2</v>
      </c>
      <c r="K218">
        <f t="shared" si="16"/>
        <v>1.2150215079789806E-2</v>
      </c>
      <c r="L218">
        <f t="shared" si="18"/>
        <v>1.3541392450879819E-3</v>
      </c>
      <c r="O218">
        <f t="shared" si="8"/>
        <v>3.0910989010989057E-2</v>
      </c>
      <c r="P218">
        <f t="shared" si="9"/>
        <v>2.9477639751552778E-2</v>
      </c>
      <c r="Q218">
        <f t="shared" si="10"/>
        <v>2.9158523888186585E-2</v>
      </c>
      <c r="R218">
        <f t="shared" si="11"/>
        <v>2.9451987030112384E-2</v>
      </c>
      <c r="S218">
        <f t="shared" si="17"/>
        <v>2.9749784920210201E-2</v>
      </c>
    </row>
    <row r="219" spans="1:19" x14ac:dyDescent="0.45">
      <c r="A219" s="1">
        <v>23774</v>
      </c>
      <c r="B219">
        <v>31.28</v>
      </c>
      <c r="C219">
        <v>32.6</v>
      </c>
      <c r="D219">
        <v>3.93</v>
      </c>
      <c r="E219">
        <v>4.21</v>
      </c>
      <c r="G219">
        <f t="shared" si="12"/>
        <v>1.1970236169524417E-2</v>
      </c>
      <c r="H219">
        <f t="shared" si="13"/>
        <v>1.2422360248447228E-2</v>
      </c>
      <c r="I219">
        <f t="shared" si="14"/>
        <v>1.370623198200005E-2</v>
      </c>
      <c r="J219">
        <f t="shared" si="15"/>
        <v>1.4522631519205742E-2</v>
      </c>
      <c r="K219">
        <f t="shared" si="16"/>
        <v>1.3155364979794359E-2</v>
      </c>
      <c r="L219">
        <f t="shared" si="18"/>
        <v>7.5717283548937253E-4</v>
      </c>
      <c r="O219">
        <f t="shared" si="8"/>
        <v>3.0129763830475581E-2</v>
      </c>
      <c r="P219">
        <f t="shared" si="9"/>
        <v>2.967763975155277E-2</v>
      </c>
      <c r="Q219">
        <f t="shared" si="10"/>
        <v>2.8393768017999949E-2</v>
      </c>
      <c r="R219">
        <f t="shared" si="11"/>
        <v>2.7577368480794257E-2</v>
      </c>
      <c r="S219">
        <f t="shared" si="17"/>
        <v>2.8944635020205639E-2</v>
      </c>
    </row>
    <row r="220" spans="1:19" x14ac:dyDescent="0.45">
      <c r="A220" s="1">
        <v>23802</v>
      </c>
      <c r="B220">
        <v>31.31</v>
      </c>
      <c r="C220">
        <v>32.6</v>
      </c>
      <c r="D220">
        <v>3.93</v>
      </c>
      <c r="E220">
        <v>4.21</v>
      </c>
      <c r="G220">
        <f t="shared" si="12"/>
        <v>1.1958629605688387E-2</v>
      </c>
      <c r="H220">
        <f t="shared" si="13"/>
        <v>1.2422360248447228E-2</v>
      </c>
      <c r="I220">
        <f t="shared" si="14"/>
        <v>1.4669994501015804E-2</v>
      </c>
      <c r="J220">
        <f t="shared" si="15"/>
        <v>1.6597226965370693E-2</v>
      </c>
      <c r="K220">
        <f t="shared" si="16"/>
        <v>1.3912052830130528E-2</v>
      </c>
      <c r="L220">
        <f t="shared" si="18"/>
        <v>2.5086508719939782E-3</v>
      </c>
      <c r="O220">
        <f t="shared" si="8"/>
        <v>3.0141370394311612E-2</v>
      </c>
      <c r="P220">
        <f t="shared" si="9"/>
        <v>2.967763975155277E-2</v>
      </c>
      <c r="Q220">
        <f t="shared" si="10"/>
        <v>2.7430005498984195E-2</v>
      </c>
      <c r="R220">
        <f t="shared" si="11"/>
        <v>2.5502773034629306E-2</v>
      </c>
      <c r="S220">
        <f t="shared" si="17"/>
        <v>2.8187947169869471E-2</v>
      </c>
    </row>
    <row r="221" spans="1:19" x14ac:dyDescent="0.45">
      <c r="A221" s="1">
        <v>23833</v>
      </c>
      <c r="B221">
        <v>31.38</v>
      </c>
      <c r="C221">
        <v>32.700000000000003</v>
      </c>
      <c r="D221">
        <v>3.93</v>
      </c>
      <c r="E221">
        <v>4.2</v>
      </c>
      <c r="G221">
        <f t="shared" si="12"/>
        <v>1.3893376413570246E-2</v>
      </c>
      <c r="H221">
        <f t="shared" si="13"/>
        <v>1.552795031055898E-2</v>
      </c>
      <c r="I221">
        <f t="shared" si="14"/>
        <v>1.563023721968082E-2</v>
      </c>
      <c r="J221">
        <f t="shared" si="15"/>
        <v>1.7620806401970279E-2</v>
      </c>
      <c r="K221">
        <f t="shared" si="16"/>
        <v>1.5668092586445082E-2</v>
      </c>
      <c r="L221">
        <f t="shared" si="18"/>
        <v>3.5178775066552759E-3</v>
      </c>
      <c r="O221">
        <f t="shared" si="8"/>
        <v>2.8106623586429756E-2</v>
      </c>
      <c r="P221">
        <f t="shared" si="9"/>
        <v>2.6472049689441023E-2</v>
      </c>
      <c r="Q221">
        <f t="shared" si="10"/>
        <v>2.6369762780319182E-2</v>
      </c>
      <c r="R221">
        <f t="shared" si="11"/>
        <v>2.4379193598029723E-2</v>
      </c>
      <c r="S221">
        <f t="shared" si="17"/>
        <v>2.6331907413554921E-2</v>
      </c>
    </row>
    <row r="222" spans="1:19" x14ac:dyDescent="0.45">
      <c r="A222" s="1">
        <v>23863</v>
      </c>
      <c r="B222">
        <v>31.48</v>
      </c>
      <c r="C222">
        <v>32.700000000000003</v>
      </c>
      <c r="D222">
        <v>3.89</v>
      </c>
      <c r="E222">
        <v>4.21</v>
      </c>
      <c r="G222">
        <f t="shared" si="12"/>
        <v>1.6139444803098701E-2</v>
      </c>
      <c r="H222">
        <f t="shared" si="13"/>
        <v>1.552795031055898E-2</v>
      </c>
      <c r="I222">
        <f t="shared" si="14"/>
        <v>1.6043244462262241E-2</v>
      </c>
      <c r="J222">
        <f t="shared" si="15"/>
        <v>1.6554297155048747E-2</v>
      </c>
      <c r="K222">
        <f t="shared" si="16"/>
        <v>1.6066234182742167E-2</v>
      </c>
      <c r="L222">
        <f t="shared" si="18"/>
        <v>2.9108692029478078E-3</v>
      </c>
      <c r="O222">
        <f t="shared" si="8"/>
        <v>2.5960555196901297E-2</v>
      </c>
      <c r="P222">
        <f t="shared" si="9"/>
        <v>2.6572049689441019E-2</v>
      </c>
      <c r="Q222">
        <f t="shared" si="10"/>
        <v>2.6056755537737758E-2</v>
      </c>
      <c r="R222">
        <f t="shared" si="11"/>
        <v>2.5545702844951251E-2</v>
      </c>
      <c r="S222">
        <f t="shared" si="17"/>
        <v>2.6033765817257831E-2</v>
      </c>
    </row>
    <row r="223" spans="1:19" x14ac:dyDescent="0.45">
      <c r="A223" s="1">
        <v>23894</v>
      </c>
      <c r="B223">
        <v>31.61</v>
      </c>
      <c r="C223">
        <v>32.700000000000003</v>
      </c>
      <c r="D223">
        <v>3.8</v>
      </c>
      <c r="E223">
        <v>4.21</v>
      </c>
      <c r="G223">
        <f t="shared" si="12"/>
        <v>1.9348597226700903E-2</v>
      </c>
      <c r="H223">
        <f t="shared" si="13"/>
        <v>1.2383900928792713E-2</v>
      </c>
      <c r="I223">
        <f t="shared" si="14"/>
        <v>1.7318489477810894E-2</v>
      </c>
      <c r="J223">
        <f t="shared" si="15"/>
        <v>1.6537187348436788E-2</v>
      </c>
      <c r="K223">
        <f t="shared" si="16"/>
        <v>1.6397043745435325E-2</v>
      </c>
      <c r="L223">
        <f t="shared" si="18"/>
        <v>2.4849909153047967E-3</v>
      </c>
      <c r="O223">
        <f t="shared" si="8"/>
        <v>2.2751402773299095E-2</v>
      </c>
      <c r="P223">
        <f t="shared" si="9"/>
        <v>2.9716099071207286E-2</v>
      </c>
      <c r="Q223">
        <f t="shared" si="10"/>
        <v>2.4781510522189104E-2</v>
      </c>
      <c r="R223">
        <f t="shared" si="11"/>
        <v>2.556281265156321E-2</v>
      </c>
      <c r="S223">
        <f t="shared" si="17"/>
        <v>2.5702956254564674E-2</v>
      </c>
    </row>
    <row r="224" spans="1:19" x14ac:dyDescent="0.45">
      <c r="A224" s="1">
        <v>23924</v>
      </c>
      <c r="B224">
        <v>31.58</v>
      </c>
      <c r="C224">
        <v>32.700000000000003</v>
      </c>
      <c r="D224">
        <v>3.84</v>
      </c>
      <c r="E224">
        <v>4.2</v>
      </c>
      <c r="G224">
        <f t="shared" si="12"/>
        <v>1.8052869116698789E-2</v>
      </c>
      <c r="H224">
        <f t="shared" si="13"/>
        <v>1.2383900928792713E-2</v>
      </c>
      <c r="I224">
        <f t="shared" si="14"/>
        <v>1.7725865565633159E-2</v>
      </c>
      <c r="J224">
        <f t="shared" si="15"/>
        <v>1.4440246364059828E-2</v>
      </c>
      <c r="K224">
        <f t="shared" si="16"/>
        <v>1.5650720493796122E-2</v>
      </c>
      <c r="L224">
        <f t="shared" si="18"/>
        <v>-1.7372092648959558E-5</v>
      </c>
      <c r="O224">
        <f t="shared" si="8"/>
        <v>2.3947130883301214E-2</v>
      </c>
      <c r="P224">
        <f t="shared" si="9"/>
        <v>2.961609907120729E-2</v>
      </c>
      <c r="Q224">
        <f t="shared" si="10"/>
        <v>2.4274134434366844E-2</v>
      </c>
      <c r="R224">
        <f t="shared" si="11"/>
        <v>2.7559753635940175E-2</v>
      </c>
      <c r="S224">
        <f t="shared" si="17"/>
        <v>2.6349279506203881E-2</v>
      </c>
    </row>
    <row r="225" spans="1:19" x14ac:dyDescent="0.45">
      <c r="A225" s="1">
        <v>23955</v>
      </c>
      <c r="B225">
        <v>31.55</v>
      </c>
      <c r="C225">
        <v>32.700000000000003</v>
      </c>
      <c r="D225">
        <v>3.84</v>
      </c>
      <c r="E225">
        <v>4.25</v>
      </c>
      <c r="G225">
        <f t="shared" si="12"/>
        <v>1.6103059581320522E-2</v>
      </c>
      <c r="H225">
        <f t="shared" si="13"/>
        <v>1.2383900928792713E-2</v>
      </c>
      <c r="I225">
        <f t="shared" si="14"/>
        <v>1.8135110108979724E-2</v>
      </c>
      <c r="J225">
        <f t="shared" si="15"/>
        <v>1.2351915876398056E-2</v>
      </c>
      <c r="K225">
        <f t="shared" si="16"/>
        <v>1.4743496623872754E-2</v>
      </c>
      <c r="L225">
        <f t="shared" si="18"/>
        <v>-1.3227375588694135E-3</v>
      </c>
      <c r="O225">
        <f t="shared" si="8"/>
        <v>2.6396940418679481E-2</v>
      </c>
      <c r="P225">
        <f t="shared" si="9"/>
        <v>3.011609907120729E-2</v>
      </c>
      <c r="Q225">
        <f t="shared" si="10"/>
        <v>2.4364889891020279E-2</v>
      </c>
      <c r="R225">
        <f t="shared" si="11"/>
        <v>3.0148084123601947E-2</v>
      </c>
      <c r="S225">
        <f t="shared" si="17"/>
        <v>2.7756503376127249E-2</v>
      </c>
    </row>
    <row r="226" spans="1:19" x14ac:dyDescent="0.45">
      <c r="A226" s="1">
        <v>23986</v>
      </c>
      <c r="B226">
        <v>31.62</v>
      </c>
      <c r="C226">
        <v>32.799999999999997</v>
      </c>
      <c r="D226">
        <v>3.92</v>
      </c>
      <c r="E226">
        <v>4.29</v>
      </c>
      <c r="G226">
        <f t="shared" si="12"/>
        <v>1.7374517374517451E-2</v>
      </c>
      <c r="H226">
        <f t="shared" si="13"/>
        <v>1.5479876160990669E-2</v>
      </c>
      <c r="I226">
        <f t="shared" si="14"/>
        <v>1.8974197155873451E-2</v>
      </c>
      <c r="J226">
        <f t="shared" si="15"/>
        <v>1.1302247799650944E-2</v>
      </c>
      <c r="K226">
        <f t="shared" si="16"/>
        <v>1.5782709622758129E-2</v>
      </c>
      <c r="L226">
        <f t="shared" si="18"/>
        <v>-6.1433412267719589E-4</v>
      </c>
      <c r="O226">
        <f t="shared" si="8"/>
        <v>2.552548262548255E-2</v>
      </c>
      <c r="P226">
        <f t="shared" si="9"/>
        <v>2.7420123839009332E-2</v>
      </c>
      <c r="Q226">
        <f t="shared" si="10"/>
        <v>2.3925802844126549E-2</v>
      </c>
      <c r="R226">
        <f t="shared" si="11"/>
        <v>3.1597752200349057E-2</v>
      </c>
      <c r="S226">
        <f t="shared" si="17"/>
        <v>2.7117290377241872E-2</v>
      </c>
    </row>
    <row r="227" spans="1:19" x14ac:dyDescent="0.45">
      <c r="A227" s="1">
        <v>24016</v>
      </c>
      <c r="B227">
        <v>31.65</v>
      </c>
      <c r="C227">
        <v>32.799999999999997</v>
      </c>
      <c r="D227">
        <v>4.03</v>
      </c>
      <c r="E227">
        <v>4.3499999999999996</v>
      </c>
      <c r="G227">
        <f t="shared" si="12"/>
        <v>1.7030848329048665E-2</v>
      </c>
      <c r="H227">
        <f t="shared" si="13"/>
        <v>1.2345679012345734E-2</v>
      </c>
      <c r="I227">
        <f t="shared" si="14"/>
        <v>1.90553472302879E-2</v>
      </c>
      <c r="J227">
        <f t="shared" si="15"/>
        <v>9.2283540793169916E-3</v>
      </c>
      <c r="K227">
        <f t="shared" si="16"/>
        <v>1.4415057162749823E-2</v>
      </c>
      <c r="L227">
        <f t="shared" si="18"/>
        <v>-1.2356633310462994E-3</v>
      </c>
      <c r="O227">
        <f t="shared" si="8"/>
        <v>2.6469151670951332E-2</v>
      </c>
      <c r="P227">
        <f t="shared" si="9"/>
        <v>3.1154320987654263E-2</v>
      </c>
      <c r="Q227">
        <f t="shared" si="10"/>
        <v>2.4444652769712097E-2</v>
      </c>
      <c r="R227">
        <f t="shared" si="11"/>
        <v>3.4271645920683005E-2</v>
      </c>
      <c r="S227">
        <f t="shared" si="17"/>
        <v>2.9084942837250174E-2</v>
      </c>
    </row>
    <row r="228" spans="1:19" x14ac:dyDescent="0.45">
      <c r="A228" s="1">
        <v>24047</v>
      </c>
      <c r="B228">
        <v>31.75</v>
      </c>
      <c r="C228">
        <v>32.9</v>
      </c>
      <c r="D228">
        <v>4.09</v>
      </c>
      <c r="E228">
        <v>4.45</v>
      </c>
      <c r="G228">
        <f t="shared" si="12"/>
        <v>1.7302146747837144E-2</v>
      </c>
      <c r="H228">
        <f t="shared" si="13"/>
        <v>1.2307692307692353E-2</v>
      </c>
      <c r="I228">
        <f t="shared" si="14"/>
        <v>1.9027848625241095E-2</v>
      </c>
      <c r="J228">
        <f t="shared" si="15"/>
        <v>9.2189013196082303E-3</v>
      </c>
      <c r="K228">
        <f t="shared" si="16"/>
        <v>1.4464147250094705E-2</v>
      </c>
      <c r="L228">
        <f t="shared" si="18"/>
        <v>-2.7934937377804836E-4</v>
      </c>
      <c r="O228">
        <f t="shared" si="8"/>
        <v>2.7197853252162861E-2</v>
      </c>
      <c r="P228">
        <f t="shared" si="9"/>
        <v>3.2192307692307652E-2</v>
      </c>
      <c r="Q228">
        <f t="shared" si="10"/>
        <v>2.547215137475891E-2</v>
      </c>
      <c r="R228">
        <f t="shared" si="11"/>
        <v>3.5281098680391774E-2</v>
      </c>
      <c r="S228">
        <f t="shared" si="17"/>
        <v>3.0035852749905299E-2</v>
      </c>
    </row>
    <row r="229" spans="1:19" x14ac:dyDescent="0.45">
      <c r="A229" s="1">
        <v>24077</v>
      </c>
      <c r="B229">
        <v>31.85</v>
      </c>
      <c r="C229">
        <v>33</v>
      </c>
      <c r="D229">
        <v>4.38</v>
      </c>
      <c r="E229">
        <v>4.62</v>
      </c>
      <c r="G229">
        <f t="shared" si="12"/>
        <v>1.9200000000000106E-2</v>
      </c>
      <c r="H229">
        <f t="shared" si="13"/>
        <v>1.538461538461533E-2</v>
      </c>
      <c r="I229">
        <f t="shared" si="14"/>
        <v>1.7705378499064173E-2</v>
      </c>
      <c r="J229">
        <f t="shared" si="15"/>
        <v>1.023534785720881E-2</v>
      </c>
      <c r="K229">
        <f t="shared" si="16"/>
        <v>1.5631335435222105E-2</v>
      </c>
      <c r="L229">
        <f t="shared" si="18"/>
        <v>-1.5137418753602416E-4</v>
      </c>
      <c r="O229">
        <f t="shared" si="8"/>
        <v>2.6999999999999892E-2</v>
      </c>
      <c r="P229">
        <f t="shared" si="9"/>
        <v>3.0815384615384668E-2</v>
      </c>
      <c r="Q229">
        <f t="shared" si="10"/>
        <v>2.8494621500935825E-2</v>
      </c>
      <c r="R229">
        <f t="shared" si="11"/>
        <v>3.5964652142791188E-2</v>
      </c>
      <c r="S229">
        <f t="shared" si="17"/>
        <v>3.0568664564777893E-2</v>
      </c>
    </row>
    <row r="230" spans="1:19" x14ac:dyDescent="0.45">
      <c r="A230" s="1">
        <v>24108</v>
      </c>
      <c r="B230">
        <v>31.88</v>
      </c>
      <c r="C230">
        <v>33</v>
      </c>
      <c r="D230">
        <v>4.59</v>
      </c>
      <c r="E230">
        <v>4.6100000000000003</v>
      </c>
      <c r="G230">
        <f t="shared" si="12"/>
        <v>1.9181585677749302E-2</v>
      </c>
      <c r="H230">
        <f t="shared" si="13"/>
        <v>1.2269938650306678E-2</v>
      </c>
      <c r="I230">
        <f t="shared" si="14"/>
        <v>1.76770977438796E-2</v>
      </c>
      <c r="J230">
        <f t="shared" si="15"/>
        <v>1.2282382340691456E-2</v>
      </c>
      <c r="K230">
        <f t="shared" si="16"/>
        <v>1.5352751103156759E-2</v>
      </c>
      <c r="L230">
        <f t="shared" si="18"/>
        <v>9.3769394040693621E-4</v>
      </c>
      <c r="O230">
        <f t="shared" si="8"/>
        <v>2.69184143222507E-2</v>
      </c>
      <c r="P230">
        <f t="shared" si="9"/>
        <v>3.3830061349693324E-2</v>
      </c>
      <c r="Q230">
        <f t="shared" si="10"/>
        <v>2.8422902256120403E-2</v>
      </c>
      <c r="R230">
        <f t="shared" si="11"/>
        <v>3.3817617659308546E-2</v>
      </c>
      <c r="S230">
        <f t="shared" si="17"/>
        <v>3.0747248896843243E-2</v>
      </c>
    </row>
    <row r="231" spans="1:19" x14ac:dyDescent="0.45">
      <c r="A231" s="1">
        <v>24139</v>
      </c>
      <c r="B231">
        <v>32.08</v>
      </c>
      <c r="C231">
        <v>33.1</v>
      </c>
      <c r="D231">
        <v>4.6500000000000004</v>
      </c>
      <c r="E231">
        <v>4.83</v>
      </c>
      <c r="G231">
        <f t="shared" si="12"/>
        <v>2.5575447570332477E-2</v>
      </c>
      <c r="H231">
        <f t="shared" si="13"/>
        <v>1.5337423312883347E-2</v>
      </c>
      <c r="I231">
        <f t="shared" si="14"/>
        <v>2.0430438062101208E-2</v>
      </c>
      <c r="J231">
        <f t="shared" si="15"/>
        <v>1.5356826812283453E-2</v>
      </c>
      <c r="K231">
        <f t="shared" si="16"/>
        <v>1.9175033939400121E-2</v>
      </c>
      <c r="L231">
        <f t="shared" si="18"/>
        <v>4.7108866893054158E-3</v>
      </c>
      <c r="O231">
        <f t="shared" si="8"/>
        <v>2.2724552429667526E-2</v>
      </c>
      <c r="P231">
        <f t="shared" si="9"/>
        <v>3.2962576687116656E-2</v>
      </c>
      <c r="Q231">
        <f t="shared" si="10"/>
        <v>2.7869561937898794E-2</v>
      </c>
      <c r="R231">
        <f t="shared" si="11"/>
        <v>3.294317318771655E-2</v>
      </c>
      <c r="S231">
        <f t="shared" si="17"/>
        <v>2.9124966060599881E-2</v>
      </c>
    </row>
    <row r="232" spans="1:19" x14ac:dyDescent="0.45">
      <c r="A232" s="1">
        <v>24167</v>
      </c>
      <c r="B232">
        <v>32.18</v>
      </c>
      <c r="C232">
        <v>33.1</v>
      </c>
      <c r="D232">
        <v>4.59</v>
      </c>
      <c r="E232">
        <v>4.87</v>
      </c>
      <c r="G232">
        <f t="shared" si="12"/>
        <v>2.7786649632705274E-2</v>
      </c>
      <c r="H232">
        <f t="shared" si="13"/>
        <v>1.5337423312883347E-2</v>
      </c>
      <c r="I232">
        <f t="shared" si="14"/>
        <v>2.3067782724669916E-2</v>
      </c>
      <c r="J232">
        <f t="shared" si="15"/>
        <v>1.6368014586715773E-2</v>
      </c>
      <c r="K232">
        <f t="shared" si="16"/>
        <v>2.0639967564243578E-2</v>
      </c>
      <c r="L232">
        <f t="shared" si="18"/>
        <v>5.008632129021473E-3</v>
      </c>
      <c r="O232">
        <f t="shared" si="8"/>
        <v>2.0913350367294727E-2</v>
      </c>
      <c r="P232">
        <f t="shared" si="9"/>
        <v>3.3362576687116653E-2</v>
      </c>
      <c r="Q232">
        <f t="shared" si="10"/>
        <v>2.5632217275330084E-2</v>
      </c>
      <c r="R232">
        <f t="shared" si="11"/>
        <v>3.2331985413284227E-2</v>
      </c>
      <c r="S232">
        <f t="shared" si="17"/>
        <v>2.8060032435756423E-2</v>
      </c>
    </row>
    <row r="233" spans="1:19" x14ac:dyDescent="0.45">
      <c r="A233" s="1">
        <v>24198</v>
      </c>
      <c r="B233">
        <v>32.28</v>
      </c>
      <c r="C233">
        <v>33.299999999999997</v>
      </c>
      <c r="D233">
        <v>4.62</v>
      </c>
      <c r="E233">
        <v>4.75</v>
      </c>
      <c r="G233">
        <f t="shared" si="12"/>
        <v>2.8680688336520044E-2</v>
      </c>
      <c r="H233">
        <f t="shared" si="13"/>
        <v>1.8348623853210899E-2</v>
      </c>
      <c r="I233">
        <f t="shared" si="14"/>
        <v>2.6881522080201004E-2</v>
      </c>
      <c r="J233">
        <f t="shared" si="15"/>
        <v>2.0470298364449357E-2</v>
      </c>
      <c r="K233">
        <f t="shared" si="16"/>
        <v>2.3595283158595326E-2</v>
      </c>
      <c r="L233">
        <f t="shared" si="18"/>
        <v>8.2425320554385673E-3</v>
      </c>
      <c r="O233">
        <f t="shared" si="8"/>
        <v>1.8819311663479957E-2</v>
      </c>
      <c r="P233">
        <f t="shared" si="9"/>
        <v>2.9151376146789101E-2</v>
      </c>
      <c r="Q233">
        <f t="shared" si="10"/>
        <v>2.0618477919798997E-2</v>
      </c>
      <c r="R233">
        <f t="shared" si="11"/>
        <v>2.7029701635550643E-2</v>
      </c>
      <c r="S233">
        <f t="shared" si="17"/>
        <v>2.3904716841404675E-2</v>
      </c>
    </row>
    <row r="234" spans="1:19" x14ac:dyDescent="0.45">
      <c r="A234" s="1">
        <v>24228</v>
      </c>
      <c r="B234">
        <v>32.35</v>
      </c>
      <c r="C234">
        <v>33.4</v>
      </c>
      <c r="D234">
        <v>4.6399999999999997</v>
      </c>
      <c r="E234">
        <v>4.78</v>
      </c>
      <c r="G234">
        <f t="shared" si="12"/>
        <v>2.7636594663278391E-2</v>
      </c>
      <c r="H234">
        <f t="shared" si="13"/>
        <v>2.1406727828745975E-2</v>
      </c>
      <c r="I234">
        <f t="shared" si="14"/>
        <v>3.03704941752998E-2</v>
      </c>
      <c r="J234">
        <f t="shared" si="15"/>
        <v>2.3534625769309425E-2</v>
      </c>
      <c r="K234">
        <f t="shared" si="16"/>
        <v>2.5737110609158398E-2</v>
      </c>
      <c r="L234">
        <f t="shared" si="18"/>
        <v>6.5620766697582766E-3</v>
      </c>
      <c r="O234">
        <f t="shared" si="8"/>
        <v>2.0163405336721611E-2</v>
      </c>
      <c r="P234">
        <f t="shared" si="9"/>
        <v>2.6393272171254027E-2</v>
      </c>
      <c r="Q234">
        <f t="shared" si="10"/>
        <v>1.7429505824700202E-2</v>
      </c>
      <c r="R234">
        <f t="shared" si="11"/>
        <v>2.4265374230690577E-2</v>
      </c>
      <c r="S234">
        <f t="shared" si="17"/>
        <v>2.2062889390841604E-2</v>
      </c>
    </row>
    <row r="235" spans="1:19" x14ac:dyDescent="0.45">
      <c r="A235" s="1">
        <v>24259</v>
      </c>
      <c r="B235">
        <v>32.380000000000003</v>
      </c>
      <c r="C235">
        <v>33.5</v>
      </c>
      <c r="D235">
        <v>4.5</v>
      </c>
      <c r="E235">
        <v>4.8099999999999996</v>
      </c>
      <c r="G235">
        <f t="shared" si="12"/>
        <v>2.4359379943056148E-2</v>
      </c>
      <c r="H235">
        <f t="shared" si="13"/>
        <v>2.4464831804281273E-2</v>
      </c>
      <c r="I235">
        <f t="shared" si="14"/>
        <v>3.3432756232686378E-2</v>
      </c>
      <c r="J235">
        <f t="shared" si="15"/>
        <v>2.5554809553152369E-2</v>
      </c>
      <c r="K235">
        <f t="shared" si="16"/>
        <v>2.6952944383294042E-2</v>
      </c>
      <c r="L235">
        <f t="shared" si="18"/>
        <v>6.3129768190504643E-3</v>
      </c>
      <c r="O235">
        <f t="shared" si="8"/>
        <v>2.3740620056943849E-2</v>
      </c>
      <c r="P235">
        <f t="shared" si="9"/>
        <v>2.3635168195718724E-2</v>
      </c>
      <c r="Q235">
        <f t="shared" si="10"/>
        <v>1.4667243767313619E-2</v>
      </c>
      <c r="R235">
        <f t="shared" si="11"/>
        <v>2.2545190446847628E-2</v>
      </c>
      <c r="S235">
        <f t="shared" si="17"/>
        <v>2.1147055616705955E-2</v>
      </c>
    </row>
    <row r="236" spans="1:19" x14ac:dyDescent="0.45">
      <c r="A236" s="1">
        <v>24289</v>
      </c>
      <c r="B236">
        <v>32.450000000000003</v>
      </c>
      <c r="C236">
        <v>33.6</v>
      </c>
      <c r="D236">
        <v>4.8</v>
      </c>
      <c r="E236">
        <v>5.0199999999999996</v>
      </c>
      <c r="G236">
        <f t="shared" si="12"/>
        <v>2.7549081697276989E-2</v>
      </c>
      <c r="H236">
        <f t="shared" si="13"/>
        <v>2.7522935779816571E-2</v>
      </c>
      <c r="I236">
        <f t="shared" si="14"/>
        <v>3.6266226764223308E-2</v>
      </c>
      <c r="J236">
        <f t="shared" si="15"/>
        <v>2.8599171360507603E-2</v>
      </c>
      <c r="K236">
        <f t="shared" si="16"/>
        <v>2.9984353900456118E-2</v>
      </c>
      <c r="L236">
        <f t="shared" si="18"/>
        <v>6.3890707418607917E-3</v>
      </c>
      <c r="O236">
        <f t="shared" si="8"/>
        <v>2.2650918302723005E-2</v>
      </c>
      <c r="P236">
        <f t="shared" si="9"/>
        <v>2.2677064220183424E-2</v>
      </c>
      <c r="Q236">
        <f t="shared" si="10"/>
        <v>1.3933773235776686E-2</v>
      </c>
      <c r="R236">
        <f t="shared" si="11"/>
        <v>2.1600828639492392E-2</v>
      </c>
      <c r="S236">
        <f t="shared" si="17"/>
        <v>2.0215646099543877E-2</v>
      </c>
    </row>
    <row r="237" spans="1:19" x14ac:dyDescent="0.45">
      <c r="A237" s="1">
        <v>24320</v>
      </c>
      <c r="B237">
        <v>32.65</v>
      </c>
      <c r="C237">
        <v>33.700000000000003</v>
      </c>
      <c r="D237">
        <v>4.96</v>
      </c>
      <c r="E237">
        <v>5.22</v>
      </c>
      <c r="G237">
        <f t="shared" si="12"/>
        <v>3.4865293185419866E-2</v>
      </c>
      <c r="H237">
        <f t="shared" si="13"/>
        <v>3.0581039755351647E-2</v>
      </c>
      <c r="I237">
        <f t="shared" si="14"/>
        <v>3.6591386946004612E-2</v>
      </c>
      <c r="J237">
        <f t="shared" si="15"/>
        <v>3.0594871248504685E-2</v>
      </c>
      <c r="K237">
        <f t="shared" si="16"/>
        <v>3.3158147783820202E-2</v>
      </c>
      <c r="L237">
        <f t="shared" si="18"/>
        <v>7.4210371746618042E-3</v>
      </c>
      <c r="O237">
        <f t="shared" si="8"/>
        <v>1.7334706814580131E-2</v>
      </c>
      <c r="P237">
        <f t="shared" si="9"/>
        <v>2.161896024464835E-2</v>
      </c>
      <c r="Q237">
        <f t="shared" si="10"/>
        <v>1.5608613053995385E-2</v>
      </c>
      <c r="R237">
        <f t="shared" si="11"/>
        <v>2.1605128751495312E-2</v>
      </c>
      <c r="S237">
        <f t="shared" si="17"/>
        <v>1.9041852216179794E-2</v>
      </c>
    </row>
    <row r="238" spans="1:19" x14ac:dyDescent="0.45">
      <c r="A238" s="1">
        <v>24351</v>
      </c>
      <c r="B238">
        <v>32.75</v>
      </c>
      <c r="C238">
        <v>33.799999999999997</v>
      </c>
      <c r="D238">
        <v>5.37</v>
      </c>
      <c r="E238">
        <v>5.18</v>
      </c>
      <c r="G238">
        <f t="shared" si="12"/>
        <v>3.5736875395319334E-2</v>
      </c>
      <c r="H238">
        <f t="shared" si="13"/>
        <v>3.0487804878048808E-2</v>
      </c>
      <c r="I238">
        <f t="shared" si="14"/>
        <v>3.6589753385028123E-2</v>
      </c>
      <c r="J238">
        <f t="shared" si="15"/>
        <v>3.4655954219660723E-2</v>
      </c>
      <c r="K238">
        <f t="shared" si="16"/>
        <v>3.4367596969514247E-2</v>
      </c>
      <c r="L238">
        <f t="shared" si="18"/>
        <v>7.4146525862202051E-3</v>
      </c>
      <c r="O238">
        <f t="shared" si="8"/>
        <v>1.6063124604680665E-2</v>
      </c>
      <c r="P238">
        <f t="shared" si="9"/>
        <v>2.1312195121951191E-2</v>
      </c>
      <c r="Q238">
        <f t="shared" si="10"/>
        <v>1.5210246614971876E-2</v>
      </c>
      <c r="R238">
        <f t="shared" si="11"/>
        <v>1.7144045780339276E-2</v>
      </c>
      <c r="S238">
        <f t="shared" si="17"/>
        <v>1.7432403030485752E-2</v>
      </c>
    </row>
    <row r="239" spans="1:19" x14ac:dyDescent="0.45">
      <c r="A239" s="1">
        <v>24381</v>
      </c>
      <c r="B239">
        <v>32.85</v>
      </c>
      <c r="C239">
        <v>34</v>
      </c>
      <c r="D239">
        <v>5.35</v>
      </c>
      <c r="E239">
        <v>5.01</v>
      </c>
      <c r="G239">
        <f t="shared" si="12"/>
        <v>3.7914691943128132E-2</v>
      </c>
      <c r="H239">
        <f t="shared" si="13"/>
        <v>3.6585365853658569E-2</v>
      </c>
      <c r="I239">
        <f t="shared" si="14"/>
        <v>3.5832500327269923E-2</v>
      </c>
      <c r="J239">
        <f t="shared" si="15"/>
        <v>3.6619569458897328E-2</v>
      </c>
      <c r="K239">
        <f t="shared" si="16"/>
        <v>3.6738031895738488E-2</v>
      </c>
      <c r="L239">
        <f t="shared" si="18"/>
        <v>6.75367799528237E-3</v>
      </c>
      <c r="O239">
        <f t="shared" si="8"/>
        <v>1.2185308056871867E-2</v>
      </c>
      <c r="P239">
        <f t="shared" si="9"/>
        <v>1.351463414634143E-2</v>
      </c>
      <c r="Q239">
        <f t="shared" si="10"/>
        <v>1.4267499672730076E-2</v>
      </c>
      <c r="R239">
        <f t="shared" si="11"/>
        <v>1.3480430541102671E-2</v>
      </c>
      <c r="S239">
        <f t="shared" si="17"/>
        <v>1.3361968104261511E-2</v>
      </c>
    </row>
    <row r="240" spans="1:19" x14ac:dyDescent="0.45">
      <c r="A240" s="1">
        <v>24412</v>
      </c>
      <c r="B240">
        <v>32.880000000000003</v>
      </c>
      <c r="C240">
        <v>34</v>
      </c>
      <c r="D240">
        <v>5.32</v>
      </c>
      <c r="E240">
        <v>5.16</v>
      </c>
      <c r="G240">
        <f t="shared" si="12"/>
        <v>3.5590551181102548E-2</v>
      </c>
      <c r="H240">
        <f t="shared" si="13"/>
        <v>3.3434650455927084E-2</v>
      </c>
      <c r="I240">
        <f t="shared" si="14"/>
        <v>3.4980350254038894E-2</v>
      </c>
      <c r="J240">
        <f t="shared" si="15"/>
        <v>3.7550671478450592E-2</v>
      </c>
      <c r="K240">
        <f t="shared" si="16"/>
        <v>3.538905584237978E-2</v>
      </c>
      <c r="L240">
        <f t="shared" si="18"/>
        <v>2.2309080585595775E-3</v>
      </c>
      <c r="O240">
        <f t="shared" si="8"/>
        <v>1.6009448818897452E-2</v>
      </c>
      <c r="P240">
        <f t="shared" si="9"/>
        <v>1.8165349544072916E-2</v>
      </c>
      <c r="Q240">
        <f t="shared" si="10"/>
        <v>1.6619649745961106E-2</v>
      </c>
      <c r="R240">
        <f t="shared" si="11"/>
        <v>1.4049328521549408E-2</v>
      </c>
      <c r="S240">
        <f t="shared" si="17"/>
        <v>1.621094415762022E-2</v>
      </c>
    </row>
    <row r="241" spans="1:19" x14ac:dyDescent="0.45">
      <c r="A241" s="1">
        <v>24442</v>
      </c>
      <c r="B241">
        <v>32.92</v>
      </c>
      <c r="C241">
        <v>34.1</v>
      </c>
      <c r="D241">
        <v>4.96</v>
      </c>
      <c r="E241">
        <v>4.84</v>
      </c>
      <c r="G241">
        <f t="shared" si="12"/>
        <v>3.3594976452119285E-2</v>
      </c>
      <c r="H241">
        <f t="shared" si="13"/>
        <v>3.3333333333333437E-2</v>
      </c>
      <c r="I241">
        <f t="shared" si="14"/>
        <v>3.4988881755122048E-2</v>
      </c>
      <c r="J241">
        <f t="shared" si="15"/>
        <v>3.8477518815221767E-2</v>
      </c>
      <c r="K241">
        <f t="shared" si="16"/>
        <v>3.5098677588949134E-2</v>
      </c>
      <c r="L241">
        <f t="shared" si="18"/>
        <v>7.3108061943488734E-4</v>
      </c>
      <c r="O241">
        <f t="shared" si="8"/>
        <v>1.4805023547880714E-2</v>
      </c>
      <c r="P241">
        <f t="shared" si="9"/>
        <v>1.5066666666666562E-2</v>
      </c>
      <c r="Q241">
        <f t="shared" si="10"/>
        <v>1.3411118244877951E-2</v>
      </c>
      <c r="R241">
        <f t="shared" si="11"/>
        <v>9.9224811847782313E-3</v>
      </c>
      <c r="S241">
        <f t="shared" si="17"/>
        <v>1.3301322411050864E-2</v>
      </c>
    </row>
    <row r="242" spans="1:19" x14ac:dyDescent="0.45">
      <c r="A242" s="1">
        <v>24473</v>
      </c>
      <c r="B242">
        <v>32.9</v>
      </c>
      <c r="C242">
        <v>34.200000000000003</v>
      </c>
      <c r="D242">
        <v>4.72</v>
      </c>
      <c r="E242">
        <v>4.58</v>
      </c>
      <c r="G242">
        <f t="shared" si="12"/>
        <v>3.1994981179422899E-2</v>
      </c>
      <c r="H242">
        <f t="shared" si="13"/>
        <v>3.6363636363636376E-2</v>
      </c>
      <c r="I242">
        <f t="shared" si="14"/>
        <v>3.362510615699299E-2</v>
      </c>
      <c r="J242">
        <f t="shared" si="15"/>
        <v>3.8360999999999867E-2</v>
      </c>
      <c r="K242">
        <f t="shared" si="16"/>
        <v>3.5086180925013033E-2</v>
      </c>
      <c r="L242">
        <f t="shared" si="18"/>
        <v>-1.6518509707254547E-3</v>
      </c>
      <c r="O242">
        <f t="shared" si="8"/>
        <v>1.3805018820577102E-2</v>
      </c>
      <c r="P242">
        <f t="shared" si="9"/>
        <v>9.4363636363636247E-3</v>
      </c>
      <c r="Q242">
        <f t="shared" si="10"/>
        <v>1.2174893843007011E-2</v>
      </c>
      <c r="R242">
        <f t="shared" si="11"/>
        <v>7.439000000000133E-3</v>
      </c>
      <c r="S242">
        <f t="shared" si="17"/>
        <v>1.0713819074986967E-2</v>
      </c>
    </row>
    <row r="243" spans="1:19" x14ac:dyDescent="0.45">
      <c r="A243" s="1">
        <v>24504</v>
      </c>
      <c r="B243">
        <v>33</v>
      </c>
      <c r="C243">
        <v>34.200000000000003</v>
      </c>
      <c r="D243">
        <v>4.5599999999999996</v>
      </c>
      <c r="E243">
        <v>4.63</v>
      </c>
      <c r="G243">
        <f t="shared" si="12"/>
        <v>2.8678304239401653E-2</v>
      </c>
      <c r="H243">
        <f t="shared" si="13"/>
        <v>3.3232628398791597E-2</v>
      </c>
      <c r="I243">
        <f t="shared" si="14"/>
        <v>3.1224622157617565E-2</v>
      </c>
      <c r="J243">
        <f t="shared" si="15"/>
        <v>3.7229537707913263E-2</v>
      </c>
      <c r="K243">
        <f t="shared" si="16"/>
        <v>3.259127312593102E-2</v>
      </c>
      <c r="L243">
        <f t="shared" si="18"/>
        <v>-2.7977827164487601E-3</v>
      </c>
      <c r="O243">
        <f t="shared" si="8"/>
        <v>1.7621695760598348E-2</v>
      </c>
      <c r="P243">
        <f t="shared" si="9"/>
        <v>1.3067371601208404E-2</v>
      </c>
      <c r="Q243">
        <f t="shared" si="10"/>
        <v>1.5075377842382436E-2</v>
      </c>
      <c r="R243">
        <f t="shared" si="11"/>
        <v>9.0704622920867381E-3</v>
      </c>
      <c r="S243">
        <f t="shared" si="17"/>
        <v>1.3708726874068981E-2</v>
      </c>
    </row>
    <row r="244" spans="1:19" x14ac:dyDescent="0.45">
      <c r="A244" s="1">
        <v>24532</v>
      </c>
      <c r="B244">
        <v>33</v>
      </c>
      <c r="C244">
        <v>34.299999999999997</v>
      </c>
      <c r="D244">
        <v>4.26</v>
      </c>
      <c r="E244">
        <v>4.54</v>
      </c>
      <c r="G244">
        <f t="shared" si="12"/>
        <v>2.5481665630826544E-2</v>
      </c>
      <c r="H244">
        <f t="shared" si="13"/>
        <v>3.6253776435045237E-2</v>
      </c>
      <c r="I244">
        <f t="shared" si="14"/>
        <v>2.7800137873641217E-2</v>
      </c>
      <c r="J244">
        <f t="shared" si="15"/>
        <v>3.5076276433682274E-2</v>
      </c>
      <c r="K244">
        <f t="shared" si="16"/>
        <v>3.1152964093298818E-2</v>
      </c>
      <c r="L244">
        <f t="shared" si="18"/>
        <v>-3.9457134956503159E-3</v>
      </c>
      <c r="O244">
        <f t="shared" si="8"/>
        <v>1.9918334369173459E-2</v>
      </c>
      <c r="P244">
        <f t="shared" si="9"/>
        <v>9.1462235649547655E-3</v>
      </c>
      <c r="Q244">
        <f t="shared" si="10"/>
        <v>1.7599862126358785E-2</v>
      </c>
      <c r="R244">
        <f t="shared" si="11"/>
        <v>1.0323723566317729E-2</v>
      </c>
      <c r="S244">
        <f t="shared" si="17"/>
        <v>1.4247035906701185E-2</v>
      </c>
    </row>
    <row r="245" spans="1:19" x14ac:dyDescent="0.45">
      <c r="A245" s="1">
        <v>24563</v>
      </c>
      <c r="B245">
        <v>33.1</v>
      </c>
      <c r="C245">
        <v>34.4</v>
      </c>
      <c r="D245">
        <v>3.84</v>
      </c>
      <c r="E245">
        <v>4.59</v>
      </c>
      <c r="G245">
        <f t="shared" si="12"/>
        <v>2.5402726146220633E-2</v>
      </c>
      <c r="H245">
        <f t="shared" si="13"/>
        <v>3.3033033033033066E-2</v>
      </c>
      <c r="I245">
        <f t="shared" si="14"/>
        <v>2.4401275327593952E-2</v>
      </c>
      <c r="J245">
        <f t="shared" si="15"/>
        <v>3.1934124105480244E-2</v>
      </c>
      <c r="K245">
        <f t="shared" si="16"/>
        <v>2.8692789653081974E-2</v>
      </c>
      <c r="L245">
        <f t="shared" si="18"/>
        <v>-6.3933912719310593E-3</v>
      </c>
      <c r="O245">
        <f t="shared" si="8"/>
        <v>2.0497273853779363E-2</v>
      </c>
      <c r="P245">
        <f t="shared" si="9"/>
        <v>1.2866966966966931E-2</v>
      </c>
      <c r="Q245">
        <f t="shared" si="10"/>
        <v>2.1498724672406044E-2</v>
      </c>
      <c r="R245">
        <f t="shared" si="11"/>
        <v>1.3965875894519753E-2</v>
      </c>
      <c r="S245">
        <f t="shared" si="17"/>
        <v>1.7207210346918023E-2</v>
      </c>
    </row>
    <row r="246" spans="1:19" x14ac:dyDescent="0.45">
      <c r="A246" s="1">
        <v>24593</v>
      </c>
      <c r="B246">
        <v>33.1</v>
      </c>
      <c r="C246">
        <v>34.5</v>
      </c>
      <c r="D246">
        <v>3.6</v>
      </c>
      <c r="E246">
        <v>4.8499999999999996</v>
      </c>
      <c r="G246">
        <f t="shared" si="12"/>
        <v>2.3183925811437467E-2</v>
      </c>
      <c r="H246">
        <f t="shared" si="13"/>
        <v>3.2934131736527039E-2</v>
      </c>
      <c r="I246">
        <f t="shared" si="14"/>
        <v>2.1135208409295947E-2</v>
      </c>
      <c r="J246">
        <f t="shared" si="15"/>
        <v>3.083629499624374E-2</v>
      </c>
      <c r="K246">
        <f t="shared" si="16"/>
        <v>2.7022390238376048E-2</v>
      </c>
      <c r="L246">
        <f t="shared" si="18"/>
        <v>-5.5688828875549712E-3</v>
      </c>
      <c r="O246">
        <f t="shared" si="8"/>
        <v>2.5316074188562528E-2</v>
      </c>
      <c r="P246">
        <f t="shared" si="9"/>
        <v>1.5565868263472955E-2</v>
      </c>
      <c r="Q246">
        <f t="shared" si="10"/>
        <v>2.7364791590704048E-2</v>
      </c>
      <c r="R246">
        <f t="shared" si="11"/>
        <v>1.7663705003756254E-2</v>
      </c>
      <c r="S246">
        <f t="shared" si="17"/>
        <v>2.1477609761623946E-2</v>
      </c>
    </row>
    <row r="247" spans="1:19" x14ac:dyDescent="0.45">
      <c r="A247" s="1">
        <v>24624</v>
      </c>
      <c r="B247">
        <v>33.299999999999997</v>
      </c>
      <c r="C247">
        <v>34.6</v>
      </c>
      <c r="D247">
        <v>3.54</v>
      </c>
      <c r="E247">
        <v>5.0199999999999996</v>
      </c>
      <c r="G247">
        <f t="shared" si="12"/>
        <v>2.8412600370598895E-2</v>
      </c>
      <c r="H247">
        <f t="shared" si="13"/>
        <v>3.2835820895522394E-2</v>
      </c>
      <c r="I247">
        <f t="shared" si="14"/>
        <v>1.9431916037008889E-2</v>
      </c>
      <c r="J247">
        <f t="shared" si="15"/>
        <v>2.9745528241056363E-2</v>
      </c>
      <c r="K247">
        <f t="shared" si="16"/>
        <v>2.7606466386046635E-2</v>
      </c>
      <c r="L247">
        <f t="shared" si="18"/>
        <v>-3.5464977072521831E-3</v>
      </c>
      <c r="O247">
        <f t="shared" ref="O247:O310" si="19">$E247/100-G247</f>
        <v>2.17873996294011E-2</v>
      </c>
      <c r="P247">
        <f t="shared" ref="P247:P310" si="20">$E247/100-H247</f>
        <v>1.7364179104477601E-2</v>
      </c>
      <c r="Q247">
        <f t="shared" ref="Q247:Q310" si="21">$E247/100-I247</f>
        <v>3.0768083962991105E-2</v>
      </c>
      <c r="R247">
        <f t="shared" ref="R247:R310" si="22">$E247/100-J247</f>
        <v>2.0454471758943632E-2</v>
      </c>
      <c r="S247">
        <f t="shared" si="17"/>
        <v>2.2593533613953359E-2</v>
      </c>
    </row>
    <row r="248" spans="1:19" x14ac:dyDescent="0.45">
      <c r="A248" s="1">
        <v>24654</v>
      </c>
      <c r="B248">
        <v>33.4</v>
      </c>
      <c r="C248">
        <v>34.700000000000003</v>
      </c>
      <c r="D248">
        <v>4.21</v>
      </c>
      <c r="E248">
        <v>5.16</v>
      </c>
      <c r="G248">
        <f t="shared" si="12"/>
        <v>2.9275808936825687E-2</v>
      </c>
      <c r="H248">
        <f t="shared" si="13"/>
        <v>3.2738095238095344E-2</v>
      </c>
      <c r="I248">
        <f t="shared" si="14"/>
        <v>1.9900009802960028E-2</v>
      </c>
      <c r="J248">
        <f t="shared" si="15"/>
        <v>2.8661756364115831E-2</v>
      </c>
      <c r="K248">
        <f t="shared" si="16"/>
        <v>2.7643917585499223E-2</v>
      </c>
      <c r="L248">
        <f t="shared" si="18"/>
        <v>-1.0488720675827512E-3</v>
      </c>
      <c r="O248">
        <f t="shared" si="19"/>
        <v>2.2324191063174313E-2</v>
      </c>
      <c r="P248">
        <f t="shared" si="20"/>
        <v>1.8861904761904656E-2</v>
      </c>
      <c r="Q248">
        <f t="shared" si="21"/>
        <v>3.1699990197039972E-2</v>
      </c>
      <c r="R248">
        <f t="shared" si="22"/>
        <v>2.2938243635884169E-2</v>
      </c>
      <c r="S248">
        <f t="shared" si="17"/>
        <v>2.3956082414500778E-2</v>
      </c>
    </row>
    <row r="249" spans="1:19" x14ac:dyDescent="0.45">
      <c r="A249" s="1">
        <v>24685</v>
      </c>
      <c r="B249">
        <v>33.5</v>
      </c>
      <c r="C249">
        <v>34.9</v>
      </c>
      <c r="D249">
        <v>4.2699999999999996</v>
      </c>
      <c r="E249">
        <v>5.28</v>
      </c>
      <c r="G249">
        <f t="shared" si="12"/>
        <v>2.6033690658499253E-2</v>
      </c>
      <c r="H249">
        <f t="shared" si="13"/>
        <v>3.5608308605341144E-2</v>
      </c>
      <c r="I249">
        <f t="shared" si="14"/>
        <v>2.1400667757760949E-2</v>
      </c>
      <c r="J249">
        <f t="shared" si="15"/>
        <v>3.0577771261011133E-2</v>
      </c>
      <c r="K249">
        <f t="shared" si="16"/>
        <v>2.840510957065312E-2</v>
      </c>
      <c r="L249">
        <f t="shared" si="18"/>
        <v>1.3827193322770714E-3</v>
      </c>
      <c r="O249">
        <f t="shared" si="19"/>
        <v>2.6766309341500746E-2</v>
      </c>
      <c r="P249">
        <f t="shared" si="20"/>
        <v>1.7191691394658856E-2</v>
      </c>
      <c r="Q249">
        <f t="shared" si="21"/>
        <v>3.139933224223905E-2</v>
      </c>
      <c r="R249">
        <f t="shared" si="22"/>
        <v>2.2222228738988867E-2</v>
      </c>
      <c r="S249">
        <f t="shared" si="17"/>
        <v>2.439489042934688E-2</v>
      </c>
    </row>
    <row r="250" spans="1:19" x14ac:dyDescent="0.45">
      <c r="A250" s="1">
        <v>24716</v>
      </c>
      <c r="B250">
        <v>33.6</v>
      </c>
      <c r="C250">
        <v>35</v>
      </c>
      <c r="D250">
        <v>4.42</v>
      </c>
      <c r="E250">
        <v>5.3</v>
      </c>
      <c r="G250">
        <f t="shared" si="12"/>
        <v>2.5954198473282508E-2</v>
      </c>
      <c r="H250">
        <f t="shared" si="13"/>
        <v>3.5502958579881838E-2</v>
      </c>
      <c r="I250">
        <f t="shared" si="14"/>
        <v>2.4957654835388254E-2</v>
      </c>
      <c r="J250">
        <f t="shared" si="15"/>
        <v>3.2486200332641602E-2</v>
      </c>
      <c r="K250">
        <f t="shared" si="16"/>
        <v>2.9725253055298551E-2</v>
      </c>
      <c r="L250">
        <f t="shared" si="18"/>
        <v>2.1187866692519153E-3</v>
      </c>
      <c r="O250">
        <f t="shared" si="19"/>
        <v>2.704580152671749E-2</v>
      </c>
      <c r="P250">
        <f t="shared" si="20"/>
        <v>1.749704142011816E-2</v>
      </c>
      <c r="Q250">
        <f t="shared" si="21"/>
        <v>2.8042345164611744E-2</v>
      </c>
      <c r="R250">
        <f t="shared" si="22"/>
        <v>2.0513799667358397E-2</v>
      </c>
      <c r="S250">
        <f t="shared" si="17"/>
        <v>2.3274746944701448E-2</v>
      </c>
    </row>
    <row r="251" spans="1:19" x14ac:dyDescent="0.45">
      <c r="A251" s="1">
        <v>24746</v>
      </c>
      <c r="B251">
        <v>33.700000000000003</v>
      </c>
      <c r="C251">
        <v>35.1</v>
      </c>
      <c r="D251">
        <v>4.5599999999999996</v>
      </c>
      <c r="E251">
        <v>5.48</v>
      </c>
      <c r="G251">
        <f t="shared" si="12"/>
        <v>2.5875190258751957E-2</v>
      </c>
      <c r="H251">
        <f t="shared" si="13"/>
        <v>3.2352941176470695E-2</v>
      </c>
      <c r="I251">
        <f t="shared" si="14"/>
        <v>2.8511809888551953E-2</v>
      </c>
      <c r="J251">
        <f t="shared" si="15"/>
        <v>3.5395506309633396E-2</v>
      </c>
      <c r="K251">
        <f t="shared" si="16"/>
        <v>3.0533861908352E-2</v>
      </c>
      <c r="L251">
        <f t="shared" si="18"/>
        <v>2.8899443228527777E-3</v>
      </c>
      <c r="O251">
        <f t="shared" si="19"/>
        <v>2.8924809741248045E-2</v>
      </c>
      <c r="P251">
        <f t="shared" si="20"/>
        <v>2.2447058823529306E-2</v>
      </c>
      <c r="Q251">
        <f t="shared" si="21"/>
        <v>2.6288190111448048E-2</v>
      </c>
      <c r="R251">
        <f t="shared" si="22"/>
        <v>1.9404493690366606E-2</v>
      </c>
      <c r="S251">
        <f t="shared" si="17"/>
        <v>2.4266138091648001E-2</v>
      </c>
    </row>
    <row r="252" spans="1:19" x14ac:dyDescent="0.45">
      <c r="A252" s="1">
        <v>24777</v>
      </c>
      <c r="B252">
        <v>33.9</v>
      </c>
      <c r="C252">
        <v>35.200000000000003</v>
      </c>
      <c r="D252">
        <v>4.7300000000000004</v>
      </c>
      <c r="E252">
        <v>5.75</v>
      </c>
      <c r="G252">
        <f t="shared" si="12"/>
        <v>3.1021897810218801E-2</v>
      </c>
      <c r="H252">
        <f t="shared" si="13"/>
        <v>3.529411764705892E-2</v>
      </c>
      <c r="I252">
        <f t="shared" si="14"/>
        <v>3.4429316040333946E-2</v>
      </c>
      <c r="J252">
        <f t="shared" si="15"/>
        <v>3.7288280599888424E-2</v>
      </c>
      <c r="K252">
        <f t="shared" si="16"/>
        <v>3.4508403024375023E-2</v>
      </c>
      <c r="L252">
        <f t="shared" si="18"/>
        <v>6.103293453721903E-3</v>
      </c>
      <c r="O252">
        <f t="shared" si="19"/>
        <v>2.6478102189781201E-2</v>
      </c>
      <c r="P252">
        <f t="shared" si="20"/>
        <v>2.2205882352941082E-2</v>
      </c>
      <c r="Q252">
        <f t="shared" si="21"/>
        <v>2.3070683959666057E-2</v>
      </c>
      <c r="R252">
        <f t="shared" si="22"/>
        <v>2.0211719400111579E-2</v>
      </c>
      <c r="S252">
        <f t="shared" si="17"/>
        <v>2.299159697562498E-2</v>
      </c>
    </row>
    <row r="253" spans="1:19" x14ac:dyDescent="0.45">
      <c r="A253" s="1">
        <v>24807</v>
      </c>
      <c r="B253">
        <v>34</v>
      </c>
      <c r="C253">
        <v>35.4</v>
      </c>
      <c r="D253">
        <v>4.97</v>
      </c>
      <c r="E253">
        <v>5.7</v>
      </c>
      <c r="G253">
        <f t="shared" si="12"/>
        <v>3.2806804374240439E-2</v>
      </c>
      <c r="H253">
        <f t="shared" si="13"/>
        <v>3.8123167155425186E-2</v>
      </c>
      <c r="I253">
        <f t="shared" si="14"/>
        <v>3.7646179516779288E-2</v>
      </c>
      <c r="J253">
        <f t="shared" si="15"/>
        <v>4.0162574167819765E-2</v>
      </c>
      <c r="K253">
        <f t="shared" si="16"/>
        <v>3.7184681303566169E-2</v>
      </c>
      <c r="L253">
        <f t="shared" si="18"/>
        <v>7.4594282482676189E-3</v>
      </c>
      <c r="O253">
        <f t="shared" si="19"/>
        <v>2.4193195625759563E-2</v>
      </c>
      <c r="P253">
        <f t="shared" si="20"/>
        <v>1.8876832844574816E-2</v>
      </c>
      <c r="Q253">
        <f t="shared" si="21"/>
        <v>1.9353820483220714E-2</v>
      </c>
      <c r="R253">
        <f t="shared" si="22"/>
        <v>1.6837425832180238E-2</v>
      </c>
      <c r="S253">
        <f t="shared" si="17"/>
        <v>1.9815318696433833E-2</v>
      </c>
    </row>
    <row r="254" spans="1:19" x14ac:dyDescent="0.45">
      <c r="A254" s="1">
        <v>24838</v>
      </c>
      <c r="B254">
        <v>34.1</v>
      </c>
      <c r="C254">
        <v>35.5</v>
      </c>
      <c r="D254">
        <v>5</v>
      </c>
      <c r="E254">
        <v>5.53</v>
      </c>
      <c r="G254">
        <f t="shared" si="12"/>
        <v>3.6474164133738718E-2</v>
      </c>
      <c r="H254">
        <f t="shared" si="13"/>
        <v>3.8011695906432719E-2</v>
      </c>
      <c r="I254">
        <f t="shared" si="14"/>
        <v>3.9600153787004766E-2</v>
      </c>
      <c r="J254">
        <f t="shared" si="15"/>
        <v>4.302691007513415E-2</v>
      </c>
      <c r="K254">
        <f t="shared" si="16"/>
        <v>3.9278230975577588E-2</v>
      </c>
      <c r="L254">
        <f t="shared" si="18"/>
        <v>8.744369067225588E-3</v>
      </c>
      <c r="O254">
        <f t="shared" si="19"/>
        <v>1.8825835866261284E-2</v>
      </c>
      <c r="P254">
        <f t="shared" si="20"/>
        <v>1.7288304093567283E-2</v>
      </c>
      <c r="Q254">
        <f t="shared" si="21"/>
        <v>1.5699846212995236E-2</v>
      </c>
      <c r="R254">
        <f t="shared" si="22"/>
        <v>1.2273089924865851E-2</v>
      </c>
      <c r="S254">
        <f t="shared" si="17"/>
        <v>1.6021769024422414E-2</v>
      </c>
    </row>
    <row r="255" spans="1:19" x14ac:dyDescent="0.45">
      <c r="A255" s="1">
        <v>24869</v>
      </c>
      <c r="B255">
        <v>34.200000000000003</v>
      </c>
      <c r="C255">
        <v>35.700000000000003</v>
      </c>
      <c r="D255">
        <v>4.9800000000000004</v>
      </c>
      <c r="E255">
        <v>5.56</v>
      </c>
      <c r="G255">
        <f t="shared" si="12"/>
        <v>3.6363636363636376E-2</v>
      </c>
      <c r="H255">
        <f t="shared" si="13"/>
        <v>4.3859649122806932E-2</v>
      </c>
      <c r="I255">
        <f t="shared" si="14"/>
        <v>4.154615300263842E-2</v>
      </c>
      <c r="J255">
        <f t="shared" si="15"/>
        <v>4.3865175581590643E-2</v>
      </c>
      <c r="K255">
        <f t="shared" si="16"/>
        <v>4.1408653517668093E-2</v>
      </c>
      <c r="L255">
        <f t="shared" si="18"/>
        <v>6.9002504932930697E-3</v>
      </c>
      <c r="O255">
        <f t="shared" si="19"/>
        <v>1.9236363636363621E-2</v>
      </c>
      <c r="P255">
        <f t="shared" si="20"/>
        <v>1.1740350877193065E-2</v>
      </c>
      <c r="Q255">
        <f t="shared" si="21"/>
        <v>1.4053846997361577E-2</v>
      </c>
      <c r="R255">
        <f t="shared" si="22"/>
        <v>1.1734824418409354E-2</v>
      </c>
      <c r="S255">
        <f t="shared" si="17"/>
        <v>1.4191346482331904E-2</v>
      </c>
    </row>
    <row r="256" spans="1:19" x14ac:dyDescent="0.45">
      <c r="A256" s="1">
        <v>24898</v>
      </c>
      <c r="B256">
        <v>34.299999999999997</v>
      </c>
      <c r="C256">
        <v>35.799999999999997</v>
      </c>
      <c r="D256">
        <v>5.17</v>
      </c>
      <c r="E256">
        <v>5.74</v>
      </c>
      <c r="G256">
        <f t="shared" si="12"/>
        <v>3.9393939393939315E-2</v>
      </c>
      <c r="H256">
        <f t="shared" si="13"/>
        <v>4.3731778425655898E-2</v>
      </c>
      <c r="I256">
        <f t="shared" si="14"/>
        <v>4.2440999999999729E-2</v>
      </c>
      <c r="J256">
        <f t="shared" si="15"/>
        <v>4.469813495295516E-2</v>
      </c>
      <c r="K256">
        <f t="shared" si="16"/>
        <v>4.2566213193137525E-2</v>
      </c>
      <c r="L256">
        <f t="shared" si="18"/>
        <v>5.381531889571356E-3</v>
      </c>
      <c r="O256">
        <f t="shared" si="19"/>
        <v>1.8006060606060685E-2</v>
      </c>
      <c r="P256">
        <f t="shared" si="20"/>
        <v>1.3668221574344101E-2</v>
      </c>
      <c r="Q256">
        <f t="shared" si="21"/>
        <v>1.4959000000000271E-2</v>
      </c>
      <c r="R256">
        <f t="shared" si="22"/>
        <v>1.270186504704484E-2</v>
      </c>
      <c r="S256">
        <f t="shared" si="17"/>
        <v>1.4833786806862474E-2</v>
      </c>
    </row>
    <row r="257" spans="1:19" x14ac:dyDescent="0.45">
      <c r="A257" s="1">
        <v>24929</v>
      </c>
      <c r="B257">
        <v>34.4</v>
      </c>
      <c r="C257">
        <v>35.9</v>
      </c>
      <c r="D257">
        <v>5.38</v>
      </c>
      <c r="E257">
        <v>5.64</v>
      </c>
      <c r="G257">
        <f t="shared" si="12"/>
        <v>3.92749244712991E-2</v>
      </c>
      <c r="H257">
        <f t="shared" si="13"/>
        <v>4.3604651162790775E-2</v>
      </c>
      <c r="I257">
        <f t="shared" si="14"/>
        <v>4.3330874773485517E-2</v>
      </c>
      <c r="J257">
        <f t="shared" si="15"/>
        <v>4.5525838214354186E-2</v>
      </c>
      <c r="K257">
        <f t="shared" si="16"/>
        <v>4.2934072155482395E-2</v>
      </c>
      <c r="L257">
        <f t="shared" si="18"/>
        <v>3.6558411799048063E-3</v>
      </c>
      <c r="O257">
        <f t="shared" si="19"/>
        <v>1.7125075528700899E-2</v>
      </c>
      <c r="P257">
        <f t="shared" si="20"/>
        <v>1.2795348837209224E-2</v>
      </c>
      <c r="Q257">
        <f t="shared" si="21"/>
        <v>1.3069125226514482E-2</v>
      </c>
      <c r="R257">
        <f t="shared" si="22"/>
        <v>1.0874161785645813E-2</v>
      </c>
      <c r="S257">
        <f t="shared" si="17"/>
        <v>1.3465927844517604E-2</v>
      </c>
    </row>
    <row r="258" spans="1:19" x14ac:dyDescent="0.45">
      <c r="A258" s="1">
        <v>24959</v>
      </c>
      <c r="B258">
        <v>34.5</v>
      </c>
      <c r="C258">
        <v>36</v>
      </c>
      <c r="D258">
        <v>5.66</v>
      </c>
      <c r="E258">
        <v>5.87</v>
      </c>
      <c r="G258">
        <f t="shared" si="12"/>
        <v>4.229607250755274E-2</v>
      </c>
      <c r="H258">
        <f t="shared" si="13"/>
        <v>4.3478260869565188E-2</v>
      </c>
      <c r="I258">
        <f t="shared" si="14"/>
        <v>4.1129422739926369E-2</v>
      </c>
      <c r="J258">
        <f t="shared" si="15"/>
        <v>4.6348334766833421E-2</v>
      </c>
      <c r="K258">
        <f t="shared" si="16"/>
        <v>4.331302272096943E-2</v>
      </c>
      <c r="L258">
        <f t="shared" si="18"/>
        <v>1.9043692033013371E-3</v>
      </c>
      <c r="O258">
        <f t="shared" si="19"/>
        <v>1.6403927492447262E-2</v>
      </c>
      <c r="P258">
        <f t="shared" si="20"/>
        <v>1.5221739130434814E-2</v>
      </c>
      <c r="Q258">
        <f t="shared" si="21"/>
        <v>1.7570577260073633E-2</v>
      </c>
      <c r="R258">
        <f t="shared" si="22"/>
        <v>1.2351665233166581E-2</v>
      </c>
      <c r="S258">
        <f t="shared" si="17"/>
        <v>1.5386977279030573E-2</v>
      </c>
    </row>
    <row r="259" spans="1:19" x14ac:dyDescent="0.45">
      <c r="A259" s="1">
        <v>24990</v>
      </c>
      <c r="B259">
        <v>34.700000000000003</v>
      </c>
      <c r="C259">
        <v>36.200000000000003</v>
      </c>
      <c r="D259">
        <v>5.52</v>
      </c>
      <c r="E259">
        <v>5.72</v>
      </c>
      <c r="G259">
        <f t="shared" si="12"/>
        <v>4.2042042042042205E-2</v>
      </c>
      <c r="H259">
        <f t="shared" si="13"/>
        <v>4.6242774566473965E-2</v>
      </c>
      <c r="I259">
        <f t="shared" si="14"/>
        <v>4.0985535107497251E-2</v>
      </c>
      <c r="J259">
        <f t="shared" si="15"/>
        <v>4.617003221401661E-2</v>
      </c>
      <c r="K259">
        <f t="shared" si="16"/>
        <v>4.3860095982507508E-2</v>
      </c>
      <c r="L259">
        <f t="shared" si="18"/>
        <v>1.2938827893699822E-3</v>
      </c>
      <c r="O259">
        <f t="shared" si="19"/>
        <v>1.5157957957957796E-2</v>
      </c>
      <c r="P259">
        <f t="shared" si="20"/>
        <v>1.0957225433526036E-2</v>
      </c>
      <c r="Q259">
        <f t="shared" si="21"/>
        <v>1.621446489250275E-2</v>
      </c>
      <c r="R259">
        <f t="shared" si="22"/>
        <v>1.1029967785983391E-2</v>
      </c>
      <c r="S259">
        <f t="shared" si="17"/>
        <v>1.3339904017492493E-2</v>
      </c>
    </row>
    <row r="260" spans="1:19" x14ac:dyDescent="0.45">
      <c r="A260" s="1">
        <v>25020</v>
      </c>
      <c r="B260">
        <v>34.9</v>
      </c>
      <c r="C260">
        <v>36.4</v>
      </c>
      <c r="D260">
        <v>5.31</v>
      </c>
      <c r="E260">
        <v>5.5</v>
      </c>
      <c r="G260">
        <f t="shared" si="12"/>
        <v>4.4910179640718528E-2</v>
      </c>
      <c r="H260">
        <f t="shared" si="13"/>
        <v>4.8991354466858761E-2</v>
      </c>
      <c r="I260">
        <f t="shared" si="14"/>
        <v>4.1849024894086817E-2</v>
      </c>
      <c r="J260">
        <f t="shared" si="15"/>
        <v>4.6962281218072555E-2</v>
      </c>
      <c r="K260">
        <f t="shared" si="16"/>
        <v>4.5678210054934165E-2</v>
      </c>
      <c r="L260">
        <f t="shared" si="18"/>
        <v>2.7441378994517707E-3</v>
      </c>
      <c r="O260">
        <f t="shared" si="19"/>
        <v>1.0089820359281472E-2</v>
      </c>
      <c r="P260">
        <f t="shared" si="20"/>
        <v>6.0086455331412394E-3</v>
      </c>
      <c r="Q260">
        <f t="shared" si="21"/>
        <v>1.3150975105913183E-2</v>
      </c>
      <c r="R260">
        <f t="shared" si="22"/>
        <v>8.0377187819274457E-3</v>
      </c>
      <c r="S260">
        <f t="shared" si="17"/>
        <v>9.3217899450658351E-3</v>
      </c>
    </row>
    <row r="261" spans="1:19" x14ac:dyDescent="0.45">
      <c r="A261" s="1">
        <v>25051</v>
      </c>
      <c r="B261">
        <v>35</v>
      </c>
      <c r="C261">
        <v>36.5</v>
      </c>
      <c r="D261">
        <v>5.09</v>
      </c>
      <c r="E261">
        <v>5.42</v>
      </c>
      <c r="G261">
        <f t="shared" si="12"/>
        <v>4.4776119402984982E-2</v>
      </c>
      <c r="H261">
        <f t="shared" si="13"/>
        <v>4.5845272206303855E-2</v>
      </c>
      <c r="I261">
        <f t="shared" si="14"/>
        <v>4.2706928505454211E-2</v>
      </c>
      <c r="J261">
        <f t="shared" si="15"/>
        <v>4.6782954998718651E-2</v>
      </c>
      <c r="K261">
        <f t="shared" si="16"/>
        <v>4.5027818778365425E-2</v>
      </c>
      <c r="L261">
        <f t="shared" si="18"/>
        <v>1.7147960573959953E-3</v>
      </c>
      <c r="O261">
        <f t="shared" si="19"/>
        <v>9.4238805970150163E-3</v>
      </c>
      <c r="P261">
        <f t="shared" si="20"/>
        <v>8.3547277936961428E-3</v>
      </c>
      <c r="Q261">
        <f t="shared" si="21"/>
        <v>1.1493071494545787E-2</v>
      </c>
      <c r="R261">
        <f t="shared" si="22"/>
        <v>7.4170450012813471E-3</v>
      </c>
      <c r="S261">
        <f t="shared" si="17"/>
        <v>9.1721812216345733E-3</v>
      </c>
    </row>
    <row r="262" spans="1:19" x14ac:dyDescent="0.45">
      <c r="A262" s="1">
        <v>25082</v>
      </c>
      <c r="B262">
        <v>35.1</v>
      </c>
      <c r="C262">
        <v>36.700000000000003</v>
      </c>
      <c r="D262">
        <v>5.19</v>
      </c>
      <c r="E262">
        <v>5.46</v>
      </c>
      <c r="G262">
        <f t="shared" ref="G262:G325" si="23">B262/B250-1</f>
        <v>4.4642857142857206E-2</v>
      </c>
      <c r="H262">
        <f t="shared" ref="H262:H325" si="24">C262/C250-1</f>
        <v>4.857142857142871E-2</v>
      </c>
      <c r="I262">
        <f t="shared" ref="I262:I325" si="25">(AVERAGE(B257:B262)/AVERAGE(B251:B256))^2 -1</f>
        <v>4.3559299758931136E-2</v>
      </c>
      <c r="J262">
        <f t="shared" ref="J262:J325" si="26">(AVERAGE(C257:C262)/AVERAGE(C251:C256))^2 -1</f>
        <v>4.7567167072379624E-2</v>
      </c>
      <c r="K262">
        <f t="shared" si="16"/>
        <v>4.6085188136399169E-2</v>
      </c>
      <c r="L262">
        <f t="shared" si="18"/>
        <v>2.2250921538916613E-3</v>
      </c>
      <c r="O262">
        <f t="shared" si="19"/>
        <v>9.9571428571427964E-3</v>
      </c>
      <c r="P262">
        <f t="shared" si="20"/>
        <v>6.028571428571293E-3</v>
      </c>
      <c r="Q262">
        <f t="shared" si="21"/>
        <v>1.1040700241068867E-2</v>
      </c>
      <c r="R262">
        <f t="shared" si="22"/>
        <v>7.0328329276203791E-3</v>
      </c>
      <c r="S262">
        <f t="shared" si="17"/>
        <v>8.5148118636008338E-3</v>
      </c>
    </row>
    <row r="263" spans="1:19" x14ac:dyDescent="0.45">
      <c r="A263" s="1">
        <v>25112</v>
      </c>
      <c r="B263">
        <v>35.299999999999997</v>
      </c>
      <c r="C263">
        <v>36.9</v>
      </c>
      <c r="D263">
        <v>5.35</v>
      </c>
      <c r="E263">
        <v>5.58</v>
      </c>
      <c r="G263">
        <f t="shared" si="23"/>
        <v>4.7477744807121525E-2</v>
      </c>
      <c r="H263">
        <f t="shared" si="24"/>
        <v>5.12820512820511E-2</v>
      </c>
      <c r="I263">
        <f t="shared" si="25"/>
        <v>4.5403952600049591E-2</v>
      </c>
      <c r="J263">
        <f t="shared" si="26"/>
        <v>4.9305157160956181E-2</v>
      </c>
      <c r="K263">
        <f t="shared" ref="K263:K326" si="27">AVERAGE(G263:J263)</f>
        <v>4.8367226462544599E-2</v>
      </c>
      <c r="L263">
        <f t="shared" si="18"/>
        <v>2.6890164076104339E-3</v>
      </c>
      <c r="O263">
        <f t="shared" si="19"/>
        <v>8.3222551928784777E-3</v>
      </c>
      <c r="P263">
        <f t="shared" si="20"/>
        <v>4.5179487179489025E-3</v>
      </c>
      <c r="Q263">
        <f t="shared" si="21"/>
        <v>1.0396047399950412E-2</v>
      </c>
      <c r="R263">
        <f t="shared" si="22"/>
        <v>6.4948428390438212E-3</v>
      </c>
      <c r="S263">
        <f t="shared" ref="S263:S326" si="28">AVERAGE(O263:R263)</f>
        <v>7.4327735374554033E-3</v>
      </c>
    </row>
    <row r="264" spans="1:19" x14ac:dyDescent="0.45">
      <c r="A264" s="1">
        <v>25143</v>
      </c>
      <c r="B264">
        <v>35.4</v>
      </c>
      <c r="C264">
        <v>37.1</v>
      </c>
      <c r="D264">
        <v>5.45</v>
      </c>
      <c r="E264">
        <v>5.7</v>
      </c>
      <c r="G264">
        <f t="shared" si="23"/>
        <v>4.4247787610619538E-2</v>
      </c>
      <c r="H264">
        <f t="shared" si="24"/>
        <v>5.3977272727272707E-2</v>
      </c>
      <c r="I264">
        <f t="shared" si="25"/>
        <v>4.8257114272352242E-2</v>
      </c>
      <c r="J264">
        <f t="shared" si="26"/>
        <v>5.1988601288767589E-2</v>
      </c>
      <c r="K264">
        <f t="shared" si="27"/>
        <v>4.9617693974753019E-2</v>
      </c>
      <c r="L264">
        <f t="shared" si="18"/>
        <v>4.5898751963875939E-3</v>
      </c>
      <c r="O264">
        <f t="shared" si="19"/>
        <v>1.2752212389380464E-2</v>
      </c>
      <c r="P264">
        <f t="shared" si="20"/>
        <v>3.022727272727295E-3</v>
      </c>
      <c r="Q264">
        <f t="shared" si="21"/>
        <v>8.7428857276477603E-3</v>
      </c>
      <c r="R264">
        <f t="shared" si="22"/>
        <v>5.0113987112324135E-3</v>
      </c>
      <c r="S264">
        <f t="shared" si="28"/>
        <v>7.3823060252469833E-3</v>
      </c>
    </row>
    <row r="265" spans="1:19" x14ac:dyDescent="0.45">
      <c r="A265" s="1">
        <v>25173</v>
      </c>
      <c r="B265">
        <v>35.6</v>
      </c>
      <c r="C265">
        <v>37.200000000000003</v>
      </c>
      <c r="D265">
        <v>5.96</v>
      </c>
      <c r="E265">
        <v>6.03</v>
      </c>
      <c r="G265">
        <f t="shared" si="23"/>
        <v>4.705882352941182E-2</v>
      </c>
      <c r="H265">
        <f t="shared" si="24"/>
        <v>5.0847457627118731E-2</v>
      </c>
      <c r="I265">
        <f t="shared" si="25"/>
        <v>5.0078271921547346E-2</v>
      </c>
      <c r="J265">
        <f t="shared" si="26"/>
        <v>5.370081834079321E-2</v>
      </c>
      <c r="K265">
        <f t="shared" si="27"/>
        <v>5.0421342854717777E-2</v>
      </c>
      <c r="L265">
        <f t="shared" si="18"/>
        <v>4.3361547183186078E-3</v>
      </c>
      <c r="O265">
        <f t="shared" si="19"/>
        <v>1.324117647058818E-2</v>
      </c>
      <c r="P265">
        <f t="shared" si="20"/>
        <v>9.4525423728812688E-3</v>
      </c>
      <c r="Q265">
        <f t="shared" si="21"/>
        <v>1.0221728078452653E-2</v>
      </c>
      <c r="R265">
        <f t="shared" si="22"/>
        <v>6.599181659206789E-3</v>
      </c>
      <c r="S265">
        <f t="shared" si="28"/>
        <v>9.8786571452822228E-3</v>
      </c>
    </row>
    <row r="266" spans="1:19" x14ac:dyDescent="0.45">
      <c r="A266" s="1">
        <v>25204</v>
      </c>
      <c r="B266">
        <v>35.700000000000003</v>
      </c>
      <c r="C266">
        <v>37.299999999999997</v>
      </c>
      <c r="D266">
        <v>6.14</v>
      </c>
      <c r="E266">
        <v>6.04</v>
      </c>
      <c r="G266">
        <f t="shared" si="23"/>
        <v>4.692082111436946E-2</v>
      </c>
      <c r="H266">
        <f t="shared" si="24"/>
        <v>5.0704225352112609E-2</v>
      </c>
      <c r="I266">
        <f t="shared" si="25"/>
        <v>4.9882377651753185E-2</v>
      </c>
      <c r="J266">
        <f t="shared" si="26"/>
        <v>5.3474151234567335E-2</v>
      </c>
      <c r="K266">
        <f t="shared" si="27"/>
        <v>5.0245393838200647E-2</v>
      </c>
      <c r="L266">
        <f t="shared" si="18"/>
        <v>1.878167375656048E-3</v>
      </c>
      <c r="O266">
        <f t="shared" si="19"/>
        <v>1.3479178885630543E-2</v>
      </c>
      <c r="P266">
        <f t="shared" si="20"/>
        <v>9.6957746478873938E-3</v>
      </c>
      <c r="Q266">
        <f t="shared" si="21"/>
        <v>1.0517622348246818E-2</v>
      </c>
      <c r="R266">
        <f t="shared" si="22"/>
        <v>6.925848765432667E-3</v>
      </c>
      <c r="S266">
        <f t="shared" si="28"/>
        <v>1.0154606161799355E-2</v>
      </c>
    </row>
    <row r="267" spans="1:19" x14ac:dyDescent="0.45">
      <c r="A267" s="1">
        <v>25235</v>
      </c>
      <c r="B267">
        <v>35.799999999999997</v>
      </c>
      <c r="C267">
        <v>37.6</v>
      </c>
      <c r="D267">
        <v>6.12</v>
      </c>
      <c r="E267">
        <v>6.19</v>
      </c>
      <c r="G267">
        <f t="shared" si="23"/>
        <v>4.6783625730993927E-2</v>
      </c>
      <c r="H267">
        <f t="shared" si="24"/>
        <v>5.3221288515406195E-2</v>
      </c>
      <c r="I267">
        <f t="shared" si="25"/>
        <v>4.968800977470611E-2</v>
      </c>
      <c r="J267">
        <f t="shared" si="26"/>
        <v>5.6116474448877351E-2</v>
      </c>
      <c r="K267">
        <f t="shared" si="27"/>
        <v>5.1452349617495896E-2</v>
      </c>
      <c r="L267">
        <f t="shared" si="18"/>
        <v>1.8346556427428773E-3</v>
      </c>
      <c r="O267">
        <f t="shared" si="19"/>
        <v>1.5116374269006076E-2</v>
      </c>
      <c r="P267">
        <f t="shared" si="20"/>
        <v>8.6787114845938082E-3</v>
      </c>
      <c r="Q267">
        <f t="shared" si="21"/>
        <v>1.2211990225293894E-2</v>
      </c>
      <c r="R267">
        <f t="shared" si="22"/>
        <v>5.7835255511226522E-3</v>
      </c>
      <c r="S267">
        <f t="shared" si="28"/>
        <v>1.0447650382504108E-2</v>
      </c>
    </row>
    <row r="268" spans="1:19" x14ac:dyDescent="0.45">
      <c r="A268" s="1">
        <v>25263</v>
      </c>
      <c r="B268">
        <v>36.1</v>
      </c>
      <c r="C268">
        <v>37.799999999999997</v>
      </c>
      <c r="D268">
        <v>6.02</v>
      </c>
      <c r="E268">
        <v>6.3</v>
      </c>
      <c r="G268">
        <f t="shared" si="23"/>
        <v>5.2478134110787389E-2</v>
      </c>
      <c r="H268">
        <f t="shared" si="24"/>
        <v>5.5865921787709549E-2</v>
      </c>
      <c r="I268">
        <f t="shared" si="25"/>
        <v>5.1460496815274759E-2</v>
      </c>
      <c r="J268">
        <f t="shared" si="26"/>
        <v>5.7770203334691406E-2</v>
      </c>
      <c r="K268">
        <f t="shared" si="27"/>
        <v>5.4393689012115776E-2</v>
      </c>
      <c r="L268">
        <f t="shared" si="18"/>
        <v>3.972346157397999E-3</v>
      </c>
      <c r="O268">
        <f t="shared" si="19"/>
        <v>1.0521865889212612E-2</v>
      </c>
      <c r="P268">
        <f t="shared" si="20"/>
        <v>7.1340782122904511E-3</v>
      </c>
      <c r="Q268">
        <f t="shared" si="21"/>
        <v>1.1539503184725242E-2</v>
      </c>
      <c r="R268">
        <f t="shared" si="22"/>
        <v>5.2297966653085948E-3</v>
      </c>
      <c r="S268">
        <f t="shared" si="28"/>
        <v>8.6063109878842248E-3</v>
      </c>
    </row>
    <row r="269" spans="1:19" x14ac:dyDescent="0.45">
      <c r="A269" s="1">
        <v>25294</v>
      </c>
      <c r="B269">
        <v>36.299999999999997</v>
      </c>
      <c r="C269">
        <v>38.1</v>
      </c>
      <c r="D269">
        <v>6.11</v>
      </c>
      <c r="E269">
        <v>6.17</v>
      </c>
      <c r="G269">
        <f t="shared" si="23"/>
        <v>5.523255813953476E-2</v>
      </c>
      <c r="H269">
        <f t="shared" si="24"/>
        <v>6.1281337047353945E-2</v>
      </c>
      <c r="I269">
        <f t="shared" si="25"/>
        <v>5.2215697108127568E-2</v>
      </c>
      <c r="J269">
        <f t="shared" si="26"/>
        <v>5.9384035313630346E-2</v>
      </c>
      <c r="K269">
        <f t="shared" si="27"/>
        <v>5.7028406902161655E-2</v>
      </c>
      <c r="L269">
        <f t="shared" ref="L269:L332" si="29">K269-K266</f>
        <v>6.7830130639610076E-3</v>
      </c>
      <c r="O269">
        <f t="shared" si="19"/>
        <v>6.4674418604652381E-3</v>
      </c>
      <c r="P269">
        <f t="shared" si="20"/>
        <v>4.1866295264605252E-4</v>
      </c>
      <c r="Q269">
        <f t="shared" si="21"/>
        <v>9.4843028918724301E-3</v>
      </c>
      <c r="R269">
        <f t="shared" si="22"/>
        <v>2.3159646863696523E-3</v>
      </c>
      <c r="S269">
        <f t="shared" si="28"/>
        <v>4.6715930978383433E-3</v>
      </c>
    </row>
    <row r="270" spans="1:19" x14ac:dyDescent="0.45">
      <c r="A270" s="1">
        <v>25324</v>
      </c>
      <c r="B270">
        <v>36.4</v>
      </c>
      <c r="C270">
        <v>38.1</v>
      </c>
      <c r="D270">
        <v>6.04</v>
      </c>
      <c r="E270">
        <v>6.32</v>
      </c>
      <c r="G270">
        <f t="shared" si="23"/>
        <v>5.507246376811592E-2</v>
      </c>
      <c r="H270">
        <f t="shared" si="24"/>
        <v>5.8333333333333348E-2</v>
      </c>
      <c r="I270">
        <f t="shared" si="25"/>
        <v>5.2964704202749457E-2</v>
      </c>
      <c r="J270">
        <f t="shared" si="26"/>
        <v>5.8146375106495007E-2</v>
      </c>
      <c r="K270">
        <f t="shared" si="27"/>
        <v>5.6129219102673433E-2</v>
      </c>
      <c r="L270">
        <f t="shared" si="29"/>
        <v>4.6768694851775372E-3</v>
      </c>
      <c r="O270">
        <f t="shared" si="19"/>
        <v>8.127536231884086E-3</v>
      </c>
      <c r="P270">
        <f t="shared" si="20"/>
        <v>4.866666666666658E-3</v>
      </c>
      <c r="Q270">
        <f t="shared" si="21"/>
        <v>1.0235295797250549E-2</v>
      </c>
      <c r="R270">
        <f t="shared" si="22"/>
        <v>5.0536248935049988E-3</v>
      </c>
      <c r="S270">
        <f t="shared" si="28"/>
        <v>7.0707808973265729E-3</v>
      </c>
    </row>
    <row r="271" spans="1:19" x14ac:dyDescent="0.45">
      <c r="A271" s="1">
        <v>25355</v>
      </c>
      <c r="B271">
        <v>36.6</v>
      </c>
      <c r="C271">
        <v>38.299999999999997</v>
      </c>
      <c r="D271">
        <v>6.44</v>
      </c>
      <c r="E271">
        <v>6.57</v>
      </c>
      <c r="G271">
        <f t="shared" si="23"/>
        <v>5.4755043227665556E-2</v>
      </c>
      <c r="H271">
        <f t="shared" si="24"/>
        <v>5.8011049723756702E-2</v>
      </c>
      <c r="I271">
        <f t="shared" si="25"/>
        <v>5.3707593830721878E-2</v>
      </c>
      <c r="J271">
        <f t="shared" si="26"/>
        <v>5.8811174123083232E-2</v>
      </c>
      <c r="K271">
        <f t="shared" si="27"/>
        <v>5.6321215226306842E-2</v>
      </c>
      <c r="L271">
        <f t="shared" si="29"/>
        <v>1.9275262141910665E-3</v>
      </c>
      <c r="O271">
        <f t="shared" si="19"/>
        <v>1.0944956772334452E-2</v>
      </c>
      <c r="P271">
        <f t="shared" si="20"/>
        <v>7.688950276243306E-3</v>
      </c>
      <c r="Q271">
        <f t="shared" si="21"/>
        <v>1.199240616927813E-2</v>
      </c>
      <c r="R271">
        <f t="shared" si="22"/>
        <v>6.8888258769167765E-3</v>
      </c>
      <c r="S271">
        <f t="shared" si="28"/>
        <v>9.3787847736931662E-3</v>
      </c>
    </row>
    <row r="272" spans="1:19" x14ac:dyDescent="0.45">
      <c r="A272" s="1">
        <v>25385</v>
      </c>
      <c r="B272">
        <v>36.799999999999997</v>
      </c>
      <c r="C272">
        <v>38.5</v>
      </c>
      <c r="D272">
        <v>7</v>
      </c>
      <c r="E272">
        <v>6.72</v>
      </c>
      <c r="G272">
        <f t="shared" si="23"/>
        <v>5.4441260744985565E-2</v>
      </c>
      <c r="H272">
        <f t="shared" si="24"/>
        <v>5.7692307692307709E-2</v>
      </c>
      <c r="I272">
        <f t="shared" si="25"/>
        <v>5.6407924081962157E-2</v>
      </c>
      <c r="J272">
        <f t="shared" si="26"/>
        <v>6.1355348804467358E-2</v>
      </c>
      <c r="K272">
        <f t="shared" si="27"/>
        <v>5.7474210330930697E-2</v>
      </c>
      <c r="L272">
        <f t="shared" si="29"/>
        <v>4.4580342876904266E-4</v>
      </c>
      <c r="O272">
        <f t="shared" si="19"/>
        <v>1.2758739255014431E-2</v>
      </c>
      <c r="P272">
        <f t="shared" si="20"/>
        <v>9.5076923076922865E-3</v>
      </c>
      <c r="Q272">
        <f t="shared" si="21"/>
        <v>1.0792075918037838E-2</v>
      </c>
      <c r="R272">
        <f t="shared" si="22"/>
        <v>5.844651195532638E-3</v>
      </c>
      <c r="S272">
        <f t="shared" si="28"/>
        <v>9.7257896690692985E-3</v>
      </c>
    </row>
    <row r="273" spans="1:19" x14ac:dyDescent="0.45">
      <c r="A273" s="1">
        <v>25416</v>
      </c>
      <c r="B273">
        <v>36.9</v>
      </c>
      <c r="C273">
        <v>38.700000000000003</v>
      </c>
      <c r="D273">
        <v>6.98</v>
      </c>
      <c r="E273">
        <v>6.69</v>
      </c>
      <c r="G273">
        <f t="shared" si="23"/>
        <v>5.428571428571427E-2</v>
      </c>
      <c r="H273">
        <f t="shared" si="24"/>
        <v>6.02739726027397E-2</v>
      </c>
      <c r="I273">
        <f t="shared" si="25"/>
        <v>5.9091377411093937E-2</v>
      </c>
      <c r="J273">
        <f t="shared" si="26"/>
        <v>6.1047940525191136E-2</v>
      </c>
      <c r="K273">
        <f t="shared" si="27"/>
        <v>5.8674751206184761E-2</v>
      </c>
      <c r="L273">
        <f t="shared" si="29"/>
        <v>2.5455321035113276E-3</v>
      </c>
      <c r="O273">
        <f t="shared" si="19"/>
        <v>1.2614285714285731E-2</v>
      </c>
      <c r="P273">
        <f t="shared" si="20"/>
        <v>6.6260273972603007E-3</v>
      </c>
      <c r="Q273">
        <f t="shared" si="21"/>
        <v>7.808622588906064E-3</v>
      </c>
      <c r="R273">
        <f t="shared" si="22"/>
        <v>5.8520594748088656E-3</v>
      </c>
      <c r="S273">
        <f t="shared" si="28"/>
        <v>8.2252487938152402E-3</v>
      </c>
    </row>
    <row r="274" spans="1:19" x14ac:dyDescent="0.45">
      <c r="A274" s="1">
        <v>25447</v>
      </c>
      <c r="B274">
        <v>37.1</v>
      </c>
      <c r="C274">
        <v>38.9</v>
      </c>
      <c r="D274">
        <v>7.09</v>
      </c>
      <c r="E274">
        <v>7.16</v>
      </c>
      <c r="G274">
        <f t="shared" si="23"/>
        <v>5.6980056980056926E-2</v>
      </c>
      <c r="H274">
        <f t="shared" si="24"/>
        <v>5.9945504087193235E-2</v>
      </c>
      <c r="I274">
        <f t="shared" si="25"/>
        <v>5.8811174123083232E-2</v>
      </c>
      <c r="J274">
        <f t="shared" si="26"/>
        <v>6.0743596653661358E-2</v>
      </c>
      <c r="K274">
        <f t="shared" si="27"/>
        <v>5.9120082960998688E-2</v>
      </c>
      <c r="L274">
        <f t="shared" si="29"/>
        <v>2.7988677346918456E-3</v>
      </c>
      <c r="O274">
        <f t="shared" si="19"/>
        <v>1.4619943019943071E-2</v>
      </c>
      <c r="P274">
        <f t="shared" si="20"/>
        <v>1.1654495912806762E-2</v>
      </c>
      <c r="Q274">
        <f t="shared" si="21"/>
        <v>1.2788825876916765E-2</v>
      </c>
      <c r="R274">
        <f t="shared" si="22"/>
        <v>1.0856403346338639E-2</v>
      </c>
      <c r="S274">
        <f t="shared" si="28"/>
        <v>1.2479917039001309E-2</v>
      </c>
    </row>
    <row r="275" spans="1:19" x14ac:dyDescent="0.45">
      <c r="A275" s="1">
        <v>25477</v>
      </c>
      <c r="B275">
        <v>37.299999999999997</v>
      </c>
      <c r="C275">
        <v>39.1</v>
      </c>
      <c r="D275">
        <v>7</v>
      </c>
      <c r="E275">
        <v>7.1</v>
      </c>
      <c r="G275">
        <f t="shared" si="23"/>
        <v>5.6657223796034106E-2</v>
      </c>
      <c r="H275">
        <f t="shared" si="24"/>
        <v>5.9620596205962162E-2</v>
      </c>
      <c r="I275">
        <f t="shared" si="25"/>
        <v>5.8533615145810902E-2</v>
      </c>
      <c r="J275">
        <f t="shared" si="26"/>
        <v>5.8585936730622512E-2</v>
      </c>
      <c r="K275">
        <f t="shared" si="27"/>
        <v>5.8349342969607421E-2</v>
      </c>
      <c r="L275">
        <f t="shared" si="29"/>
        <v>8.7513263867672331E-4</v>
      </c>
      <c r="O275">
        <f t="shared" si="19"/>
        <v>1.4342776203965887E-2</v>
      </c>
      <c r="P275">
        <f t="shared" si="20"/>
        <v>1.1379403794037832E-2</v>
      </c>
      <c r="Q275">
        <f t="shared" si="21"/>
        <v>1.2466384854189091E-2</v>
      </c>
      <c r="R275">
        <f t="shared" si="22"/>
        <v>1.2414063269377482E-2</v>
      </c>
      <c r="S275">
        <f t="shared" si="28"/>
        <v>1.2650657030392573E-2</v>
      </c>
    </row>
    <row r="276" spans="1:19" x14ac:dyDescent="0.45">
      <c r="A276" s="1">
        <v>25508</v>
      </c>
      <c r="B276">
        <v>37.5</v>
      </c>
      <c r="C276">
        <v>39.200000000000003</v>
      </c>
      <c r="D276">
        <v>7.24</v>
      </c>
      <c r="E276">
        <v>7.14</v>
      </c>
      <c r="G276">
        <f t="shared" si="23"/>
        <v>5.9322033898305149E-2</v>
      </c>
      <c r="H276">
        <f t="shared" si="24"/>
        <v>5.6603773584905648E-2</v>
      </c>
      <c r="I276">
        <f t="shared" si="25"/>
        <v>5.9211834686645259E-2</v>
      </c>
      <c r="J276">
        <f t="shared" si="26"/>
        <v>5.9233339742936542E-2</v>
      </c>
      <c r="K276">
        <f t="shared" si="27"/>
        <v>5.8592745478198149E-2</v>
      </c>
      <c r="L276">
        <f t="shared" si="29"/>
        <v>-8.2005727986611543E-5</v>
      </c>
      <c r="O276">
        <f t="shared" si="19"/>
        <v>1.2077966101694843E-2</v>
      </c>
      <c r="P276">
        <f t="shared" si="20"/>
        <v>1.4796226415094343E-2</v>
      </c>
      <c r="Q276">
        <f t="shared" si="21"/>
        <v>1.2188165313354732E-2</v>
      </c>
      <c r="R276">
        <f t="shared" si="22"/>
        <v>1.216666025706345E-2</v>
      </c>
      <c r="S276">
        <f t="shared" si="28"/>
        <v>1.2807254521801842E-2</v>
      </c>
    </row>
    <row r="277" spans="1:19" x14ac:dyDescent="0.45">
      <c r="A277" s="1">
        <v>25538</v>
      </c>
      <c r="B277">
        <v>37.700000000000003</v>
      </c>
      <c r="C277">
        <v>39.4</v>
      </c>
      <c r="D277">
        <v>7.82</v>
      </c>
      <c r="E277">
        <v>7.65</v>
      </c>
      <c r="G277">
        <f t="shared" si="23"/>
        <v>5.8988764044943798E-2</v>
      </c>
      <c r="H277">
        <f t="shared" si="24"/>
        <v>5.9139784946236507E-2</v>
      </c>
      <c r="I277">
        <f t="shared" si="25"/>
        <v>5.9884014682772602E-2</v>
      </c>
      <c r="J277">
        <f t="shared" si="26"/>
        <v>5.8942453134298578E-2</v>
      </c>
      <c r="K277">
        <f t="shared" si="27"/>
        <v>5.9238754202062871E-2</v>
      </c>
      <c r="L277">
        <f t="shared" si="29"/>
        <v>1.1867124106418325E-4</v>
      </c>
      <c r="O277">
        <f t="shared" si="19"/>
        <v>1.7511235955056201E-2</v>
      </c>
      <c r="P277">
        <f t="shared" si="20"/>
        <v>1.7360215053763492E-2</v>
      </c>
      <c r="Q277">
        <f t="shared" si="21"/>
        <v>1.6615985317227397E-2</v>
      </c>
      <c r="R277">
        <f t="shared" si="22"/>
        <v>1.7557546865701421E-2</v>
      </c>
      <c r="S277">
        <f t="shared" si="28"/>
        <v>1.7261245797937128E-2</v>
      </c>
    </row>
    <row r="278" spans="1:19" x14ac:dyDescent="0.45">
      <c r="A278" s="1">
        <v>25569</v>
      </c>
      <c r="B278">
        <v>37.9</v>
      </c>
      <c r="C278">
        <v>39.6</v>
      </c>
      <c r="D278">
        <v>7.87</v>
      </c>
      <c r="E278">
        <v>7.79</v>
      </c>
      <c r="G278">
        <f t="shared" si="23"/>
        <v>6.1624649859943759E-2</v>
      </c>
      <c r="H278">
        <f t="shared" si="24"/>
        <v>6.1662198391420953E-2</v>
      </c>
      <c r="I278">
        <f t="shared" si="25"/>
        <v>5.957747664338009E-2</v>
      </c>
      <c r="J278">
        <f t="shared" si="26"/>
        <v>5.7727594075591915E-2</v>
      </c>
      <c r="K278">
        <f t="shared" si="27"/>
        <v>6.0147979742584179E-2</v>
      </c>
      <c r="L278">
        <f t="shared" si="29"/>
        <v>1.7986367729767583E-3</v>
      </c>
      <c r="O278">
        <f t="shared" si="19"/>
        <v>1.6275350140056238E-2</v>
      </c>
      <c r="P278">
        <f t="shared" si="20"/>
        <v>1.6237801608579044E-2</v>
      </c>
      <c r="Q278">
        <f t="shared" si="21"/>
        <v>1.8322523356619907E-2</v>
      </c>
      <c r="R278">
        <f t="shared" si="22"/>
        <v>2.0172405924408082E-2</v>
      </c>
      <c r="S278">
        <f t="shared" si="28"/>
        <v>1.7752020257415818E-2</v>
      </c>
    </row>
    <row r="279" spans="1:19" x14ac:dyDescent="0.45">
      <c r="A279" s="1">
        <v>25600</v>
      </c>
      <c r="B279">
        <v>38.1</v>
      </c>
      <c r="C279">
        <v>39.799999999999997</v>
      </c>
      <c r="D279">
        <v>7.13</v>
      </c>
      <c r="E279">
        <v>7.24</v>
      </c>
      <c r="G279">
        <f t="shared" si="23"/>
        <v>6.4245810055866048E-2</v>
      </c>
      <c r="H279">
        <f t="shared" si="24"/>
        <v>5.8510638297872175E-2</v>
      </c>
      <c r="I279">
        <f t="shared" si="25"/>
        <v>6.0213757746359287E-2</v>
      </c>
      <c r="J279">
        <f t="shared" si="26"/>
        <v>5.7447040786781978E-2</v>
      </c>
      <c r="K279">
        <f t="shared" si="27"/>
        <v>6.0104311721719872E-2</v>
      </c>
      <c r="L279">
        <f t="shared" si="29"/>
        <v>1.5115662435217225E-3</v>
      </c>
      <c r="O279">
        <f t="shared" si="19"/>
        <v>8.1541899441339577E-3</v>
      </c>
      <c r="P279">
        <f t="shared" si="20"/>
        <v>1.3889361702127831E-2</v>
      </c>
      <c r="Q279">
        <f t="shared" si="21"/>
        <v>1.2186242253640719E-2</v>
      </c>
      <c r="R279">
        <f t="shared" si="22"/>
        <v>1.4952959213218028E-2</v>
      </c>
      <c r="S279">
        <f t="shared" si="28"/>
        <v>1.2295688278280134E-2</v>
      </c>
    </row>
    <row r="280" spans="1:19" x14ac:dyDescent="0.45">
      <c r="A280" s="1">
        <v>25628</v>
      </c>
      <c r="B280">
        <v>38.299999999999997</v>
      </c>
      <c r="C280">
        <v>40.1</v>
      </c>
      <c r="D280">
        <v>6.63</v>
      </c>
      <c r="E280">
        <v>7.07</v>
      </c>
      <c r="G280">
        <f t="shared" si="23"/>
        <v>6.0941828254847508E-2</v>
      </c>
      <c r="H280">
        <f t="shared" si="24"/>
        <v>6.0846560846560926E-2</v>
      </c>
      <c r="I280">
        <f t="shared" si="25"/>
        <v>6.1808054287826764E-2</v>
      </c>
      <c r="J280">
        <f t="shared" si="26"/>
        <v>5.8061138445730798E-2</v>
      </c>
      <c r="K280">
        <f t="shared" si="27"/>
        <v>6.0414395458741499E-2</v>
      </c>
      <c r="L280">
        <f t="shared" si="29"/>
        <v>1.1756412566786278E-3</v>
      </c>
      <c r="O280">
        <f t="shared" si="19"/>
        <v>9.7581717451524913E-3</v>
      </c>
      <c r="P280">
        <f t="shared" si="20"/>
        <v>9.8534391534390725E-3</v>
      </c>
      <c r="Q280">
        <f t="shared" si="21"/>
        <v>8.8919457121732354E-3</v>
      </c>
      <c r="R280">
        <f t="shared" si="22"/>
        <v>1.2638861554269201E-2</v>
      </c>
      <c r="S280">
        <f t="shared" si="28"/>
        <v>1.02856045412585E-2</v>
      </c>
    </row>
    <row r="281" spans="1:19" x14ac:dyDescent="0.45">
      <c r="A281" s="1">
        <v>25659</v>
      </c>
      <c r="B281">
        <v>38.5</v>
      </c>
      <c r="C281">
        <v>40.4</v>
      </c>
      <c r="D281">
        <v>6.51</v>
      </c>
      <c r="E281">
        <v>7.39</v>
      </c>
      <c r="G281">
        <f t="shared" si="23"/>
        <v>6.0606060606060774E-2</v>
      </c>
      <c r="H281">
        <f t="shared" si="24"/>
        <v>6.0367454068241289E-2</v>
      </c>
      <c r="I281">
        <f t="shared" si="25"/>
        <v>6.3389110939689575E-2</v>
      </c>
      <c r="J281">
        <f t="shared" si="26"/>
        <v>6.0473099948991749E-2</v>
      </c>
      <c r="K281">
        <f t="shared" si="27"/>
        <v>6.1208931390745847E-2</v>
      </c>
      <c r="L281">
        <f t="shared" si="29"/>
        <v>1.0609516481616676E-3</v>
      </c>
      <c r="O281">
        <f t="shared" si="19"/>
        <v>1.3293939393939219E-2</v>
      </c>
      <c r="P281">
        <f t="shared" si="20"/>
        <v>1.3532545931758705E-2</v>
      </c>
      <c r="Q281">
        <f t="shared" si="21"/>
        <v>1.0510889060310419E-2</v>
      </c>
      <c r="R281">
        <f t="shared" si="22"/>
        <v>1.3426900051008245E-2</v>
      </c>
      <c r="S281">
        <f t="shared" si="28"/>
        <v>1.2691068609254147E-2</v>
      </c>
    </row>
    <row r="282" spans="1:19" x14ac:dyDescent="0.45">
      <c r="A282" s="1">
        <v>25689</v>
      </c>
      <c r="B282">
        <v>38.6</v>
      </c>
      <c r="C282">
        <v>40.5</v>
      </c>
      <c r="D282">
        <v>6.84</v>
      </c>
      <c r="E282">
        <v>7.91</v>
      </c>
      <c r="G282">
        <f t="shared" si="23"/>
        <v>6.0439560439560447E-2</v>
      </c>
      <c r="H282">
        <f t="shared" si="24"/>
        <v>6.2992125984251857E-2</v>
      </c>
      <c r="I282">
        <f t="shared" si="25"/>
        <v>6.3070505970488799E-2</v>
      </c>
      <c r="J282">
        <f t="shared" si="26"/>
        <v>6.195372090751361E-2</v>
      </c>
      <c r="K282">
        <f t="shared" si="27"/>
        <v>6.2113978325453678E-2</v>
      </c>
      <c r="L282">
        <f t="shared" si="29"/>
        <v>2.0096666037338062E-3</v>
      </c>
      <c r="O282">
        <f t="shared" si="19"/>
        <v>1.8660439560439557E-2</v>
      </c>
      <c r="P282">
        <f t="shared" si="20"/>
        <v>1.6107874015748147E-2</v>
      </c>
      <c r="Q282">
        <f t="shared" si="21"/>
        <v>1.6029494029511204E-2</v>
      </c>
      <c r="R282">
        <f t="shared" si="22"/>
        <v>1.7146279092486394E-2</v>
      </c>
      <c r="S282">
        <f t="shared" si="28"/>
        <v>1.6986021674546325E-2</v>
      </c>
    </row>
    <row r="283" spans="1:19" x14ac:dyDescent="0.45">
      <c r="A283" s="1">
        <v>25720</v>
      </c>
      <c r="B283">
        <v>38.799999999999997</v>
      </c>
      <c r="C283">
        <v>40.799999999999997</v>
      </c>
      <c r="D283">
        <v>6.68</v>
      </c>
      <c r="E283">
        <v>7.84</v>
      </c>
      <c r="G283">
        <f t="shared" si="23"/>
        <v>6.0109289617486183E-2</v>
      </c>
      <c r="H283">
        <f t="shared" si="24"/>
        <v>6.5274151436031325E-2</v>
      </c>
      <c r="I283">
        <f t="shared" si="25"/>
        <v>6.2755086999570553E-2</v>
      </c>
      <c r="J283">
        <f t="shared" si="26"/>
        <v>6.4303752265724157E-2</v>
      </c>
      <c r="K283">
        <f t="shared" si="27"/>
        <v>6.3110570079703054E-2</v>
      </c>
      <c r="L283">
        <f t="shared" si="29"/>
        <v>2.6961746209615556E-3</v>
      </c>
      <c r="O283">
        <f t="shared" si="19"/>
        <v>1.8290710382513814E-2</v>
      </c>
      <c r="P283">
        <f t="shared" si="20"/>
        <v>1.3125848563968673E-2</v>
      </c>
      <c r="Q283">
        <f t="shared" si="21"/>
        <v>1.5644913000429445E-2</v>
      </c>
      <c r="R283">
        <f t="shared" si="22"/>
        <v>1.4096247734275841E-2</v>
      </c>
      <c r="S283">
        <f t="shared" si="28"/>
        <v>1.5289429920296943E-2</v>
      </c>
    </row>
    <row r="284" spans="1:19" x14ac:dyDescent="0.45">
      <c r="A284" s="1">
        <v>25750</v>
      </c>
      <c r="B284">
        <v>38.9</v>
      </c>
      <c r="C284">
        <v>40.9</v>
      </c>
      <c r="D284">
        <v>6.45</v>
      </c>
      <c r="E284">
        <v>7.46</v>
      </c>
      <c r="G284">
        <f t="shared" si="23"/>
        <v>5.7065217391304435E-2</v>
      </c>
      <c r="H284">
        <f t="shared" si="24"/>
        <v>6.2337662337662358E-2</v>
      </c>
      <c r="I284">
        <f t="shared" si="25"/>
        <v>6.1524334251607415E-2</v>
      </c>
      <c r="J284">
        <f t="shared" si="26"/>
        <v>6.5755180369861499E-2</v>
      </c>
      <c r="K284">
        <f t="shared" si="27"/>
        <v>6.1670598587608927E-2</v>
      </c>
      <c r="L284">
        <f t="shared" si="29"/>
        <v>4.6166719686308033E-4</v>
      </c>
      <c r="O284">
        <f t="shared" si="19"/>
        <v>1.7534782608695565E-2</v>
      </c>
      <c r="P284">
        <f t="shared" si="20"/>
        <v>1.2262337662337641E-2</v>
      </c>
      <c r="Q284">
        <f t="shared" si="21"/>
        <v>1.3075665748392584E-2</v>
      </c>
      <c r="R284">
        <f t="shared" si="22"/>
        <v>8.8448196301385007E-3</v>
      </c>
      <c r="S284">
        <f t="shared" si="28"/>
        <v>1.2929401412391073E-2</v>
      </c>
    </row>
    <row r="285" spans="1:19" x14ac:dyDescent="0.45">
      <c r="A285" s="1">
        <v>25781</v>
      </c>
      <c r="B285">
        <v>39</v>
      </c>
      <c r="C285">
        <v>41.1</v>
      </c>
      <c r="D285">
        <v>6.41</v>
      </c>
      <c r="E285">
        <v>7.53</v>
      </c>
      <c r="G285">
        <f t="shared" si="23"/>
        <v>5.6910569105691033E-2</v>
      </c>
      <c r="H285">
        <f t="shared" si="24"/>
        <v>6.201550387596888E-2</v>
      </c>
      <c r="I285">
        <f t="shared" si="25"/>
        <v>5.8454248088626981E-2</v>
      </c>
      <c r="J285">
        <f t="shared" si="26"/>
        <v>6.7194053432921397E-2</v>
      </c>
      <c r="K285">
        <f t="shared" si="27"/>
        <v>6.1143593625802073E-2</v>
      </c>
      <c r="L285">
        <f t="shared" si="29"/>
        <v>-9.7038469965160523E-4</v>
      </c>
      <c r="O285">
        <f t="shared" si="19"/>
        <v>1.8389430894308972E-2</v>
      </c>
      <c r="P285">
        <f t="shared" si="20"/>
        <v>1.3284496124031125E-2</v>
      </c>
      <c r="Q285">
        <f t="shared" si="21"/>
        <v>1.6845751911373025E-2</v>
      </c>
      <c r="R285">
        <f t="shared" si="22"/>
        <v>8.1059465670786091E-3</v>
      </c>
      <c r="S285">
        <f t="shared" si="28"/>
        <v>1.4156406374197933E-2</v>
      </c>
    </row>
    <row r="286" spans="1:19" x14ac:dyDescent="0.45">
      <c r="A286" s="1">
        <v>25812</v>
      </c>
      <c r="B286">
        <v>39.200000000000003</v>
      </c>
      <c r="C286">
        <v>41.3</v>
      </c>
      <c r="D286">
        <v>6.12</v>
      </c>
      <c r="E286">
        <v>7.39</v>
      </c>
      <c r="G286">
        <f t="shared" si="23"/>
        <v>5.6603773584905648E-2</v>
      </c>
      <c r="H286">
        <f t="shared" si="24"/>
        <v>6.1696658097686319E-2</v>
      </c>
      <c r="I286">
        <f t="shared" si="25"/>
        <v>5.5421025291689574E-2</v>
      </c>
      <c r="J286">
        <f t="shared" si="26"/>
        <v>6.6848618935358761E-2</v>
      </c>
      <c r="K286">
        <f t="shared" si="27"/>
        <v>6.0142518977410075E-2</v>
      </c>
      <c r="L286">
        <f t="shared" si="29"/>
        <v>-2.968051102292979E-3</v>
      </c>
      <c r="O286">
        <f t="shared" si="19"/>
        <v>1.7296226415094346E-2</v>
      </c>
      <c r="P286">
        <f t="shared" si="20"/>
        <v>1.2203341902313675E-2</v>
      </c>
      <c r="Q286">
        <f t="shared" si="21"/>
        <v>1.8478974708310419E-2</v>
      </c>
      <c r="R286">
        <f t="shared" si="22"/>
        <v>7.0513810646412323E-3</v>
      </c>
      <c r="S286">
        <f t="shared" si="28"/>
        <v>1.3757481022589918E-2</v>
      </c>
    </row>
    <row r="287" spans="1:19" x14ac:dyDescent="0.45">
      <c r="A287" s="1">
        <v>25842</v>
      </c>
      <c r="B287">
        <v>39.4</v>
      </c>
      <c r="C287">
        <v>41.5</v>
      </c>
      <c r="D287">
        <v>5.91</v>
      </c>
      <c r="E287">
        <v>7.33</v>
      </c>
      <c r="G287">
        <f t="shared" si="23"/>
        <v>5.6300268096514783E-2</v>
      </c>
      <c r="H287">
        <f t="shared" si="24"/>
        <v>6.13810741687979E-2</v>
      </c>
      <c r="I287">
        <f t="shared" si="25"/>
        <v>5.242401508156358E-2</v>
      </c>
      <c r="J287">
        <f t="shared" si="26"/>
        <v>6.4747087184490404E-2</v>
      </c>
      <c r="K287">
        <f t="shared" si="27"/>
        <v>5.8713111132841667E-2</v>
      </c>
      <c r="L287">
        <f t="shared" si="29"/>
        <v>-2.9574874547672603E-3</v>
      </c>
      <c r="O287">
        <f t="shared" si="19"/>
        <v>1.6999731903485221E-2</v>
      </c>
      <c r="P287">
        <f t="shared" si="20"/>
        <v>1.1918925831202104E-2</v>
      </c>
      <c r="Q287">
        <f t="shared" si="21"/>
        <v>2.0875984918436424E-2</v>
      </c>
      <c r="R287">
        <f t="shared" si="22"/>
        <v>8.5529128155096001E-3</v>
      </c>
      <c r="S287">
        <f t="shared" si="28"/>
        <v>1.4586888867158337E-2</v>
      </c>
    </row>
    <row r="288" spans="1:19" x14ac:dyDescent="0.45">
      <c r="A288" s="1">
        <v>25873</v>
      </c>
      <c r="B288">
        <v>39.6</v>
      </c>
      <c r="C288">
        <v>41.8</v>
      </c>
      <c r="D288">
        <v>5.28</v>
      </c>
      <c r="E288">
        <v>6.84</v>
      </c>
      <c r="G288">
        <f t="shared" si="23"/>
        <v>5.600000000000005E-2</v>
      </c>
      <c r="H288">
        <f t="shared" si="24"/>
        <v>6.6326530612244694E-2</v>
      </c>
      <c r="I288">
        <f t="shared" si="25"/>
        <v>5.1273834321423184E-2</v>
      </c>
      <c r="J288">
        <f t="shared" si="26"/>
        <v>6.4390606294791874E-2</v>
      </c>
      <c r="K288">
        <f t="shared" si="27"/>
        <v>5.9497742807114951E-2</v>
      </c>
      <c r="L288">
        <f t="shared" si="29"/>
        <v>-1.6458508186871224E-3</v>
      </c>
      <c r="O288">
        <f t="shared" si="19"/>
        <v>1.2399999999999953E-2</v>
      </c>
      <c r="P288">
        <f t="shared" si="20"/>
        <v>2.0734693877553084E-3</v>
      </c>
      <c r="Q288">
        <f t="shared" si="21"/>
        <v>1.7126165678576818E-2</v>
      </c>
      <c r="R288">
        <f t="shared" si="22"/>
        <v>4.009393705208128E-3</v>
      </c>
      <c r="S288">
        <f t="shared" si="28"/>
        <v>8.9022571928850519E-3</v>
      </c>
    </row>
    <row r="289" spans="1:19" x14ac:dyDescent="0.45">
      <c r="A289" s="1">
        <v>25903</v>
      </c>
      <c r="B289">
        <v>39.799999999999997</v>
      </c>
      <c r="C289">
        <v>42</v>
      </c>
      <c r="D289">
        <v>4.87</v>
      </c>
      <c r="E289">
        <v>6.39</v>
      </c>
      <c r="G289">
        <f t="shared" si="23"/>
        <v>5.5702917771883076E-2</v>
      </c>
      <c r="H289">
        <f t="shared" si="24"/>
        <v>6.5989847715736127E-2</v>
      </c>
      <c r="I289">
        <f t="shared" si="25"/>
        <v>5.0135265598379997E-2</v>
      </c>
      <c r="J289">
        <f t="shared" si="26"/>
        <v>6.2301125659706358E-2</v>
      </c>
      <c r="K289">
        <f t="shared" si="27"/>
        <v>5.8532289186426389E-2</v>
      </c>
      <c r="L289">
        <f t="shared" si="29"/>
        <v>-1.610229790983686E-3</v>
      </c>
      <c r="O289">
        <f t="shared" si="19"/>
        <v>8.1970822281169226E-3</v>
      </c>
      <c r="P289">
        <f t="shared" si="20"/>
        <v>-2.0898477157361289E-3</v>
      </c>
      <c r="Q289">
        <f t="shared" si="21"/>
        <v>1.3764734401620002E-2</v>
      </c>
      <c r="R289">
        <f t="shared" si="22"/>
        <v>1.5988743402936406E-3</v>
      </c>
      <c r="S289">
        <f t="shared" si="28"/>
        <v>5.367710813573609E-3</v>
      </c>
    </row>
    <row r="290" spans="1:19" x14ac:dyDescent="0.45">
      <c r="A290" s="1">
        <v>25934</v>
      </c>
      <c r="B290">
        <v>39.9</v>
      </c>
      <c r="C290">
        <v>42.1</v>
      </c>
      <c r="D290">
        <v>4.4400000000000004</v>
      </c>
      <c r="E290">
        <v>6.24</v>
      </c>
      <c r="G290">
        <f t="shared" si="23"/>
        <v>5.2770448548812743E-2</v>
      </c>
      <c r="H290">
        <f t="shared" si="24"/>
        <v>6.3131313131313149E-2</v>
      </c>
      <c r="I290">
        <f t="shared" si="25"/>
        <v>4.9915777169813103E-2</v>
      </c>
      <c r="J290">
        <f t="shared" si="26"/>
        <v>6.1112381762142398E-2</v>
      </c>
      <c r="K290">
        <f t="shared" si="27"/>
        <v>5.6732480153020348E-2</v>
      </c>
      <c r="L290">
        <f t="shared" si="29"/>
        <v>-1.9806309798213184E-3</v>
      </c>
      <c r="O290">
        <f t="shared" si="19"/>
        <v>9.6295514511872612E-3</v>
      </c>
      <c r="P290">
        <f t="shared" si="20"/>
        <v>-7.3131313131314518E-4</v>
      </c>
      <c r="Q290">
        <f t="shared" si="21"/>
        <v>1.2484222830186902E-2</v>
      </c>
      <c r="R290">
        <f t="shared" si="22"/>
        <v>1.2876182378576059E-3</v>
      </c>
      <c r="S290">
        <f t="shared" si="28"/>
        <v>5.6675198469796559E-3</v>
      </c>
    </row>
    <row r="291" spans="1:19" x14ac:dyDescent="0.45">
      <c r="A291" s="1">
        <v>25965</v>
      </c>
      <c r="B291">
        <v>39.9</v>
      </c>
      <c r="C291">
        <v>42.2</v>
      </c>
      <c r="D291">
        <v>3.7</v>
      </c>
      <c r="E291">
        <v>6.11</v>
      </c>
      <c r="G291">
        <f t="shared" si="23"/>
        <v>4.7244094488188892E-2</v>
      </c>
      <c r="H291">
        <f t="shared" si="24"/>
        <v>6.0301507537688481E-2</v>
      </c>
      <c r="I291">
        <f t="shared" si="25"/>
        <v>4.971987404588174E-2</v>
      </c>
      <c r="J291">
        <f t="shared" si="26"/>
        <v>5.9092567032378085E-2</v>
      </c>
      <c r="K291">
        <f t="shared" si="27"/>
        <v>5.40895107760343E-2</v>
      </c>
      <c r="L291">
        <f t="shared" si="29"/>
        <v>-5.4082320310806509E-3</v>
      </c>
      <c r="O291">
        <f t="shared" si="19"/>
        <v>1.3855905511811109E-2</v>
      </c>
      <c r="P291">
        <f t="shared" si="20"/>
        <v>7.9849246231152027E-4</v>
      </c>
      <c r="Q291">
        <f t="shared" si="21"/>
        <v>1.1380125954118261E-2</v>
      </c>
      <c r="R291">
        <f t="shared" si="22"/>
        <v>2.0074329676219166E-3</v>
      </c>
      <c r="S291">
        <f t="shared" si="28"/>
        <v>7.0104892239657018E-3</v>
      </c>
    </row>
    <row r="292" spans="1:19" x14ac:dyDescent="0.45">
      <c r="A292" s="1">
        <v>25993</v>
      </c>
      <c r="B292">
        <v>40</v>
      </c>
      <c r="C292">
        <v>42.2</v>
      </c>
      <c r="D292">
        <v>3.38</v>
      </c>
      <c r="E292">
        <v>5.7</v>
      </c>
      <c r="G292">
        <f t="shared" si="23"/>
        <v>4.4386422976501416E-2</v>
      </c>
      <c r="H292">
        <f t="shared" si="24"/>
        <v>5.2369077306733125E-2</v>
      </c>
      <c r="I292">
        <f t="shared" si="25"/>
        <v>4.8646318775442454E-2</v>
      </c>
      <c r="J292">
        <f t="shared" si="26"/>
        <v>5.6280549770928445E-2</v>
      </c>
      <c r="K292">
        <f t="shared" si="27"/>
        <v>5.042059220740136E-2</v>
      </c>
      <c r="L292">
        <f t="shared" si="29"/>
        <v>-8.1116969790250293E-3</v>
      </c>
      <c r="O292">
        <f t="shared" si="19"/>
        <v>1.2613577023498586E-2</v>
      </c>
      <c r="P292">
        <f t="shared" si="20"/>
        <v>4.6309226932668771E-3</v>
      </c>
      <c r="Q292">
        <f t="shared" si="21"/>
        <v>8.3536812245575479E-3</v>
      </c>
      <c r="R292">
        <f t="shared" si="22"/>
        <v>7.1945022907155681E-4</v>
      </c>
      <c r="S292">
        <f t="shared" si="28"/>
        <v>6.5794077925986419E-3</v>
      </c>
    </row>
    <row r="293" spans="1:19" x14ac:dyDescent="0.45">
      <c r="A293" s="1">
        <v>26024</v>
      </c>
      <c r="B293">
        <v>40.1</v>
      </c>
      <c r="C293">
        <v>42.4</v>
      </c>
      <c r="D293">
        <v>3.86</v>
      </c>
      <c r="E293">
        <v>5.83</v>
      </c>
      <c r="G293">
        <f t="shared" si="23"/>
        <v>4.1558441558441572E-2</v>
      </c>
      <c r="H293">
        <f t="shared" si="24"/>
        <v>4.9504950495049549E-2</v>
      </c>
      <c r="I293">
        <f t="shared" si="25"/>
        <v>4.6706578289103406E-2</v>
      </c>
      <c r="J293">
        <f t="shared" si="26"/>
        <v>5.4355957818028378E-2</v>
      </c>
      <c r="K293">
        <f t="shared" si="27"/>
        <v>4.8031482040155726E-2</v>
      </c>
      <c r="L293">
        <f t="shared" si="29"/>
        <v>-8.7009981128646219E-3</v>
      </c>
      <c r="O293">
        <f t="shared" si="19"/>
        <v>1.6741558441558425E-2</v>
      </c>
      <c r="P293">
        <f t="shared" si="20"/>
        <v>8.7950495049504487E-3</v>
      </c>
      <c r="Q293">
        <f t="shared" si="21"/>
        <v>1.1593421710896591E-2</v>
      </c>
      <c r="R293">
        <f t="shared" si="22"/>
        <v>3.9440421819716201E-3</v>
      </c>
      <c r="S293">
        <f t="shared" si="28"/>
        <v>1.0268517959844271E-2</v>
      </c>
    </row>
    <row r="294" spans="1:19" x14ac:dyDescent="0.45">
      <c r="A294" s="1">
        <v>26054</v>
      </c>
      <c r="B294">
        <v>40.299999999999997</v>
      </c>
      <c r="C294">
        <v>42.6</v>
      </c>
      <c r="D294">
        <v>4.1399999999999997</v>
      </c>
      <c r="E294">
        <v>6.39</v>
      </c>
      <c r="G294">
        <f t="shared" si="23"/>
        <v>4.4041450777202007E-2</v>
      </c>
      <c r="H294">
        <f t="shared" si="24"/>
        <v>5.1851851851851816E-2</v>
      </c>
      <c r="I294">
        <f t="shared" si="25"/>
        <v>4.3894116514894277E-2</v>
      </c>
      <c r="J294">
        <f t="shared" si="26"/>
        <v>4.9920793062727453E-2</v>
      </c>
      <c r="K294">
        <f t="shared" si="27"/>
        <v>4.7427053051668888E-2</v>
      </c>
      <c r="L294">
        <f t="shared" si="29"/>
        <v>-6.6624577243654115E-3</v>
      </c>
      <c r="O294">
        <f t="shared" si="19"/>
        <v>1.9858549222797992E-2</v>
      </c>
      <c r="P294">
        <f t="shared" si="20"/>
        <v>1.2048148148148183E-2</v>
      </c>
      <c r="Q294">
        <f t="shared" si="21"/>
        <v>2.0005883485105722E-2</v>
      </c>
      <c r="R294">
        <f t="shared" si="22"/>
        <v>1.3979206937272545E-2</v>
      </c>
      <c r="S294">
        <f t="shared" si="28"/>
        <v>1.647294694833111E-2</v>
      </c>
    </row>
    <row r="295" spans="1:19" x14ac:dyDescent="0.45">
      <c r="A295" s="1">
        <v>26085</v>
      </c>
      <c r="B295">
        <v>40.5</v>
      </c>
      <c r="C295">
        <v>42.8</v>
      </c>
      <c r="D295">
        <v>4.75</v>
      </c>
      <c r="E295">
        <v>6.52</v>
      </c>
      <c r="G295">
        <f t="shared" si="23"/>
        <v>4.3814432989690788E-2</v>
      </c>
      <c r="H295">
        <f t="shared" si="24"/>
        <v>4.9019607843137303E-2</v>
      </c>
      <c r="I295">
        <f t="shared" si="25"/>
        <v>4.1109234860547961E-2</v>
      </c>
      <c r="J295">
        <f t="shared" si="26"/>
        <v>4.6382509551476936E-2</v>
      </c>
      <c r="K295">
        <f t="shared" si="27"/>
        <v>4.5081446311213247E-2</v>
      </c>
      <c r="L295">
        <f t="shared" si="29"/>
        <v>-5.3391458961881133E-3</v>
      </c>
      <c r="O295">
        <f t="shared" si="19"/>
        <v>2.1385567010309206E-2</v>
      </c>
      <c r="P295">
        <f t="shared" si="20"/>
        <v>1.6180392156862691E-2</v>
      </c>
      <c r="Q295">
        <f t="shared" si="21"/>
        <v>2.4090765139452033E-2</v>
      </c>
      <c r="R295">
        <f t="shared" si="22"/>
        <v>1.8817490448523058E-2</v>
      </c>
      <c r="S295">
        <f t="shared" si="28"/>
        <v>2.0118553688786747E-2</v>
      </c>
    </row>
    <row r="296" spans="1:19" x14ac:dyDescent="0.45">
      <c r="A296" s="1">
        <v>26115</v>
      </c>
      <c r="B296">
        <v>40.6</v>
      </c>
      <c r="C296">
        <v>42.9</v>
      </c>
      <c r="D296">
        <v>5.4</v>
      </c>
      <c r="E296">
        <v>6.73</v>
      </c>
      <c r="G296">
        <f t="shared" si="23"/>
        <v>4.3701799485861281E-2</v>
      </c>
      <c r="H296">
        <f t="shared" si="24"/>
        <v>4.8899755501222497E-2</v>
      </c>
      <c r="I296">
        <f t="shared" si="25"/>
        <v>3.8351536956976018E-2</v>
      </c>
      <c r="J296">
        <f t="shared" si="26"/>
        <v>4.2884107125572113E-2</v>
      </c>
      <c r="K296">
        <f t="shared" si="27"/>
        <v>4.3459299767407977E-2</v>
      </c>
      <c r="L296">
        <f t="shared" si="29"/>
        <v>-4.572182272747749E-3</v>
      </c>
      <c r="O296">
        <f t="shared" si="19"/>
        <v>2.3598200514138717E-2</v>
      </c>
      <c r="P296">
        <f t="shared" si="20"/>
        <v>1.8400244498777502E-2</v>
      </c>
      <c r="Q296">
        <f t="shared" si="21"/>
        <v>2.8948463043023981E-2</v>
      </c>
      <c r="R296">
        <f t="shared" si="22"/>
        <v>2.4415892874427886E-2</v>
      </c>
      <c r="S296">
        <f t="shared" si="28"/>
        <v>2.3840700232592021E-2</v>
      </c>
    </row>
    <row r="297" spans="1:19" x14ac:dyDescent="0.45">
      <c r="A297" s="1">
        <v>26146</v>
      </c>
      <c r="B297">
        <v>40.700000000000003</v>
      </c>
      <c r="C297">
        <v>43</v>
      </c>
      <c r="D297">
        <v>4.9400000000000004</v>
      </c>
      <c r="E297">
        <v>6.58</v>
      </c>
      <c r="G297">
        <f t="shared" si="23"/>
        <v>4.3589743589743657E-2</v>
      </c>
      <c r="H297">
        <f t="shared" si="24"/>
        <v>4.6228710462287159E-2</v>
      </c>
      <c r="I297">
        <f t="shared" si="25"/>
        <v>3.7348246223972259E-2</v>
      </c>
      <c r="J297">
        <f t="shared" si="26"/>
        <v>4.025365201813913E-2</v>
      </c>
      <c r="K297">
        <f t="shared" si="27"/>
        <v>4.1855088073535551E-2</v>
      </c>
      <c r="L297">
        <f t="shared" si="29"/>
        <v>-5.5719649781333369E-3</v>
      </c>
      <c r="O297">
        <f t="shared" si="19"/>
        <v>2.221025641025634E-2</v>
      </c>
      <c r="P297">
        <f t="shared" si="20"/>
        <v>1.9571289537712838E-2</v>
      </c>
      <c r="Q297">
        <f t="shared" si="21"/>
        <v>2.8451753776027738E-2</v>
      </c>
      <c r="R297">
        <f t="shared" si="22"/>
        <v>2.5546347981860867E-2</v>
      </c>
      <c r="S297">
        <f t="shared" si="28"/>
        <v>2.3944911926464446E-2</v>
      </c>
    </row>
    <row r="298" spans="1:19" x14ac:dyDescent="0.45">
      <c r="A298" s="1">
        <v>26177</v>
      </c>
      <c r="B298">
        <v>40.799999999999997</v>
      </c>
      <c r="C298">
        <v>43</v>
      </c>
      <c r="D298">
        <v>4.6900000000000004</v>
      </c>
      <c r="E298">
        <v>6.14</v>
      </c>
      <c r="G298">
        <f t="shared" si="23"/>
        <v>4.0816326530612068E-2</v>
      </c>
      <c r="H298">
        <f t="shared" si="24"/>
        <v>4.1162227602905554E-2</v>
      </c>
      <c r="I298">
        <f t="shared" si="25"/>
        <v>3.7221877549185267E-2</v>
      </c>
      <c r="J298">
        <f t="shared" si="26"/>
        <v>3.9298464873404049E-2</v>
      </c>
      <c r="K298">
        <f t="shared" si="27"/>
        <v>3.9624724139026735E-2</v>
      </c>
      <c r="L298">
        <f t="shared" si="29"/>
        <v>-5.4567221721865122E-3</v>
      </c>
      <c r="O298">
        <f t="shared" si="19"/>
        <v>2.0583673469387928E-2</v>
      </c>
      <c r="P298">
        <f t="shared" si="20"/>
        <v>2.0237772397094442E-2</v>
      </c>
      <c r="Q298">
        <f t="shared" si="21"/>
        <v>2.4178122450814729E-2</v>
      </c>
      <c r="R298">
        <f t="shared" si="22"/>
        <v>2.2101535126595948E-2</v>
      </c>
      <c r="S298">
        <f t="shared" si="28"/>
        <v>2.1775275860973262E-2</v>
      </c>
    </row>
    <row r="299" spans="1:19" x14ac:dyDescent="0.45">
      <c r="A299" s="1">
        <v>26207</v>
      </c>
      <c r="B299">
        <v>40.9</v>
      </c>
      <c r="C299">
        <v>43.1</v>
      </c>
      <c r="D299">
        <v>4.46</v>
      </c>
      <c r="E299">
        <v>5.93</v>
      </c>
      <c r="G299">
        <f t="shared" si="23"/>
        <v>3.8071065989847774E-2</v>
      </c>
      <c r="H299">
        <f t="shared" si="24"/>
        <v>3.8554216867469959E-2</v>
      </c>
      <c r="I299">
        <f t="shared" si="25"/>
        <v>3.7963317232023508E-2</v>
      </c>
      <c r="J299">
        <f t="shared" si="26"/>
        <v>3.7544186419436576E-2</v>
      </c>
      <c r="K299">
        <f t="shared" si="27"/>
        <v>3.8033196627194454E-2</v>
      </c>
      <c r="L299">
        <f t="shared" si="29"/>
        <v>-5.4261031402135229E-3</v>
      </c>
      <c r="O299">
        <f t="shared" si="19"/>
        <v>2.1228934010152224E-2</v>
      </c>
      <c r="P299">
        <f t="shared" si="20"/>
        <v>2.0745783132530039E-2</v>
      </c>
      <c r="Q299">
        <f t="shared" si="21"/>
        <v>2.1336682767976491E-2</v>
      </c>
      <c r="R299">
        <f t="shared" si="22"/>
        <v>2.1755813580563423E-2</v>
      </c>
      <c r="S299">
        <f t="shared" si="28"/>
        <v>2.1266803372805544E-2</v>
      </c>
    </row>
    <row r="300" spans="1:19" x14ac:dyDescent="0.45">
      <c r="A300" s="1">
        <v>26238</v>
      </c>
      <c r="B300">
        <v>41</v>
      </c>
      <c r="C300">
        <v>43.2</v>
      </c>
      <c r="D300">
        <v>4.22</v>
      </c>
      <c r="E300">
        <v>5.81</v>
      </c>
      <c r="G300">
        <f t="shared" si="23"/>
        <v>3.5353535353535248E-2</v>
      </c>
      <c r="H300">
        <f t="shared" si="24"/>
        <v>3.3492822966507241E-2</v>
      </c>
      <c r="I300">
        <f t="shared" si="25"/>
        <v>3.7851562499999991E-2</v>
      </c>
      <c r="J300">
        <f t="shared" si="26"/>
        <v>3.5818073596862954E-2</v>
      </c>
      <c r="K300">
        <f t="shared" si="27"/>
        <v>3.5628998604226358E-2</v>
      </c>
      <c r="L300">
        <f t="shared" si="29"/>
        <v>-6.2260894693091928E-3</v>
      </c>
      <c r="O300">
        <f t="shared" si="19"/>
        <v>2.2746464646464751E-2</v>
      </c>
      <c r="P300">
        <f t="shared" si="20"/>
        <v>2.4607177033492758E-2</v>
      </c>
      <c r="Q300">
        <f t="shared" si="21"/>
        <v>2.0248437500000008E-2</v>
      </c>
      <c r="R300">
        <f t="shared" si="22"/>
        <v>2.2281926403137045E-2</v>
      </c>
      <c r="S300">
        <f t="shared" si="28"/>
        <v>2.247100139577364E-2</v>
      </c>
    </row>
    <row r="301" spans="1:19" x14ac:dyDescent="0.45">
      <c r="A301" s="1">
        <v>26268</v>
      </c>
      <c r="B301">
        <v>41.1</v>
      </c>
      <c r="C301">
        <v>43.3</v>
      </c>
      <c r="D301">
        <v>4.01</v>
      </c>
      <c r="E301">
        <v>5.93</v>
      </c>
      <c r="G301">
        <f t="shared" si="23"/>
        <v>3.2663316582914659E-2</v>
      </c>
      <c r="H301">
        <f t="shared" si="24"/>
        <v>3.0952380952380842E-2</v>
      </c>
      <c r="I301">
        <f t="shared" si="25"/>
        <v>3.6894192243955404E-2</v>
      </c>
      <c r="J301">
        <f t="shared" si="26"/>
        <v>3.3304627957139621E-2</v>
      </c>
      <c r="K301">
        <f t="shared" si="27"/>
        <v>3.3453629434097631E-2</v>
      </c>
      <c r="L301">
        <f t="shared" si="29"/>
        <v>-6.1710947049291032E-3</v>
      </c>
      <c r="O301">
        <f t="shared" si="19"/>
        <v>2.663668341708534E-2</v>
      </c>
      <c r="P301">
        <f t="shared" si="20"/>
        <v>2.8347619047619156E-2</v>
      </c>
      <c r="Q301">
        <f t="shared" si="21"/>
        <v>2.2405807756044595E-2</v>
      </c>
      <c r="R301">
        <f t="shared" si="22"/>
        <v>2.5995372042860378E-2</v>
      </c>
      <c r="S301">
        <f t="shared" si="28"/>
        <v>2.5846370565902367E-2</v>
      </c>
    </row>
    <row r="302" spans="1:19" x14ac:dyDescent="0.45">
      <c r="A302" s="1">
        <v>26299</v>
      </c>
      <c r="B302">
        <v>41.2</v>
      </c>
      <c r="C302">
        <v>43.5</v>
      </c>
      <c r="D302">
        <v>3.38</v>
      </c>
      <c r="E302">
        <v>5.95</v>
      </c>
      <c r="G302">
        <f t="shared" si="23"/>
        <v>3.2581453634085378E-2</v>
      </c>
      <c r="H302">
        <f t="shared" si="24"/>
        <v>3.3254156769596088E-2</v>
      </c>
      <c r="I302">
        <f t="shared" si="25"/>
        <v>3.5942812192615303E-2</v>
      </c>
      <c r="J302">
        <f t="shared" si="26"/>
        <v>3.1606117215853047E-2</v>
      </c>
      <c r="K302">
        <f t="shared" si="27"/>
        <v>3.3346134953037454E-2</v>
      </c>
      <c r="L302">
        <f t="shared" si="29"/>
        <v>-4.6870616741570004E-3</v>
      </c>
      <c r="O302">
        <f t="shared" si="19"/>
        <v>2.6918546365914627E-2</v>
      </c>
      <c r="P302">
        <f t="shared" si="20"/>
        <v>2.6245843230403916E-2</v>
      </c>
      <c r="Q302">
        <f t="shared" si="21"/>
        <v>2.3557187807384701E-2</v>
      </c>
      <c r="R302">
        <f t="shared" si="22"/>
        <v>2.7893882784146957E-2</v>
      </c>
      <c r="S302">
        <f t="shared" si="28"/>
        <v>2.615386504696255E-2</v>
      </c>
    </row>
    <row r="303" spans="1:19" x14ac:dyDescent="0.45">
      <c r="A303" s="1">
        <v>26330</v>
      </c>
      <c r="B303">
        <v>41.4</v>
      </c>
      <c r="C303">
        <v>43.6</v>
      </c>
      <c r="D303">
        <v>3.2</v>
      </c>
      <c r="E303">
        <v>6.08</v>
      </c>
      <c r="G303">
        <f t="shared" si="23"/>
        <v>3.7593984962406068E-2</v>
      </c>
      <c r="H303">
        <f t="shared" si="24"/>
        <v>3.3175355450236976E-2</v>
      </c>
      <c r="I303">
        <f t="shared" si="25"/>
        <v>3.4982792609175473E-2</v>
      </c>
      <c r="J303">
        <f t="shared" si="26"/>
        <v>2.9919610364602667E-2</v>
      </c>
      <c r="K303">
        <f t="shared" si="27"/>
        <v>3.3917935846605296E-2</v>
      </c>
      <c r="L303">
        <f t="shared" si="29"/>
        <v>-1.7110627576210624E-3</v>
      </c>
      <c r="O303">
        <f t="shared" si="19"/>
        <v>2.3206015037593931E-2</v>
      </c>
      <c r="P303">
        <f t="shared" si="20"/>
        <v>2.7624644549763024E-2</v>
      </c>
      <c r="Q303">
        <f t="shared" si="21"/>
        <v>2.5817207390824527E-2</v>
      </c>
      <c r="R303">
        <f t="shared" si="22"/>
        <v>3.0880389635397333E-2</v>
      </c>
      <c r="S303">
        <f t="shared" si="28"/>
        <v>2.6882064153394704E-2</v>
      </c>
    </row>
    <row r="304" spans="1:19" x14ac:dyDescent="0.45">
      <c r="A304" s="1">
        <v>26359</v>
      </c>
      <c r="B304">
        <v>41.4</v>
      </c>
      <c r="C304">
        <v>43.6</v>
      </c>
      <c r="D304">
        <v>3.73</v>
      </c>
      <c r="E304">
        <v>6.07</v>
      </c>
      <c r="G304">
        <f t="shared" si="23"/>
        <v>3.499999999999992E-2</v>
      </c>
      <c r="H304">
        <f t="shared" si="24"/>
        <v>3.3175355450236976E-2</v>
      </c>
      <c r="I304">
        <f t="shared" si="25"/>
        <v>3.3192772104523316E-2</v>
      </c>
      <c r="J304">
        <f t="shared" si="26"/>
        <v>2.8244982274043151E-2</v>
      </c>
      <c r="K304">
        <f t="shared" si="27"/>
        <v>3.2403277457200841E-2</v>
      </c>
      <c r="L304">
        <f t="shared" si="29"/>
        <v>-1.0503519768967906E-3</v>
      </c>
      <c r="O304">
        <f t="shared" si="19"/>
        <v>2.5700000000000084E-2</v>
      </c>
      <c r="P304">
        <f t="shared" si="20"/>
        <v>2.7524644549763028E-2</v>
      </c>
      <c r="Q304">
        <f t="shared" si="21"/>
        <v>2.7507227895476688E-2</v>
      </c>
      <c r="R304">
        <f t="shared" si="22"/>
        <v>3.2455017725956853E-2</v>
      </c>
      <c r="S304">
        <f t="shared" si="28"/>
        <v>2.8296722542799163E-2</v>
      </c>
    </row>
    <row r="305" spans="1:19" x14ac:dyDescent="0.45">
      <c r="A305" s="1">
        <v>26390</v>
      </c>
      <c r="B305">
        <v>41.5</v>
      </c>
      <c r="C305">
        <v>43.8</v>
      </c>
      <c r="D305">
        <v>3.71</v>
      </c>
      <c r="E305">
        <v>6.19</v>
      </c>
      <c r="G305">
        <f t="shared" si="23"/>
        <v>3.4912718204488824E-2</v>
      </c>
      <c r="H305">
        <f t="shared" si="24"/>
        <v>3.3018867924528239E-2</v>
      </c>
      <c r="I305">
        <f t="shared" si="25"/>
        <v>3.1416033126037357E-2</v>
      </c>
      <c r="J305">
        <f t="shared" si="26"/>
        <v>2.8167636559244924E-2</v>
      </c>
      <c r="K305">
        <f t="shared" si="27"/>
        <v>3.1878813953574836E-2</v>
      </c>
      <c r="L305">
        <f t="shared" si="29"/>
        <v>-1.467320999462618E-3</v>
      </c>
      <c r="O305">
        <f t="shared" si="19"/>
        <v>2.698728179551118E-2</v>
      </c>
      <c r="P305">
        <f t="shared" si="20"/>
        <v>2.8881132075471765E-2</v>
      </c>
      <c r="Q305">
        <f t="shared" si="21"/>
        <v>3.0483966873962647E-2</v>
      </c>
      <c r="R305">
        <f t="shared" si="22"/>
        <v>3.373236344075508E-2</v>
      </c>
      <c r="S305">
        <f t="shared" si="28"/>
        <v>3.0021186046425168E-2</v>
      </c>
    </row>
    <row r="306" spans="1:19" x14ac:dyDescent="0.45">
      <c r="A306" s="1">
        <v>26420</v>
      </c>
      <c r="B306">
        <v>41.6</v>
      </c>
      <c r="C306">
        <v>43.9</v>
      </c>
      <c r="D306">
        <v>3.69</v>
      </c>
      <c r="E306">
        <v>6.13</v>
      </c>
      <c r="G306">
        <f t="shared" si="23"/>
        <v>3.2258064516129226E-2</v>
      </c>
      <c r="H306">
        <f t="shared" si="24"/>
        <v>3.0516431924882514E-2</v>
      </c>
      <c r="I306">
        <f t="shared" si="25"/>
        <v>3.0494854069696986E-2</v>
      </c>
      <c r="J306">
        <f t="shared" si="26"/>
        <v>2.8887837269395034E-2</v>
      </c>
      <c r="K306">
        <f t="shared" si="27"/>
        <v>3.053929694502594E-2</v>
      </c>
      <c r="L306">
        <f t="shared" si="29"/>
        <v>-3.3786389015793561E-3</v>
      </c>
      <c r="O306">
        <f t="shared" si="19"/>
        <v>2.9041935483870775E-2</v>
      </c>
      <c r="P306">
        <f t="shared" si="20"/>
        <v>3.0783568075117486E-2</v>
      </c>
      <c r="Q306">
        <f t="shared" si="21"/>
        <v>3.0805145930303014E-2</v>
      </c>
      <c r="R306">
        <f t="shared" si="22"/>
        <v>3.2412162730604967E-2</v>
      </c>
      <c r="S306">
        <f t="shared" si="28"/>
        <v>3.076070305497406E-2</v>
      </c>
    </row>
    <row r="307" spans="1:19" x14ac:dyDescent="0.45">
      <c r="A307" s="1">
        <v>26451</v>
      </c>
      <c r="B307">
        <v>41.7</v>
      </c>
      <c r="C307">
        <v>44</v>
      </c>
      <c r="D307">
        <v>3.91</v>
      </c>
      <c r="E307">
        <v>6.11</v>
      </c>
      <c r="G307">
        <f t="shared" si="23"/>
        <v>2.9629629629629672E-2</v>
      </c>
      <c r="H307">
        <f t="shared" si="24"/>
        <v>2.8037383177570208E-2</v>
      </c>
      <c r="I307">
        <f t="shared" si="25"/>
        <v>3.0419644035748483E-2</v>
      </c>
      <c r="J307">
        <f t="shared" si="26"/>
        <v>3.0401700032548717E-2</v>
      </c>
      <c r="K307">
        <f t="shared" si="27"/>
        <v>2.962208921887427E-2</v>
      </c>
      <c r="L307">
        <f t="shared" si="29"/>
        <v>-2.7811882383265707E-3</v>
      </c>
      <c r="O307">
        <f t="shared" si="19"/>
        <v>3.1470370370370329E-2</v>
      </c>
      <c r="P307">
        <f t="shared" si="20"/>
        <v>3.3062616822429794E-2</v>
      </c>
      <c r="Q307">
        <f t="shared" si="21"/>
        <v>3.0680355964251518E-2</v>
      </c>
      <c r="R307">
        <f t="shared" si="22"/>
        <v>3.0698299967451284E-2</v>
      </c>
      <c r="S307">
        <f t="shared" si="28"/>
        <v>3.1477910781125731E-2</v>
      </c>
    </row>
    <row r="308" spans="1:19" x14ac:dyDescent="0.45">
      <c r="A308" s="1">
        <v>26481</v>
      </c>
      <c r="B308">
        <v>41.8</v>
      </c>
      <c r="C308">
        <v>44.1</v>
      </c>
      <c r="D308">
        <v>3.98</v>
      </c>
      <c r="E308">
        <v>6.11</v>
      </c>
      <c r="G308">
        <f t="shared" si="23"/>
        <v>2.9556650246305383E-2</v>
      </c>
      <c r="H308">
        <f t="shared" si="24"/>
        <v>2.7972027972028135E-2</v>
      </c>
      <c r="I308">
        <f t="shared" si="25"/>
        <v>3.0344804052578223E-2</v>
      </c>
      <c r="J308">
        <f t="shared" si="26"/>
        <v>3.0330772687751084E-2</v>
      </c>
      <c r="K308">
        <f t="shared" si="27"/>
        <v>2.9551063739665706E-2</v>
      </c>
      <c r="L308">
        <f t="shared" si="29"/>
        <v>-2.32775021390913E-3</v>
      </c>
      <c r="O308">
        <f t="shared" si="19"/>
        <v>3.1543349753694619E-2</v>
      </c>
      <c r="P308">
        <f t="shared" si="20"/>
        <v>3.3127972027971866E-2</v>
      </c>
      <c r="Q308">
        <f t="shared" si="21"/>
        <v>3.0755195947421779E-2</v>
      </c>
      <c r="R308">
        <f t="shared" si="22"/>
        <v>3.0769227312248917E-2</v>
      </c>
      <c r="S308">
        <f t="shared" si="28"/>
        <v>3.1548936260334295E-2</v>
      </c>
    </row>
    <row r="309" spans="1:19" x14ac:dyDescent="0.45">
      <c r="A309" s="1">
        <v>26512</v>
      </c>
      <c r="B309">
        <v>41.9</v>
      </c>
      <c r="C309">
        <v>44.3</v>
      </c>
      <c r="D309">
        <v>4.0199999999999996</v>
      </c>
      <c r="E309">
        <v>6.21</v>
      </c>
      <c r="G309">
        <f t="shared" si="23"/>
        <v>2.9484029484029284E-2</v>
      </c>
      <c r="H309">
        <f t="shared" si="24"/>
        <v>3.0232558139534849E-2</v>
      </c>
      <c r="I309">
        <f t="shared" si="25"/>
        <v>2.8610860020661155E-2</v>
      </c>
      <c r="J309">
        <f t="shared" si="26"/>
        <v>3.1042008276781274E-2</v>
      </c>
      <c r="K309">
        <f t="shared" si="27"/>
        <v>2.984236398025164E-2</v>
      </c>
      <c r="L309">
        <f t="shared" si="29"/>
        <v>-6.9693296477429945E-4</v>
      </c>
      <c r="O309">
        <f t="shared" si="19"/>
        <v>3.2615970515970719E-2</v>
      </c>
      <c r="P309">
        <f t="shared" si="20"/>
        <v>3.1867441860465154E-2</v>
      </c>
      <c r="Q309">
        <f t="shared" si="21"/>
        <v>3.3489139979338847E-2</v>
      </c>
      <c r="R309">
        <f t="shared" si="22"/>
        <v>3.1057991723218728E-2</v>
      </c>
      <c r="S309">
        <f t="shared" si="28"/>
        <v>3.2257636019748362E-2</v>
      </c>
    </row>
    <row r="310" spans="1:19" x14ac:dyDescent="0.45">
      <c r="A310" s="1">
        <v>26543</v>
      </c>
      <c r="B310">
        <v>42.1</v>
      </c>
      <c r="C310">
        <v>44.3</v>
      </c>
      <c r="D310">
        <v>4.66</v>
      </c>
      <c r="E310">
        <v>6.55</v>
      </c>
      <c r="G310">
        <f t="shared" si="23"/>
        <v>3.1862745098039325E-2</v>
      </c>
      <c r="H310">
        <f t="shared" si="24"/>
        <v>3.0232558139534849E-2</v>
      </c>
      <c r="I310">
        <f t="shared" si="25"/>
        <v>2.9362225245455509E-2</v>
      </c>
      <c r="J310">
        <f t="shared" si="26"/>
        <v>3.1750208726624818E-2</v>
      </c>
      <c r="K310">
        <f t="shared" si="27"/>
        <v>3.0801934302413625E-2</v>
      </c>
      <c r="L310">
        <f t="shared" si="29"/>
        <v>1.1798450835393548E-3</v>
      </c>
      <c r="O310">
        <f t="shared" si="19"/>
        <v>3.3637254901960678E-2</v>
      </c>
      <c r="P310">
        <f t="shared" si="20"/>
        <v>3.5267441860465154E-2</v>
      </c>
      <c r="Q310">
        <f t="shared" si="21"/>
        <v>3.6137774754544494E-2</v>
      </c>
      <c r="R310">
        <f t="shared" si="22"/>
        <v>3.3749791273375185E-2</v>
      </c>
      <c r="S310">
        <f t="shared" si="28"/>
        <v>3.4698065697586378E-2</v>
      </c>
    </row>
    <row r="311" spans="1:19" x14ac:dyDescent="0.45">
      <c r="A311" s="1">
        <v>26573</v>
      </c>
      <c r="B311">
        <v>42.2</v>
      </c>
      <c r="C311">
        <v>44.4</v>
      </c>
      <c r="D311">
        <v>4.74</v>
      </c>
      <c r="E311">
        <v>6.48</v>
      </c>
      <c r="G311">
        <f t="shared" si="23"/>
        <v>3.1784841075794823E-2</v>
      </c>
      <c r="H311">
        <f t="shared" si="24"/>
        <v>3.0162412993039345E-2</v>
      </c>
      <c r="I311">
        <f t="shared" si="25"/>
        <v>3.0110221290789108E-2</v>
      </c>
      <c r="J311">
        <f t="shared" si="26"/>
        <v>3.0886217172384267E-2</v>
      </c>
      <c r="K311">
        <f t="shared" si="27"/>
        <v>3.0735923133001886E-2</v>
      </c>
      <c r="L311">
        <f t="shared" si="29"/>
        <v>1.1848593933361795E-3</v>
      </c>
      <c r="O311">
        <f t="shared" ref="O311:O374" si="30">$E311/100-G311</f>
        <v>3.3015158924205187E-2</v>
      </c>
      <c r="P311">
        <f t="shared" ref="P311:P374" si="31">$E311/100-H311</f>
        <v>3.4637587006960666E-2</v>
      </c>
      <c r="Q311">
        <f t="shared" ref="Q311:Q374" si="32">$E311/100-I311</f>
        <v>3.4689778709210903E-2</v>
      </c>
      <c r="R311">
        <f t="shared" ref="R311:R374" si="33">$E311/100-J311</f>
        <v>3.3913782827615743E-2</v>
      </c>
      <c r="S311">
        <f t="shared" si="28"/>
        <v>3.4064076866998125E-2</v>
      </c>
    </row>
    <row r="312" spans="1:19" x14ac:dyDescent="0.45">
      <c r="A312" s="1">
        <v>26604</v>
      </c>
      <c r="B312">
        <v>42.4</v>
      </c>
      <c r="C312">
        <v>44.4</v>
      </c>
      <c r="D312">
        <v>4.78</v>
      </c>
      <c r="E312">
        <v>6.28</v>
      </c>
      <c r="G312">
        <f t="shared" si="23"/>
        <v>3.4146341463414664E-2</v>
      </c>
      <c r="H312">
        <f t="shared" si="24"/>
        <v>2.7777777777777679E-2</v>
      </c>
      <c r="I312">
        <f t="shared" si="25"/>
        <v>3.1673171735772554E-2</v>
      </c>
      <c r="J312">
        <f t="shared" si="26"/>
        <v>2.925172978361279E-2</v>
      </c>
      <c r="K312">
        <f t="shared" si="27"/>
        <v>3.0712255190144422E-2</v>
      </c>
      <c r="L312">
        <f t="shared" si="29"/>
        <v>8.6989120989278135E-4</v>
      </c>
      <c r="O312">
        <f t="shared" si="30"/>
        <v>2.8653658536585344E-2</v>
      </c>
      <c r="P312">
        <f t="shared" si="31"/>
        <v>3.502222222222233E-2</v>
      </c>
      <c r="Q312">
        <f t="shared" si="32"/>
        <v>3.1126828264227455E-2</v>
      </c>
      <c r="R312">
        <f t="shared" si="33"/>
        <v>3.3548270216387219E-2</v>
      </c>
      <c r="S312">
        <f t="shared" si="28"/>
        <v>3.2087744809855587E-2</v>
      </c>
    </row>
    <row r="313" spans="1:19" x14ac:dyDescent="0.45">
      <c r="A313" s="1">
        <v>26634</v>
      </c>
      <c r="B313">
        <v>42.5</v>
      </c>
      <c r="C313">
        <v>44.6</v>
      </c>
      <c r="D313">
        <v>5.07</v>
      </c>
      <c r="E313">
        <v>6.36</v>
      </c>
      <c r="G313">
        <f t="shared" si="23"/>
        <v>3.4063260340632562E-2</v>
      </c>
      <c r="H313">
        <f t="shared" si="24"/>
        <v>3.0023094688221841E-2</v>
      </c>
      <c r="I313">
        <f t="shared" si="25"/>
        <v>3.3229760083125504E-2</v>
      </c>
      <c r="J313">
        <f t="shared" si="26"/>
        <v>2.8400046707689475E-2</v>
      </c>
      <c r="K313">
        <f t="shared" si="27"/>
        <v>3.1429040454917345E-2</v>
      </c>
      <c r="L313">
        <f t="shared" si="29"/>
        <v>6.2710615250372026E-4</v>
      </c>
      <c r="O313">
        <f t="shared" si="30"/>
        <v>2.9536739659367442E-2</v>
      </c>
      <c r="P313">
        <f t="shared" si="31"/>
        <v>3.3576905311778163E-2</v>
      </c>
      <c r="Q313">
        <f t="shared" si="32"/>
        <v>3.03702399168745E-2</v>
      </c>
      <c r="R313">
        <f t="shared" si="33"/>
        <v>3.5199953292310529E-2</v>
      </c>
      <c r="S313">
        <f t="shared" si="28"/>
        <v>3.2170959545082659E-2</v>
      </c>
    </row>
    <row r="314" spans="1:19" x14ac:dyDescent="0.45">
      <c r="A314" s="1">
        <v>26665</v>
      </c>
      <c r="B314">
        <v>42.7</v>
      </c>
      <c r="C314">
        <v>44.6</v>
      </c>
      <c r="D314">
        <v>5.41</v>
      </c>
      <c r="E314">
        <v>6.46</v>
      </c>
      <c r="G314">
        <f t="shared" si="23"/>
        <v>3.6407766990291357E-2</v>
      </c>
      <c r="H314">
        <f t="shared" si="24"/>
        <v>2.5287356321839205E-2</v>
      </c>
      <c r="I314">
        <f t="shared" si="25"/>
        <v>3.5595935457608086E-2</v>
      </c>
      <c r="J314">
        <f t="shared" si="26"/>
        <v>2.7563793028668959E-2</v>
      </c>
      <c r="K314">
        <f t="shared" si="27"/>
        <v>3.1213712949601902E-2</v>
      </c>
      <c r="L314">
        <f t="shared" si="29"/>
        <v>4.7778981660001607E-4</v>
      </c>
      <c r="O314">
        <f t="shared" si="30"/>
        <v>2.8192233009708648E-2</v>
      </c>
      <c r="P314">
        <f t="shared" si="31"/>
        <v>3.93126436781608E-2</v>
      </c>
      <c r="Q314">
        <f t="shared" si="32"/>
        <v>2.9004064542391919E-2</v>
      </c>
      <c r="R314">
        <f t="shared" si="33"/>
        <v>3.7036206971331045E-2</v>
      </c>
      <c r="S314">
        <f t="shared" si="28"/>
        <v>3.3386287050398103E-2</v>
      </c>
    </row>
    <row r="315" spans="1:19" x14ac:dyDescent="0.45">
      <c r="A315" s="1">
        <v>26696</v>
      </c>
      <c r="B315">
        <v>43</v>
      </c>
      <c r="C315">
        <v>44.8</v>
      </c>
      <c r="D315">
        <v>5.6</v>
      </c>
      <c r="E315">
        <v>6.64</v>
      </c>
      <c r="G315">
        <f t="shared" si="23"/>
        <v>3.8647342995169032E-2</v>
      </c>
      <c r="H315">
        <f t="shared" si="24"/>
        <v>2.7522935779816349E-2</v>
      </c>
      <c r="I315">
        <f t="shared" si="25"/>
        <v>4.0416326594664209E-2</v>
      </c>
      <c r="J315">
        <f t="shared" si="26"/>
        <v>2.5953119811716441E-2</v>
      </c>
      <c r="K315">
        <f t="shared" si="27"/>
        <v>3.3134931295341508E-2</v>
      </c>
      <c r="L315">
        <f t="shared" si="29"/>
        <v>2.4226761051970858E-3</v>
      </c>
      <c r="O315">
        <f t="shared" si="30"/>
        <v>2.7752657004830969E-2</v>
      </c>
      <c r="P315">
        <f t="shared" si="31"/>
        <v>3.8877064220183652E-2</v>
      </c>
      <c r="Q315">
        <f t="shared" si="32"/>
        <v>2.5983673405335792E-2</v>
      </c>
      <c r="R315">
        <f t="shared" si="33"/>
        <v>4.044688018828356E-2</v>
      </c>
      <c r="S315">
        <f t="shared" si="28"/>
        <v>3.3265068704658493E-2</v>
      </c>
    </row>
    <row r="316" spans="1:19" x14ac:dyDescent="0.45">
      <c r="A316" s="1">
        <v>26724</v>
      </c>
      <c r="B316">
        <v>43.4</v>
      </c>
      <c r="C316">
        <v>45</v>
      </c>
      <c r="D316">
        <v>6.09</v>
      </c>
      <c r="E316">
        <v>6.71</v>
      </c>
      <c r="G316">
        <f t="shared" si="23"/>
        <v>4.8309178743961345E-2</v>
      </c>
      <c r="H316">
        <f t="shared" si="24"/>
        <v>3.2110091743119185E-2</v>
      </c>
      <c r="I316">
        <f t="shared" si="25"/>
        <v>4.5192097624918048E-2</v>
      </c>
      <c r="J316">
        <f t="shared" si="26"/>
        <v>2.5883969870983847E-2</v>
      </c>
      <c r="K316">
        <f t="shared" si="27"/>
        <v>3.7873834495745606E-2</v>
      </c>
      <c r="L316">
        <f t="shared" si="29"/>
        <v>6.4447940408282611E-3</v>
      </c>
      <c r="O316">
        <f t="shared" si="30"/>
        <v>1.8790821256038648E-2</v>
      </c>
      <c r="P316">
        <f t="shared" si="31"/>
        <v>3.4989908256880808E-2</v>
      </c>
      <c r="Q316">
        <f t="shared" si="32"/>
        <v>2.1907902375081945E-2</v>
      </c>
      <c r="R316">
        <f t="shared" si="33"/>
        <v>4.1216030129016146E-2</v>
      </c>
      <c r="S316">
        <f t="shared" si="28"/>
        <v>2.9226165504254387E-2</v>
      </c>
    </row>
    <row r="317" spans="1:19" x14ac:dyDescent="0.45">
      <c r="A317" s="1">
        <v>26755</v>
      </c>
      <c r="B317">
        <v>43.7</v>
      </c>
      <c r="C317">
        <v>45.1</v>
      </c>
      <c r="D317">
        <v>6.26</v>
      </c>
      <c r="E317">
        <v>6.67</v>
      </c>
      <c r="G317">
        <f t="shared" si="23"/>
        <v>5.3012048192771166E-2</v>
      </c>
      <c r="H317">
        <f t="shared" si="24"/>
        <v>2.9680365296803846E-2</v>
      </c>
      <c r="I317">
        <f t="shared" si="25"/>
        <v>5.1583734338701337E-2</v>
      </c>
      <c r="J317">
        <f t="shared" si="26"/>
        <v>2.6589533641865559E-2</v>
      </c>
      <c r="K317">
        <f t="shared" si="27"/>
        <v>4.0216420367535477E-2</v>
      </c>
      <c r="L317">
        <f t="shared" si="29"/>
        <v>9.0027074179335753E-3</v>
      </c>
      <c r="O317">
        <f t="shared" si="30"/>
        <v>1.3687951807228829E-2</v>
      </c>
      <c r="P317">
        <f t="shared" si="31"/>
        <v>3.701963470319615E-2</v>
      </c>
      <c r="Q317">
        <f t="shared" si="32"/>
        <v>1.5116265661298658E-2</v>
      </c>
      <c r="R317">
        <f t="shared" si="33"/>
        <v>4.0110466358134436E-2</v>
      </c>
      <c r="S317">
        <f t="shared" si="28"/>
        <v>2.6483579632464518E-2</v>
      </c>
    </row>
    <row r="318" spans="1:19" x14ac:dyDescent="0.45">
      <c r="A318" s="1">
        <v>26785</v>
      </c>
      <c r="B318">
        <v>43.9</v>
      </c>
      <c r="C318">
        <v>45.3</v>
      </c>
      <c r="D318">
        <v>6.36</v>
      </c>
      <c r="E318">
        <v>6.85</v>
      </c>
      <c r="G318">
        <f t="shared" si="23"/>
        <v>5.5288461538461453E-2</v>
      </c>
      <c r="H318">
        <f t="shared" si="24"/>
        <v>3.1890660592255093E-2</v>
      </c>
      <c r="I318">
        <f t="shared" si="25"/>
        <v>5.7120033055141128E-2</v>
      </c>
      <c r="J318">
        <f t="shared" si="26"/>
        <v>2.959430559545484E-2</v>
      </c>
      <c r="K318">
        <f t="shared" si="27"/>
        <v>4.3473365195328129E-2</v>
      </c>
      <c r="L318">
        <f t="shared" si="29"/>
        <v>1.0338433899986621E-2</v>
      </c>
      <c r="O318">
        <f t="shared" si="30"/>
        <v>1.3211538461538538E-2</v>
      </c>
      <c r="P318">
        <f t="shared" si="31"/>
        <v>3.6609339407744898E-2</v>
      </c>
      <c r="Q318">
        <f t="shared" si="32"/>
        <v>1.1379966944858863E-2</v>
      </c>
      <c r="R318">
        <f t="shared" si="33"/>
        <v>3.8905694404545152E-2</v>
      </c>
      <c r="S318">
        <f t="shared" si="28"/>
        <v>2.5026634804671863E-2</v>
      </c>
    </row>
    <row r="319" spans="1:19" x14ac:dyDescent="0.45">
      <c r="A319" s="1">
        <v>26816</v>
      </c>
      <c r="B319">
        <v>44.2</v>
      </c>
      <c r="C319">
        <v>45.4</v>
      </c>
      <c r="D319">
        <v>7.19</v>
      </c>
      <c r="E319">
        <v>6.9</v>
      </c>
      <c r="G319">
        <f t="shared" si="23"/>
        <v>5.9952038369304628E-2</v>
      </c>
      <c r="H319">
        <f t="shared" si="24"/>
        <v>3.1818181818181746E-2</v>
      </c>
      <c r="I319">
        <f t="shared" si="25"/>
        <v>6.4266763354499101E-2</v>
      </c>
      <c r="J319">
        <f t="shared" si="26"/>
        <v>3.1052881397772847E-2</v>
      </c>
      <c r="K319">
        <f t="shared" si="27"/>
        <v>4.677246623493958E-2</v>
      </c>
      <c r="L319">
        <f t="shared" si="29"/>
        <v>8.898631739193974E-3</v>
      </c>
      <c r="O319">
        <f t="shared" si="30"/>
        <v>9.0479616306953781E-3</v>
      </c>
      <c r="P319">
        <f t="shared" si="31"/>
        <v>3.718181818181826E-2</v>
      </c>
      <c r="Q319">
        <f t="shared" si="32"/>
        <v>4.7332366455009045E-3</v>
      </c>
      <c r="R319">
        <f t="shared" si="33"/>
        <v>3.7947118602227159E-2</v>
      </c>
      <c r="S319">
        <f t="shared" si="28"/>
        <v>2.2227533765060425E-2</v>
      </c>
    </row>
    <row r="320" spans="1:19" x14ac:dyDescent="0.45">
      <c r="A320" s="1">
        <v>26846</v>
      </c>
      <c r="B320">
        <v>44.2</v>
      </c>
      <c r="C320">
        <v>45.5</v>
      </c>
      <c r="D320">
        <v>8.01</v>
      </c>
      <c r="E320">
        <v>7.13</v>
      </c>
      <c r="G320">
        <f t="shared" si="23"/>
        <v>5.741626794258381E-2</v>
      </c>
      <c r="H320">
        <f t="shared" si="24"/>
        <v>3.1746031746031633E-2</v>
      </c>
      <c r="I320">
        <f t="shared" si="25"/>
        <v>6.8918087310857912E-2</v>
      </c>
      <c r="J320">
        <f t="shared" si="26"/>
        <v>3.4043347671126378E-2</v>
      </c>
      <c r="K320">
        <f t="shared" si="27"/>
        <v>4.8030933667649933E-2</v>
      </c>
      <c r="L320">
        <f t="shared" si="29"/>
        <v>7.8145133001144562E-3</v>
      </c>
      <c r="O320">
        <f t="shared" si="30"/>
        <v>1.3883732057416193E-2</v>
      </c>
      <c r="P320">
        <f t="shared" si="31"/>
        <v>3.9553968253968369E-2</v>
      </c>
      <c r="Q320">
        <f t="shared" si="32"/>
        <v>2.3819126891420905E-3</v>
      </c>
      <c r="R320">
        <f t="shared" si="33"/>
        <v>3.7256652328873624E-2</v>
      </c>
      <c r="S320">
        <f t="shared" si="28"/>
        <v>2.3269066332350069E-2</v>
      </c>
    </row>
    <row r="321" spans="1:19" x14ac:dyDescent="0.45">
      <c r="A321" s="1">
        <v>26877</v>
      </c>
      <c r="B321">
        <v>45</v>
      </c>
      <c r="C321">
        <v>45.7</v>
      </c>
      <c r="D321">
        <v>8.67</v>
      </c>
      <c r="E321">
        <v>7.4</v>
      </c>
      <c r="G321">
        <f t="shared" si="23"/>
        <v>7.398568019093088E-2</v>
      </c>
      <c r="H321">
        <f t="shared" si="24"/>
        <v>3.1602708803611934E-2</v>
      </c>
      <c r="I321">
        <f t="shared" si="25"/>
        <v>7.5928051847191869E-2</v>
      </c>
      <c r="J321">
        <f t="shared" si="26"/>
        <v>3.7026924097462111E-2</v>
      </c>
      <c r="K321">
        <f t="shared" si="27"/>
        <v>5.4635841234799198E-2</v>
      </c>
      <c r="L321">
        <f t="shared" si="29"/>
        <v>1.116247603947107E-2</v>
      </c>
      <c r="O321">
        <f t="shared" si="30"/>
        <v>1.4319809069129885E-5</v>
      </c>
      <c r="P321">
        <f t="shared" si="31"/>
        <v>4.2397291196388076E-2</v>
      </c>
      <c r="Q321">
        <f t="shared" si="32"/>
        <v>-1.9280518471918584E-3</v>
      </c>
      <c r="R321">
        <f t="shared" si="33"/>
        <v>3.69730759025379E-2</v>
      </c>
      <c r="S321">
        <f t="shared" si="28"/>
        <v>1.9364158765200812E-2</v>
      </c>
    </row>
    <row r="322" spans="1:19" x14ac:dyDescent="0.45">
      <c r="A322" s="1">
        <v>26908</v>
      </c>
      <c r="B322">
        <v>45.2</v>
      </c>
      <c r="C322">
        <v>46</v>
      </c>
      <c r="D322">
        <v>8.2899999999999991</v>
      </c>
      <c r="E322">
        <v>7.09</v>
      </c>
      <c r="G322">
        <f t="shared" si="23"/>
        <v>7.3634204275534465E-2</v>
      </c>
      <c r="H322">
        <f t="shared" si="24"/>
        <v>3.8374717832957206E-2</v>
      </c>
      <c r="I322">
        <f t="shared" si="25"/>
        <v>7.9587510001761341E-2</v>
      </c>
      <c r="J322">
        <f t="shared" si="26"/>
        <v>3.9211989819964099E-2</v>
      </c>
      <c r="K322">
        <f t="shared" si="27"/>
        <v>5.7702105482554278E-2</v>
      </c>
      <c r="L322">
        <f t="shared" si="29"/>
        <v>1.0929639247614698E-2</v>
      </c>
      <c r="O322">
        <f t="shared" si="30"/>
        <v>-2.7342042755344603E-3</v>
      </c>
      <c r="P322">
        <f t="shared" si="31"/>
        <v>3.2525282167042799E-2</v>
      </c>
      <c r="Q322">
        <f t="shared" si="32"/>
        <v>-8.6875100017613366E-3</v>
      </c>
      <c r="R322">
        <f t="shared" si="33"/>
        <v>3.1688010180035905E-2</v>
      </c>
      <c r="S322">
        <f t="shared" si="28"/>
        <v>1.3197894517445727E-2</v>
      </c>
    </row>
    <row r="323" spans="1:19" x14ac:dyDescent="0.45">
      <c r="A323" s="1">
        <v>26938</v>
      </c>
      <c r="B323">
        <v>45.6</v>
      </c>
      <c r="C323">
        <v>46.3</v>
      </c>
      <c r="D323">
        <v>7.22</v>
      </c>
      <c r="E323">
        <v>6.79</v>
      </c>
      <c r="G323">
        <f t="shared" si="23"/>
        <v>8.0568720379146974E-2</v>
      </c>
      <c r="H323">
        <f t="shared" si="24"/>
        <v>4.2792792792792689E-2</v>
      </c>
      <c r="I323">
        <f t="shared" si="25"/>
        <v>8.2342696330588216E-2</v>
      </c>
      <c r="J323">
        <f t="shared" si="26"/>
        <v>4.2908773134421319E-2</v>
      </c>
      <c r="K323">
        <f t="shared" si="27"/>
        <v>6.2153245659237299E-2</v>
      </c>
      <c r="L323">
        <f t="shared" si="29"/>
        <v>1.4122311991587366E-2</v>
      </c>
      <c r="O323">
        <f t="shared" si="30"/>
        <v>-1.2668720379146972E-2</v>
      </c>
      <c r="P323">
        <f t="shared" si="31"/>
        <v>2.5107207207207313E-2</v>
      </c>
      <c r="Q323">
        <f t="shared" si="32"/>
        <v>-1.4442696330588214E-2</v>
      </c>
      <c r="R323">
        <f t="shared" si="33"/>
        <v>2.4991226865578683E-2</v>
      </c>
      <c r="S323">
        <f t="shared" si="28"/>
        <v>5.7467543407627025E-3</v>
      </c>
    </row>
    <row r="324" spans="1:19" x14ac:dyDescent="0.45">
      <c r="A324" s="1">
        <v>26969</v>
      </c>
      <c r="B324">
        <v>45.9</v>
      </c>
      <c r="C324">
        <v>46.5</v>
      </c>
      <c r="D324">
        <v>7.83</v>
      </c>
      <c r="E324">
        <v>6.73</v>
      </c>
      <c r="G324">
        <f t="shared" si="23"/>
        <v>8.2547169811320709E-2</v>
      </c>
      <c r="H324">
        <f t="shared" si="24"/>
        <v>4.7297297297297369E-2</v>
      </c>
      <c r="I324">
        <f t="shared" si="25"/>
        <v>8.5873348432022878E-2</v>
      </c>
      <c r="J324">
        <f t="shared" si="26"/>
        <v>4.5039459129667225E-2</v>
      </c>
      <c r="K324">
        <f t="shared" si="27"/>
        <v>6.5189318667577045E-2</v>
      </c>
      <c r="L324">
        <f t="shared" si="29"/>
        <v>1.0553477432777847E-2</v>
      </c>
      <c r="O324">
        <f t="shared" si="30"/>
        <v>-1.524716981132071E-2</v>
      </c>
      <c r="P324">
        <f t="shared" si="31"/>
        <v>2.0002702702702629E-2</v>
      </c>
      <c r="Q324">
        <f t="shared" si="32"/>
        <v>-1.8573348432022879E-2</v>
      </c>
      <c r="R324">
        <f t="shared" si="33"/>
        <v>2.2260540870332773E-2</v>
      </c>
      <c r="S324">
        <f t="shared" si="28"/>
        <v>2.1106813324229534E-3</v>
      </c>
    </row>
    <row r="325" spans="1:19" x14ac:dyDescent="0.45">
      <c r="A325" s="1">
        <v>26999</v>
      </c>
      <c r="B325">
        <v>46.3</v>
      </c>
      <c r="C325">
        <v>46.7</v>
      </c>
      <c r="D325">
        <v>7.45</v>
      </c>
      <c r="E325">
        <v>6.74</v>
      </c>
      <c r="G325">
        <f t="shared" si="23"/>
        <v>8.9411764705882302E-2</v>
      </c>
      <c r="H325">
        <f t="shared" si="24"/>
        <v>4.7085201793721998E-2</v>
      </c>
      <c r="I325">
        <f t="shared" si="25"/>
        <v>8.8499123166689397E-2</v>
      </c>
      <c r="J325">
        <f t="shared" si="26"/>
        <v>4.8691212639046411E-2</v>
      </c>
      <c r="K325">
        <f t="shared" si="27"/>
        <v>6.8421825576335027E-2</v>
      </c>
      <c r="L325">
        <f t="shared" si="29"/>
        <v>1.0719720093780749E-2</v>
      </c>
      <c r="O325">
        <f t="shared" si="30"/>
        <v>-2.20117647058823E-2</v>
      </c>
      <c r="P325">
        <f t="shared" si="31"/>
        <v>2.0314798206278004E-2</v>
      </c>
      <c r="Q325">
        <f t="shared" si="32"/>
        <v>-2.1099123166689396E-2</v>
      </c>
      <c r="R325">
        <f t="shared" si="33"/>
        <v>1.8708787360953591E-2</v>
      </c>
      <c r="S325">
        <f t="shared" si="28"/>
        <v>-1.0218255763350254E-3</v>
      </c>
    </row>
    <row r="326" spans="1:19" x14ac:dyDescent="0.45">
      <c r="A326" s="1">
        <v>27030</v>
      </c>
      <c r="B326">
        <v>46.8</v>
      </c>
      <c r="C326">
        <v>46.9</v>
      </c>
      <c r="D326">
        <v>7.77</v>
      </c>
      <c r="E326">
        <v>6.99</v>
      </c>
      <c r="G326">
        <f t="shared" ref="G326:G389" si="34">B326/B314-1</f>
        <v>9.6018735362997543E-2</v>
      </c>
      <c r="H326">
        <f t="shared" ref="H326:H389" si="35">C326/C314-1</f>
        <v>5.1569506726457437E-2</v>
      </c>
      <c r="I326">
        <f t="shared" ref="I326:I389" si="36">(AVERAGE(B321:B326)/AVERAGE(B315:B320))^2 -1</f>
        <v>9.674533387864348E-2</v>
      </c>
      <c r="J326">
        <f t="shared" ref="J326:J389" si="37">(AVERAGE(C321:C326)/AVERAGE(C315:C320))^2 -1</f>
        <v>5.2308170831812939E-2</v>
      </c>
      <c r="K326">
        <f t="shared" si="27"/>
        <v>7.416043669997785E-2</v>
      </c>
      <c r="L326">
        <f t="shared" si="29"/>
        <v>1.200719104074055E-2</v>
      </c>
      <c r="O326">
        <f t="shared" si="30"/>
        <v>-2.6118735362997539E-2</v>
      </c>
      <c r="P326">
        <f t="shared" si="31"/>
        <v>1.8330493273542567E-2</v>
      </c>
      <c r="Q326">
        <f t="shared" si="32"/>
        <v>-2.6845333878643476E-2</v>
      </c>
      <c r="R326">
        <f t="shared" si="33"/>
        <v>1.7591829168187065E-2</v>
      </c>
      <c r="S326">
        <f t="shared" si="28"/>
        <v>-4.2604366999778459E-3</v>
      </c>
    </row>
    <row r="327" spans="1:19" x14ac:dyDescent="0.45">
      <c r="A327" s="1">
        <v>27061</v>
      </c>
      <c r="B327">
        <v>47.3</v>
      </c>
      <c r="C327">
        <v>47.2</v>
      </c>
      <c r="D327">
        <v>7.12</v>
      </c>
      <c r="E327">
        <v>6.96</v>
      </c>
      <c r="G327">
        <f t="shared" si="34"/>
        <v>9.9999999999999867E-2</v>
      </c>
      <c r="H327">
        <f t="shared" si="35"/>
        <v>5.3571428571428603E-2</v>
      </c>
      <c r="I327">
        <f t="shared" si="36"/>
        <v>9.8373762075982141E-2</v>
      </c>
      <c r="J327">
        <f t="shared" si="37"/>
        <v>5.6663062283736743E-2</v>
      </c>
      <c r="K327">
        <f t="shared" ref="K327:K390" si="38">AVERAGE(G327:J327)</f>
        <v>7.7152063232786838E-2</v>
      </c>
      <c r="L327">
        <f t="shared" si="29"/>
        <v>1.1962744565209793E-2</v>
      </c>
      <c r="O327">
        <f t="shared" si="30"/>
        <v>-3.0399999999999872E-2</v>
      </c>
      <c r="P327">
        <f t="shared" si="31"/>
        <v>1.6028571428571392E-2</v>
      </c>
      <c r="Q327">
        <f t="shared" si="32"/>
        <v>-2.8773762075982146E-2</v>
      </c>
      <c r="R327">
        <f t="shared" si="33"/>
        <v>1.2936937716263253E-2</v>
      </c>
      <c r="S327">
        <f t="shared" ref="S327:S390" si="39">AVERAGE(O327:R327)</f>
        <v>-7.5520632327868431E-3</v>
      </c>
    </row>
    <row r="328" spans="1:19" x14ac:dyDescent="0.45">
      <c r="A328" s="1">
        <v>27089</v>
      </c>
      <c r="B328">
        <v>47.8</v>
      </c>
      <c r="C328">
        <v>47.6</v>
      </c>
      <c r="D328">
        <v>7.96</v>
      </c>
      <c r="E328">
        <v>7.21</v>
      </c>
      <c r="G328">
        <f t="shared" si="34"/>
        <v>0.10138248847926268</v>
      </c>
      <c r="H328">
        <f t="shared" si="35"/>
        <v>5.7777777777777706E-2</v>
      </c>
      <c r="I328">
        <f t="shared" si="36"/>
        <v>0.10399938246552098</v>
      </c>
      <c r="J328">
        <f t="shared" si="37"/>
        <v>6.0975459217217587E-2</v>
      </c>
      <c r="K328">
        <f t="shared" si="38"/>
        <v>8.1033776984944739E-2</v>
      </c>
      <c r="L328">
        <f t="shared" si="29"/>
        <v>1.2611951408609712E-2</v>
      </c>
      <c r="O328">
        <f t="shared" si="30"/>
        <v>-2.9282488479262681E-2</v>
      </c>
      <c r="P328">
        <f t="shared" si="31"/>
        <v>1.4322222222222292E-2</v>
      </c>
      <c r="Q328">
        <f t="shared" si="32"/>
        <v>-3.1899382465520987E-2</v>
      </c>
      <c r="R328">
        <f t="shared" si="33"/>
        <v>1.1124540782782411E-2</v>
      </c>
      <c r="S328">
        <f t="shared" si="39"/>
        <v>-8.9337769849447413E-3</v>
      </c>
    </row>
    <row r="329" spans="1:19" x14ac:dyDescent="0.45">
      <c r="A329" s="1">
        <v>27120</v>
      </c>
      <c r="B329">
        <v>48.1</v>
      </c>
      <c r="C329">
        <v>47.9</v>
      </c>
      <c r="D329">
        <v>8.33</v>
      </c>
      <c r="E329">
        <v>7.51</v>
      </c>
      <c r="G329">
        <f t="shared" si="34"/>
        <v>0.10068649885583514</v>
      </c>
      <c r="H329">
        <f t="shared" si="35"/>
        <v>6.208425720620836E-2</v>
      </c>
      <c r="I329">
        <f t="shared" si="36"/>
        <v>0.10795058433356353</v>
      </c>
      <c r="J329">
        <f t="shared" si="37"/>
        <v>6.3711634296123698E-2</v>
      </c>
      <c r="K329">
        <f t="shared" si="38"/>
        <v>8.3608243672932681E-2</v>
      </c>
      <c r="L329">
        <f t="shared" si="29"/>
        <v>9.4478069729548309E-3</v>
      </c>
      <c r="O329">
        <f t="shared" si="30"/>
        <v>-2.5586498855835138E-2</v>
      </c>
      <c r="P329">
        <f t="shared" si="31"/>
        <v>1.301574279379164E-2</v>
      </c>
      <c r="Q329">
        <f t="shared" si="32"/>
        <v>-3.2850584333563526E-2</v>
      </c>
      <c r="R329">
        <f t="shared" si="33"/>
        <v>1.1388365703876302E-2</v>
      </c>
      <c r="S329">
        <f t="shared" si="39"/>
        <v>-8.5082436729326805E-3</v>
      </c>
    </row>
    <row r="330" spans="1:19" x14ac:dyDescent="0.45">
      <c r="A330" s="1">
        <v>27150</v>
      </c>
      <c r="B330">
        <v>48.6</v>
      </c>
      <c r="C330">
        <v>48.5</v>
      </c>
      <c r="D330">
        <v>8.23</v>
      </c>
      <c r="E330">
        <v>7.58</v>
      </c>
      <c r="G330">
        <f t="shared" si="34"/>
        <v>0.1070615034168565</v>
      </c>
      <c r="H330">
        <f t="shared" si="35"/>
        <v>7.064017660044164E-2</v>
      </c>
      <c r="I330">
        <f t="shared" si="36"/>
        <v>0.11259148057796908</v>
      </c>
      <c r="J330">
        <f t="shared" si="37"/>
        <v>6.9429347897743021E-2</v>
      </c>
      <c r="K330">
        <f t="shared" si="38"/>
        <v>8.993062712325256E-2</v>
      </c>
      <c r="L330">
        <f t="shared" si="29"/>
        <v>1.2778563890465722E-2</v>
      </c>
      <c r="O330">
        <f t="shared" si="30"/>
        <v>-3.126150341685649E-2</v>
      </c>
      <c r="P330">
        <f t="shared" si="31"/>
        <v>5.1598233995583664E-3</v>
      </c>
      <c r="Q330">
        <f t="shared" si="32"/>
        <v>-3.6791480577969077E-2</v>
      </c>
      <c r="R330">
        <f t="shared" si="33"/>
        <v>6.3706521022569851E-3</v>
      </c>
      <c r="S330">
        <f t="shared" si="39"/>
        <v>-1.4130627123252554E-2</v>
      </c>
    </row>
    <row r="331" spans="1:19" x14ac:dyDescent="0.45">
      <c r="A331" s="1">
        <v>27181</v>
      </c>
      <c r="B331">
        <v>49</v>
      </c>
      <c r="C331">
        <v>49</v>
      </c>
      <c r="D331">
        <v>7.9</v>
      </c>
      <c r="E331">
        <v>7.54</v>
      </c>
      <c r="G331">
        <f t="shared" si="34"/>
        <v>0.10859728506787314</v>
      </c>
      <c r="H331">
        <f t="shared" si="35"/>
        <v>7.9295154185021977E-2</v>
      </c>
      <c r="I331">
        <f t="shared" si="36"/>
        <v>0.11635294314538358</v>
      </c>
      <c r="J331">
        <f t="shared" si="37"/>
        <v>7.6584360909051297E-2</v>
      </c>
      <c r="K331">
        <f t="shared" si="38"/>
        <v>9.5207435826832498E-2</v>
      </c>
      <c r="L331">
        <f t="shared" si="29"/>
        <v>1.417365884188776E-2</v>
      </c>
      <c r="O331">
        <f t="shared" si="30"/>
        <v>-3.3197285067873145E-2</v>
      </c>
      <c r="P331">
        <f t="shared" si="31"/>
        <v>-3.8951541850219817E-3</v>
      </c>
      <c r="Q331">
        <f t="shared" si="32"/>
        <v>-4.0952943145383586E-2</v>
      </c>
      <c r="R331">
        <f t="shared" si="33"/>
        <v>-1.1843609090513019E-3</v>
      </c>
      <c r="S331">
        <f t="shared" si="39"/>
        <v>-1.9807435826832503E-2</v>
      </c>
    </row>
    <row r="332" spans="1:19" x14ac:dyDescent="0.45">
      <c r="A332" s="1">
        <v>27211</v>
      </c>
      <c r="B332">
        <v>49.3</v>
      </c>
      <c r="C332">
        <v>49.5</v>
      </c>
      <c r="D332">
        <v>7.55</v>
      </c>
      <c r="E332">
        <v>7.81</v>
      </c>
      <c r="G332">
        <f t="shared" si="34"/>
        <v>0.1153846153846152</v>
      </c>
      <c r="H332">
        <f t="shared" si="35"/>
        <v>8.7912087912087822E-2</v>
      </c>
      <c r="I332">
        <f t="shared" si="36"/>
        <v>0.11445362407276716</v>
      </c>
      <c r="J332">
        <f t="shared" si="37"/>
        <v>8.5163087840758989E-2</v>
      </c>
      <c r="K332">
        <f t="shared" si="38"/>
        <v>0.10072835380255729</v>
      </c>
      <c r="L332">
        <f t="shared" si="29"/>
        <v>1.7120110129624611E-2</v>
      </c>
      <c r="O332">
        <f t="shared" si="30"/>
        <v>-3.7284615384615194E-2</v>
      </c>
      <c r="P332">
        <f t="shared" si="31"/>
        <v>-9.8120879120878191E-3</v>
      </c>
      <c r="Q332">
        <f t="shared" si="32"/>
        <v>-3.6353624072767154E-2</v>
      </c>
      <c r="R332">
        <f t="shared" si="33"/>
        <v>-7.0630878407589859E-3</v>
      </c>
      <c r="S332">
        <f t="shared" si="39"/>
        <v>-2.2628353802557288E-2</v>
      </c>
    </row>
    <row r="333" spans="1:19" x14ac:dyDescent="0.45">
      <c r="A333" s="1">
        <v>27242</v>
      </c>
      <c r="B333">
        <v>49.9</v>
      </c>
      <c r="C333">
        <v>50.2</v>
      </c>
      <c r="D333">
        <v>8.9600000000000009</v>
      </c>
      <c r="E333">
        <v>8.0399999999999991</v>
      </c>
      <c r="G333">
        <f t="shared" si="34"/>
        <v>0.10888888888888881</v>
      </c>
      <c r="H333">
        <f t="shared" si="35"/>
        <v>9.846827133479219E-2</v>
      </c>
      <c r="I333">
        <f t="shared" si="36"/>
        <v>0.11576412451433815</v>
      </c>
      <c r="J333">
        <f t="shared" si="37"/>
        <v>9.5900463773099132E-2</v>
      </c>
      <c r="K333">
        <f t="shared" si="38"/>
        <v>0.10475543712777957</v>
      </c>
      <c r="L333">
        <f t="shared" ref="L333:L396" si="40">K333-K330</f>
        <v>1.4824810004527011E-2</v>
      </c>
      <c r="O333">
        <f t="shared" si="30"/>
        <v>-2.8488888888888828E-2</v>
      </c>
      <c r="P333">
        <f t="shared" si="31"/>
        <v>-1.8068271334792205E-2</v>
      </c>
      <c r="Q333">
        <f t="shared" si="32"/>
        <v>-3.5364124514338166E-2</v>
      </c>
      <c r="R333">
        <f t="shared" si="33"/>
        <v>-1.5500463773099146E-2</v>
      </c>
      <c r="S333">
        <f t="shared" si="39"/>
        <v>-2.4355437127779586E-2</v>
      </c>
    </row>
    <row r="334" spans="1:19" x14ac:dyDescent="0.45">
      <c r="A334" s="1">
        <v>27273</v>
      </c>
      <c r="B334">
        <v>50.6</v>
      </c>
      <c r="C334">
        <v>50.7</v>
      </c>
      <c r="D334">
        <v>8.06</v>
      </c>
      <c r="E334">
        <v>8.0399999999999991</v>
      </c>
      <c r="G334">
        <f t="shared" si="34"/>
        <v>0.11946902654867242</v>
      </c>
      <c r="H334">
        <f t="shared" si="35"/>
        <v>0.10217391304347823</v>
      </c>
      <c r="I334">
        <f t="shared" si="36"/>
        <v>0.11616920882466464</v>
      </c>
      <c r="J334">
        <f t="shared" si="37"/>
        <v>0.1065364046385231</v>
      </c>
      <c r="K334">
        <f t="shared" si="38"/>
        <v>0.11108713826383459</v>
      </c>
      <c r="L334">
        <f t="shared" si="40"/>
        <v>1.5879702437002097E-2</v>
      </c>
      <c r="O334">
        <f t="shared" si="30"/>
        <v>-3.9069026548672434E-2</v>
      </c>
      <c r="P334">
        <f t="shared" si="31"/>
        <v>-2.1773913043478241E-2</v>
      </c>
      <c r="Q334">
        <f t="shared" si="32"/>
        <v>-3.5769208824664653E-2</v>
      </c>
      <c r="R334">
        <f t="shared" si="33"/>
        <v>-2.6136404638523111E-2</v>
      </c>
      <c r="S334">
        <f t="shared" si="39"/>
        <v>-3.068713826383461E-2</v>
      </c>
    </row>
    <row r="335" spans="1:19" x14ac:dyDescent="0.45">
      <c r="A335" s="1">
        <v>27303</v>
      </c>
      <c r="B335">
        <v>51</v>
      </c>
      <c r="C335">
        <v>51.2</v>
      </c>
      <c r="D335">
        <v>7.46</v>
      </c>
      <c r="E335">
        <v>7.9</v>
      </c>
      <c r="G335">
        <f t="shared" si="34"/>
        <v>0.11842105263157898</v>
      </c>
      <c r="H335">
        <f t="shared" si="35"/>
        <v>0.10583153347732188</v>
      </c>
      <c r="I335">
        <f t="shared" si="36"/>
        <v>0.11810764967570231</v>
      </c>
      <c r="J335">
        <f t="shared" si="37"/>
        <v>0.11859794157835624</v>
      </c>
      <c r="K335">
        <f t="shared" si="38"/>
        <v>0.11523954434073985</v>
      </c>
      <c r="L335">
        <f t="shared" si="40"/>
        <v>1.4511190538182561E-2</v>
      </c>
      <c r="O335">
        <f t="shared" si="30"/>
        <v>-3.9421052631578982E-2</v>
      </c>
      <c r="P335">
        <f t="shared" si="31"/>
        <v>-2.6831533477321881E-2</v>
      </c>
      <c r="Q335">
        <f t="shared" si="32"/>
        <v>-3.9107649675702308E-2</v>
      </c>
      <c r="R335">
        <f t="shared" si="33"/>
        <v>-3.9597941578356236E-2</v>
      </c>
      <c r="S335">
        <f t="shared" si="39"/>
        <v>-3.6239544340739852E-2</v>
      </c>
    </row>
    <row r="336" spans="1:19" x14ac:dyDescent="0.45">
      <c r="A336" s="1">
        <v>27334</v>
      </c>
      <c r="B336">
        <v>51.5</v>
      </c>
      <c r="C336">
        <v>51.6</v>
      </c>
      <c r="D336">
        <v>7.47</v>
      </c>
      <c r="E336">
        <v>7.68</v>
      </c>
      <c r="G336">
        <f t="shared" si="34"/>
        <v>0.12200435729847503</v>
      </c>
      <c r="H336">
        <f t="shared" si="35"/>
        <v>0.10967741935483866</v>
      </c>
      <c r="I336">
        <f t="shared" si="36"/>
        <v>0.11844173585135342</v>
      </c>
      <c r="J336">
        <f t="shared" si="37"/>
        <v>0.12592367204267108</v>
      </c>
      <c r="K336">
        <f t="shared" si="38"/>
        <v>0.11901179613683455</v>
      </c>
      <c r="L336">
        <f t="shared" si="40"/>
        <v>1.4256359009054975E-2</v>
      </c>
      <c r="O336">
        <f t="shared" si="30"/>
        <v>-4.5204357298475037E-2</v>
      </c>
      <c r="P336">
        <f t="shared" si="31"/>
        <v>-3.2877419354838663E-2</v>
      </c>
      <c r="Q336">
        <f t="shared" si="32"/>
        <v>-4.1641735851353431E-2</v>
      </c>
      <c r="R336">
        <f t="shared" si="33"/>
        <v>-4.9123672042671082E-2</v>
      </c>
      <c r="S336">
        <f t="shared" si="39"/>
        <v>-4.2211796136834553E-2</v>
      </c>
    </row>
    <row r="337" spans="1:19" x14ac:dyDescent="0.45">
      <c r="A337" s="1">
        <v>27364</v>
      </c>
      <c r="B337">
        <v>51.9</v>
      </c>
      <c r="C337">
        <v>52</v>
      </c>
      <c r="D337">
        <v>7.15</v>
      </c>
      <c r="E337">
        <v>7.43</v>
      </c>
      <c r="G337">
        <f t="shared" si="34"/>
        <v>0.12095032397408212</v>
      </c>
      <c r="H337">
        <f t="shared" si="35"/>
        <v>0.1134903640256959</v>
      </c>
      <c r="I337">
        <f t="shared" si="36"/>
        <v>0.11876959770659679</v>
      </c>
      <c r="J337">
        <f t="shared" si="37"/>
        <v>0.13006304654054479</v>
      </c>
      <c r="K337">
        <f t="shared" si="38"/>
        <v>0.1208183330617299</v>
      </c>
      <c r="L337">
        <f t="shared" si="40"/>
        <v>9.7311947978953039E-3</v>
      </c>
      <c r="O337">
        <f t="shared" si="30"/>
        <v>-4.6650323974082128E-2</v>
      </c>
      <c r="P337">
        <f t="shared" si="31"/>
        <v>-3.9190364025695909E-2</v>
      </c>
      <c r="Q337">
        <f t="shared" si="32"/>
        <v>-4.4469597706596795E-2</v>
      </c>
      <c r="R337">
        <f t="shared" si="33"/>
        <v>-5.57630465405448E-2</v>
      </c>
      <c r="S337">
        <f t="shared" si="39"/>
        <v>-4.6518333061729908E-2</v>
      </c>
    </row>
    <row r="338" spans="1:19" x14ac:dyDescent="0.45">
      <c r="A338" s="1">
        <v>27395</v>
      </c>
      <c r="B338">
        <v>52.3</v>
      </c>
      <c r="C338">
        <v>52.3</v>
      </c>
      <c r="D338">
        <v>6.26</v>
      </c>
      <c r="E338">
        <v>7.5</v>
      </c>
      <c r="G338">
        <f t="shared" si="34"/>
        <v>0.11752136752136755</v>
      </c>
      <c r="H338">
        <f t="shared" si="35"/>
        <v>0.11513859275053306</v>
      </c>
      <c r="I338">
        <f t="shared" si="36"/>
        <v>0.12136491820564688</v>
      </c>
      <c r="J338">
        <f t="shared" si="37"/>
        <v>0.13032788731132361</v>
      </c>
      <c r="K338">
        <f t="shared" si="38"/>
        <v>0.12108819144721777</v>
      </c>
      <c r="L338">
        <f t="shared" si="40"/>
        <v>5.8486471064779222E-3</v>
      </c>
      <c r="O338">
        <f t="shared" si="30"/>
        <v>-4.2521367521367551E-2</v>
      </c>
      <c r="P338">
        <f t="shared" si="31"/>
        <v>-4.0138592750533067E-2</v>
      </c>
      <c r="Q338">
        <f t="shared" si="32"/>
        <v>-4.6364918205646879E-2</v>
      </c>
      <c r="R338">
        <f t="shared" si="33"/>
        <v>-5.5327887311323612E-2</v>
      </c>
      <c r="S338">
        <f t="shared" si="39"/>
        <v>-4.6088191447217777E-2</v>
      </c>
    </row>
    <row r="339" spans="1:19" x14ac:dyDescent="0.45">
      <c r="A339" s="1">
        <v>27426</v>
      </c>
      <c r="B339">
        <v>52.6</v>
      </c>
      <c r="C339">
        <v>52.8</v>
      </c>
      <c r="D339">
        <v>5.5</v>
      </c>
      <c r="E339">
        <v>7.39</v>
      </c>
      <c r="G339">
        <f t="shared" si="34"/>
        <v>0.11205073995771686</v>
      </c>
      <c r="H339">
        <f t="shared" si="35"/>
        <v>0.11864406779661008</v>
      </c>
      <c r="I339">
        <f t="shared" si="36"/>
        <v>0.12097959585770579</v>
      </c>
      <c r="J339">
        <f t="shared" si="37"/>
        <v>0.12604943734505847</v>
      </c>
      <c r="K339">
        <f t="shared" si="38"/>
        <v>0.1194309602392728</v>
      </c>
      <c r="L339">
        <f t="shared" si="40"/>
        <v>4.1916410243825197E-4</v>
      </c>
      <c r="O339">
        <f t="shared" si="30"/>
        <v>-3.8150739957716867E-2</v>
      </c>
      <c r="P339">
        <f t="shared" si="31"/>
        <v>-4.4744067796610082E-2</v>
      </c>
      <c r="Q339">
        <f t="shared" si="32"/>
        <v>-4.7079595857705797E-2</v>
      </c>
      <c r="R339">
        <f t="shared" si="33"/>
        <v>-5.2149437345058475E-2</v>
      </c>
      <c r="S339">
        <f t="shared" si="39"/>
        <v>-4.5530960239272805E-2</v>
      </c>
    </row>
    <row r="340" spans="1:19" x14ac:dyDescent="0.45">
      <c r="A340" s="1">
        <v>27454</v>
      </c>
      <c r="B340">
        <v>52.8</v>
      </c>
      <c r="C340">
        <v>53</v>
      </c>
      <c r="D340">
        <v>5.49</v>
      </c>
      <c r="E340">
        <v>7.73</v>
      </c>
      <c r="G340">
        <f t="shared" si="34"/>
        <v>0.10460251046025104</v>
      </c>
      <c r="H340">
        <f t="shared" si="35"/>
        <v>0.11344537815126055</v>
      </c>
      <c r="I340">
        <f t="shared" si="36"/>
        <v>0.11550768578880666</v>
      </c>
      <c r="J340">
        <f t="shared" si="37"/>
        <v>0.11896057996535681</v>
      </c>
      <c r="K340">
        <f t="shared" si="38"/>
        <v>0.11312903859141876</v>
      </c>
      <c r="L340">
        <f t="shared" si="40"/>
        <v>-7.6892944703111366E-3</v>
      </c>
      <c r="O340">
        <f t="shared" si="30"/>
        <v>-2.7302510460251034E-2</v>
      </c>
      <c r="P340">
        <f t="shared" si="31"/>
        <v>-3.6145378151260538E-2</v>
      </c>
      <c r="Q340">
        <f t="shared" si="32"/>
        <v>-3.820768578880665E-2</v>
      </c>
      <c r="R340">
        <f t="shared" si="33"/>
        <v>-4.1660579965356798E-2</v>
      </c>
      <c r="S340">
        <f t="shared" si="39"/>
        <v>-3.5829038591418755E-2</v>
      </c>
    </row>
    <row r="341" spans="1:19" x14ac:dyDescent="0.45">
      <c r="A341" s="1">
        <v>27485</v>
      </c>
      <c r="B341">
        <v>53</v>
      </c>
      <c r="C341">
        <v>53.3</v>
      </c>
      <c r="D341">
        <v>5.61</v>
      </c>
      <c r="E341">
        <v>8.23</v>
      </c>
      <c r="G341">
        <f t="shared" si="34"/>
        <v>0.10187110187110182</v>
      </c>
      <c r="H341">
        <f t="shared" si="35"/>
        <v>0.11273486430062629</v>
      </c>
      <c r="I341">
        <f t="shared" si="36"/>
        <v>0.10799610882705957</v>
      </c>
      <c r="J341">
        <f t="shared" si="37"/>
        <v>0.10914488701812575</v>
      </c>
      <c r="K341">
        <f t="shared" si="38"/>
        <v>0.10793674050422836</v>
      </c>
      <c r="L341">
        <f t="shared" si="40"/>
        <v>-1.3151450942989418E-2</v>
      </c>
      <c r="O341">
        <f t="shared" si="30"/>
        <v>-1.9571101871101823E-2</v>
      </c>
      <c r="P341">
        <f t="shared" si="31"/>
        <v>-3.0434864300626294E-2</v>
      </c>
      <c r="Q341">
        <f t="shared" si="32"/>
        <v>-2.5696108827059569E-2</v>
      </c>
      <c r="R341">
        <f t="shared" si="33"/>
        <v>-2.6844887018125749E-2</v>
      </c>
      <c r="S341">
        <f t="shared" si="39"/>
        <v>-2.5636740504228359E-2</v>
      </c>
    </row>
    <row r="342" spans="1:19" x14ac:dyDescent="0.45">
      <c r="A342" s="1">
        <v>27515</v>
      </c>
      <c r="B342">
        <v>53.1</v>
      </c>
      <c r="C342">
        <v>53.5</v>
      </c>
      <c r="D342">
        <v>5.23</v>
      </c>
      <c r="E342">
        <v>8.06</v>
      </c>
      <c r="G342">
        <f t="shared" si="34"/>
        <v>9.259259259259256E-2</v>
      </c>
      <c r="H342">
        <f t="shared" si="35"/>
        <v>0.10309278350515472</v>
      </c>
      <c r="I342">
        <f t="shared" si="36"/>
        <v>9.7869955934947184E-2</v>
      </c>
      <c r="J342">
        <f t="shared" si="37"/>
        <v>9.9652734130166509E-2</v>
      </c>
      <c r="K342">
        <f t="shared" si="38"/>
        <v>9.8302016540715242E-2</v>
      </c>
      <c r="L342">
        <f t="shared" si="40"/>
        <v>-2.1128943698557556E-2</v>
      </c>
      <c r="O342">
        <f t="shared" si="30"/>
        <v>-1.1992592592592555E-2</v>
      </c>
      <c r="P342">
        <f t="shared" si="31"/>
        <v>-2.2492783505154712E-2</v>
      </c>
      <c r="Q342">
        <f t="shared" si="32"/>
        <v>-1.7269955934947179E-2</v>
      </c>
      <c r="R342">
        <f t="shared" si="33"/>
        <v>-1.9052734130166504E-2</v>
      </c>
      <c r="S342">
        <f t="shared" si="39"/>
        <v>-1.7702016540715237E-2</v>
      </c>
    </row>
    <row r="343" spans="1:19" x14ac:dyDescent="0.45">
      <c r="A343" s="1">
        <v>27546</v>
      </c>
      <c r="B343">
        <v>53.5</v>
      </c>
      <c r="C343">
        <v>53.8</v>
      </c>
      <c r="D343">
        <v>5.34</v>
      </c>
      <c r="E343">
        <v>7.86</v>
      </c>
      <c r="G343">
        <f t="shared" si="34"/>
        <v>9.1836734693877542E-2</v>
      </c>
      <c r="H343">
        <f t="shared" si="35"/>
        <v>9.795918367346923E-2</v>
      </c>
      <c r="I343">
        <f t="shared" si="36"/>
        <v>8.7982036282749476E-2</v>
      </c>
      <c r="J343">
        <f t="shared" si="37"/>
        <v>9.042316320518573E-2</v>
      </c>
      <c r="K343">
        <f t="shared" si="38"/>
        <v>9.2050279463820495E-2</v>
      </c>
      <c r="L343">
        <f t="shared" si="40"/>
        <v>-2.1078759127598268E-2</v>
      </c>
      <c r="O343">
        <f t="shared" si="30"/>
        <v>-1.3236734693877539E-2</v>
      </c>
      <c r="P343">
        <f t="shared" si="31"/>
        <v>-1.9359183673469227E-2</v>
      </c>
      <c r="Q343">
        <f t="shared" si="32"/>
        <v>-9.382036282749473E-3</v>
      </c>
      <c r="R343">
        <f t="shared" si="33"/>
        <v>-1.1823163205185727E-2</v>
      </c>
      <c r="S343">
        <f t="shared" si="39"/>
        <v>-1.3450279463820491E-2</v>
      </c>
    </row>
    <row r="344" spans="1:19" x14ac:dyDescent="0.45">
      <c r="A344" s="1">
        <v>27576</v>
      </c>
      <c r="B344">
        <v>54</v>
      </c>
      <c r="C344">
        <v>54</v>
      </c>
      <c r="D344">
        <v>6.13</v>
      </c>
      <c r="E344">
        <v>8.06</v>
      </c>
      <c r="G344">
        <f t="shared" si="34"/>
        <v>9.5334685598377433E-2</v>
      </c>
      <c r="H344">
        <f t="shared" si="35"/>
        <v>9.0909090909090828E-2</v>
      </c>
      <c r="I344">
        <f t="shared" si="36"/>
        <v>7.8298356797960267E-2</v>
      </c>
      <c r="J344">
        <f t="shared" si="37"/>
        <v>8.2140327205262098E-2</v>
      </c>
      <c r="K344">
        <f t="shared" si="38"/>
        <v>8.6670615127672657E-2</v>
      </c>
      <c r="L344">
        <f t="shared" si="40"/>
        <v>-2.12661253765557E-2</v>
      </c>
      <c r="O344">
        <f t="shared" si="30"/>
        <v>-1.4734685598377428E-2</v>
      </c>
      <c r="P344">
        <f t="shared" si="31"/>
        <v>-1.0309090909090823E-2</v>
      </c>
      <c r="Q344">
        <f t="shared" si="32"/>
        <v>2.3016432020397382E-3</v>
      </c>
      <c r="R344">
        <f t="shared" si="33"/>
        <v>-1.5403272052620931E-3</v>
      </c>
      <c r="S344">
        <f t="shared" si="39"/>
        <v>-6.0706151276726517E-3</v>
      </c>
    </row>
    <row r="345" spans="1:19" x14ac:dyDescent="0.45">
      <c r="A345" s="1">
        <v>27607</v>
      </c>
      <c r="B345">
        <v>54.2</v>
      </c>
      <c r="C345">
        <v>54.2</v>
      </c>
      <c r="D345">
        <v>6.44</v>
      </c>
      <c r="E345">
        <v>8.4</v>
      </c>
      <c r="G345">
        <f t="shared" si="34"/>
        <v>8.6172344689378955E-2</v>
      </c>
      <c r="H345">
        <f t="shared" si="35"/>
        <v>7.9681274900398336E-2</v>
      </c>
      <c r="I345">
        <f t="shared" si="36"/>
        <v>7.0246665877395698E-2</v>
      </c>
      <c r="J345">
        <f t="shared" si="37"/>
        <v>7.341874916297253E-2</v>
      </c>
      <c r="K345">
        <f t="shared" si="38"/>
        <v>7.7379758657536379E-2</v>
      </c>
      <c r="L345">
        <f t="shared" si="40"/>
        <v>-2.0922257883178863E-2</v>
      </c>
      <c r="O345">
        <f t="shared" si="30"/>
        <v>-2.1723446893789494E-3</v>
      </c>
      <c r="P345">
        <f t="shared" si="31"/>
        <v>4.3187250996016696E-3</v>
      </c>
      <c r="Q345">
        <f t="shared" si="32"/>
        <v>1.3753334122604308E-2</v>
      </c>
      <c r="R345">
        <f t="shared" si="33"/>
        <v>1.0581250837027475E-2</v>
      </c>
      <c r="S345">
        <f t="shared" si="39"/>
        <v>6.6202413424636258E-3</v>
      </c>
    </row>
    <row r="346" spans="1:19" x14ac:dyDescent="0.45">
      <c r="A346" s="1">
        <v>27638</v>
      </c>
      <c r="B346">
        <v>54.6</v>
      </c>
      <c r="C346">
        <v>54.5</v>
      </c>
      <c r="D346">
        <v>6.42</v>
      </c>
      <c r="E346">
        <v>8.43</v>
      </c>
      <c r="G346">
        <f t="shared" si="34"/>
        <v>7.9051383399209474E-2</v>
      </c>
      <c r="H346">
        <f t="shared" si="35"/>
        <v>7.4950690335305659E-2</v>
      </c>
      <c r="I346">
        <f t="shared" si="36"/>
        <v>6.7093633776257544E-2</v>
      </c>
      <c r="J346">
        <f t="shared" si="37"/>
        <v>6.7579640597586588E-2</v>
      </c>
      <c r="K346">
        <f t="shared" si="38"/>
        <v>7.2168837027089816E-2</v>
      </c>
      <c r="L346">
        <f t="shared" si="40"/>
        <v>-1.9881442436730679E-2</v>
      </c>
      <c r="O346">
        <f t="shared" si="30"/>
        <v>5.2486166007905261E-3</v>
      </c>
      <c r="P346">
        <f t="shared" si="31"/>
        <v>9.3493096646943413E-3</v>
      </c>
      <c r="Q346">
        <f t="shared" si="32"/>
        <v>1.7206366223742456E-2</v>
      </c>
      <c r="R346">
        <f t="shared" si="33"/>
        <v>1.6720359402413412E-2</v>
      </c>
      <c r="S346">
        <f t="shared" si="39"/>
        <v>1.2131162972910184E-2</v>
      </c>
    </row>
    <row r="347" spans="1:19" x14ac:dyDescent="0.45">
      <c r="A347" s="1">
        <v>27668</v>
      </c>
      <c r="B347">
        <v>54.9</v>
      </c>
      <c r="C347">
        <v>54.8</v>
      </c>
      <c r="D347">
        <v>5.96</v>
      </c>
      <c r="E347">
        <v>8.14</v>
      </c>
      <c r="G347">
        <f t="shared" si="34"/>
        <v>7.6470588235294068E-2</v>
      </c>
      <c r="H347">
        <f t="shared" si="35"/>
        <v>7.0312499999999778E-2</v>
      </c>
      <c r="I347">
        <f t="shared" si="36"/>
        <v>6.6002012389973164E-2</v>
      </c>
      <c r="J347">
        <f t="shared" si="37"/>
        <v>6.3190123456789982E-2</v>
      </c>
      <c r="K347">
        <f t="shared" si="38"/>
        <v>6.8993806020514248E-2</v>
      </c>
      <c r="L347">
        <f t="shared" si="40"/>
        <v>-1.7676809107158409E-2</v>
      </c>
      <c r="O347">
        <f t="shared" si="30"/>
        <v>4.9294117647059321E-3</v>
      </c>
      <c r="P347">
        <f t="shared" si="31"/>
        <v>1.1087500000000222E-2</v>
      </c>
      <c r="Q347">
        <f t="shared" si="32"/>
        <v>1.5397987610026836E-2</v>
      </c>
      <c r="R347">
        <f t="shared" si="33"/>
        <v>1.8209876543210018E-2</v>
      </c>
      <c r="S347">
        <f t="shared" si="39"/>
        <v>1.2406193979485752E-2</v>
      </c>
    </row>
    <row r="348" spans="1:19" x14ac:dyDescent="0.45">
      <c r="A348" s="1">
        <v>27699</v>
      </c>
      <c r="B348">
        <v>55.3</v>
      </c>
      <c r="C348">
        <v>55.2</v>
      </c>
      <c r="D348">
        <v>5.48</v>
      </c>
      <c r="E348">
        <v>8.0500000000000007</v>
      </c>
      <c r="G348">
        <f t="shared" si="34"/>
        <v>7.3786407766990303E-2</v>
      </c>
      <c r="H348">
        <f t="shared" si="35"/>
        <v>6.976744186046524E-2</v>
      </c>
      <c r="I348">
        <f t="shared" si="36"/>
        <v>6.9589688570350861E-2</v>
      </c>
      <c r="J348">
        <f t="shared" si="37"/>
        <v>6.1504630143645711E-2</v>
      </c>
      <c r="K348">
        <f t="shared" si="38"/>
        <v>6.8662042085363029E-2</v>
      </c>
      <c r="L348">
        <f t="shared" si="40"/>
        <v>-8.7177165721733507E-3</v>
      </c>
      <c r="O348">
        <f t="shared" si="30"/>
        <v>6.7135922330096992E-3</v>
      </c>
      <c r="P348">
        <f t="shared" si="31"/>
        <v>1.0732558139534762E-2</v>
      </c>
      <c r="Q348">
        <f t="shared" si="32"/>
        <v>1.0910311429649142E-2</v>
      </c>
      <c r="R348">
        <f t="shared" si="33"/>
        <v>1.8995369856354291E-2</v>
      </c>
      <c r="S348">
        <f t="shared" si="39"/>
        <v>1.1837957914636973E-2</v>
      </c>
    </row>
    <row r="349" spans="1:19" x14ac:dyDescent="0.45">
      <c r="A349" s="1">
        <v>27729</v>
      </c>
      <c r="B349">
        <v>55.6</v>
      </c>
      <c r="C349">
        <v>55.5</v>
      </c>
      <c r="D349">
        <v>5.44</v>
      </c>
      <c r="E349">
        <v>8</v>
      </c>
      <c r="G349">
        <f t="shared" si="34"/>
        <v>7.1290944123314048E-2</v>
      </c>
      <c r="H349">
        <f t="shared" si="35"/>
        <v>6.7307692307692291E-2</v>
      </c>
      <c r="I349">
        <f t="shared" si="36"/>
        <v>7.2494253783474516E-2</v>
      </c>
      <c r="J349">
        <f t="shared" si="37"/>
        <v>6.0505747334662185E-2</v>
      </c>
      <c r="K349">
        <f t="shared" si="38"/>
        <v>6.789965938728576E-2</v>
      </c>
      <c r="L349">
        <f t="shared" si="40"/>
        <v>-4.269177639804056E-3</v>
      </c>
      <c r="O349">
        <f t="shared" si="30"/>
        <v>8.7090558766859533E-3</v>
      </c>
      <c r="P349">
        <f t="shared" si="31"/>
        <v>1.2692307692307711E-2</v>
      </c>
      <c r="Q349">
        <f t="shared" si="32"/>
        <v>7.5057462165254857E-3</v>
      </c>
      <c r="R349">
        <f t="shared" si="33"/>
        <v>1.9494252665337816E-2</v>
      </c>
      <c r="S349">
        <f t="shared" si="39"/>
        <v>1.2100340612714242E-2</v>
      </c>
    </row>
    <row r="350" spans="1:19" x14ac:dyDescent="0.45">
      <c r="A350" s="1">
        <v>27760</v>
      </c>
      <c r="B350">
        <v>55.8</v>
      </c>
      <c r="C350">
        <v>55.9</v>
      </c>
      <c r="D350">
        <v>4.87</v>
      </c>
      <c r="E350">
        <v>7.74</v>
      </c>
      <c r="G350">
        <f t="shared" si="34"/>
        <v>6.6921606118546917E-2</v>
      </c>
      <c r="H350">
        <f t="shared" si="35"/>
        <v>6.8833652007648238E-2</v>
      </c>
      <c r="I350">
        <f t="shared" si="36"/>
        <v>7.2750464323267261E-2</v>
      </c>
      <c r="J350">
        <f t="shared" si="37"/>
        <v>6.1465868195342388E-2</v>
      </c>
      <c r="K350">
        <f t="shared" si="38"/>
        <v>6.7492897661201201E-2</v>
      </c>
      <c r="L350">
        <f t="shared" si="40"/>
        <v>-1.5009083593130468E-3</v>
      </c>
      <c r="O350">
        <f t="shared" si="30"/>
        <v>1.047839388145308E-2</v>
      </c>
      <c r="P350">
        <f t="shared" si="31"/>
        <v>8.5663479923517583E-3</v>
      </c>
      <c r="Q350">
        <f t="shared" si="32"/>
        <v>4.6495356767327356E-3</v>
      </c>
      <c r="R350">
        <f t="shared" si="33"/>
        <v>1.5934131804657609E-2</v>
      </c>
      <c r="S350">
        <f t="shared" si="39"/>
        <v>9.9071023387987955E-3</v>
      </c>
    </row>
    <row r="351" spans="1:19" x14ac:dyDescent="0.45">
      <c r="A351" s="1">
        <v>27791</v>
      </c>
      <c r="B351">
        <v>55.9</v>
      </c>
      <c r="C351">
        <v>56.2</v>
      </c>
      <c r="D351">
        <v>4.88</v>
      </c>
      <c r="E351">
        <v>7.79</v>
      </c>
      <c r="G351">
        <f t="shared" si="34"/>
        <v>6.2737642585551257E-2</v>
      </c>
      <c r="H351">
        <f t="shared" si="35"/>
        <v>6.4393939393939448E-2</v>
      </c>
      <c r="I351">
        <f t="shared" si="36"/>
        <v>7.3027160941606217E-2</v>
      </c>
      <c r="J351">
        <f t="shared" si="37"/>
        <v>6.5039393467679618E-2</v>
      </c>
      <c r="K351">
        <f t="shared" si="38"/>
        <v>6.6299534097194135E-2</v>
      </c>
      <c r="L351">
        <f t="shared" si="40"/>
        <v>-2.3625079881688937E-3</v>
      </c>
      <c r="O351">
        <f t="shared" si="30"/>
        <v>1.5162357414448741E-2</v>
      </c>
      <c r="P351">
        <f t="shared" si="31"/>
        <v>1.3506060606060549E-2</v>
      </c>
      <c r="Q351">
        <f t="shared" si="32"/>
        <v>4.8728390583937797E-3</v>
      </c>
      <c r="R351">
        <f t="shared" si="33"/>
        <v>1.2860606532320379E-2</v>
      </c>
      <c r="S351">
        <f t="shared" si="39"/>
        <v>1.1600465902805862E-2</v>
      </c>
    </row>
    <row r="352" spans="1:19" x14ac:dyDescent="0.45">
      <c r="A352" s="1">
        <v>27820</v>
      </c>
      <c r="B352">
        <v>56</v>
      </c>
      <c r="C352">
        <v>56.5</v>
      </c>
      <c r="D352">
        <v>5</v>
      </c>
      <c r="E352">
        <v>7.73</v>
      </c>
      <c r="G352">
        <f t="shared" si="34"/>
        <v>6.0606060606060552E-2</v>
      </c>
      <c r="H352">
        <f t="shared" si="35"/>
        <v>6.60377358490567E-2</v>
      </c>
      <c r="I352">
        <f t="shared" si="36"/>
        <v>7.0043936142700547E-2</v>
      </c>
      <c r="J352">
        <f t="shared" si="37"/>
        <v>6.7926939257037633E-2</v>
      </c>
      <c r="K352">
        <f t="shared" si="38"/>
        <v>6.6153667963713858E-2</v>
      </c>
      <c r="L352">
        <f t="shared" si="40"/>
        <v>-1.7459914235719021E-3</v>
      </c>
      <c r="O352">
        <f t="shared" si="30"/>
        <v>1.6693939393939455E-2</v>
      </c>
      <c r="P352">
        <f t="shared" si="31"/>
        <v>1.1262264150943307E-2</v>
      </c>
      <c r="Q352">
        <f t="shared" si="32"/>
        <v>7.2560638572994607E-3</v>
      </c>
      <c r="R352">
        <f t="shared" si="33"/>
        <v>9.3730607429623747E-3</v>
      </c>
      <c r="S352">
        <f t="shared" si="39"/>
        <v>1.114633203628615E-2</v>
      </c>
    </row>
    <row r="353" spans="1:19" x14ac:dyDescent="0.45">
      <c r="A353" s="1">
        <v>27851</v>
      </c>
      <c r="B353">
        <v>56.1</v>
      </c>
      <c r="C353">
        <v>56.7</v>
      </c>
      <c r="D353">
        <v>4.8600000000000003</v>
      </c>
      <c r="E353">
        <v>7.56</v>
      </c>
      <c r="G353">
        <f t="shared" si="34"/>
        <v>5.8490566037735947E-2</v>
      </c>
      <c r="H353">
        <f t="shared" si="35"/>
        <v>6.3789868667917471E-2</v>
      </c>
      <c r="I353">
        <f t="shared" si="36"/>
        <v>6.5166569063242141E-2</v>
      </c>
      <c r="J353">
        <f t="shared" si="37"/>
        <v>7.0154577883472236E-2</v>
      </c>
      <c r="K353">
        <f t="shared" si="38"/>
        <v>6.4400395413091949E-2</v>
      </c>
      <c r="L353">
        <f t="shared" si="40"/>
        <v>-3.0925022481092523E-3</v>
      </c>
      <c r="O353">
        <f t="shared" si="30"/>
        <v>1.7109433962264053E-2</v>
      </c>
      <c r="P353">
        <f t="shared" si="31"/>
        <v>1.181013133208253E-2</v>
      </c>
      <c r="Q353">
        <f t="shared" si="32"/>
        <v>1.0433430936757859E-2</v>
      </c>
      <c r="R353">
        <f t="shared" si="33"/>
        <v>5.445422116527765E-3</v>
      </c>
      <c r="S353">
        <f t="shared" si="39"/>
        <v>1.1199604586908052E-2</v>
      </c>
    </row>
    <row r="354" spans="1:19" x14ac:dyDescent="0.45">
      <c r="A354" s="1">
        <v>27881</v>
      </c>
      <c r="B354">
        <v>56.4</v>
      </c>
      <c r="C354">
        <v>57</v>
      </c>
      <c r="D354">
        <v>5.2</v>
      </c>
      <c r="E354">
        <v>7.9</v>
      </c>
      <c r="G354">
        <f t="shared" si="34"/>
        <v>6.2146892655367214E-2</v>
      </c>
      <c r="H354">
        <f t="shared" si="35"/>
        <v>6.5420560747663448E-2</v>
      </c>
      <c r="I354">
        <f t="shared" si="36"/>
        <v>5.7779174454573035E-2</v>
      </c>
      <c r="J354">
        <f t="shared" si="37"/>
        <v>7.0416806399489662E-2</v>
      </c>
      <c r="K354">
        <f t="shared" si="38"/>
        <v>6.394085856427334E-2</v>
      </c>
      <c r="L354">
        <f t="shared" si="40"/>
        <v>-2.3586755329207953E-3</v>
      </c>
      <c r="O354">
        <f t="shared" si="30"/>
        <v>1.6853107344632787E-2</v>
      </c>
      <c r="P354">
        <f t="shared" si="31"/>
        <v>1.3579439252336553E-2</v>
      </c>
      <c r="Q354">
        <f t="shared" si="32"/>
        <v>2.1220825545426966E-2</v>
      </c>
      <c r="R354">
        <f t="shared" si="33"/>
        <v>8.5831936005103387E-3</v>
      </c>
      <c r="S354">
        <f t="shared" si="39"/>
        <v>1.5059141435726661E-2</v>
      </c>
    </row>
    <row r="355" spans="1:19" x14ac:dyDescent="0.45">
      <c r="A355" s="1">
        <v>27912</v>
      </c>
      <c r="B355">
        <v>56.7</v>
      </c>
      <c r="C355">
        <v>57.2</v>
      </c>
      <c r="D355">
        <v>5.41</v>
      </c>
      <c r="E355">
        <v>7.86</v>
      </c>
      <c r="G355">
        <f t="shared" si="34"/>
        <v>5.9813084112149584E-2</v>
      </c>
      <c r="H355">
        <f t="shared" si="35"/>
        <v>6.3197026022304925E-2</v>
      </c>
      <c r="I355">
        <f t="shared" si="36"/>
        <v>5.1155346887457043E-2</v>
      </c>
      <c r="J355">
        <f t="shared" si="37"/>
        <v>7.0045891370617674E-2</v>
      </c>
      <c r="K355">
        <f t="shared" si="38"/>
        <v>6.1052837098132307E-2</v>
      </c>
      <c r="L355">
        <f t="shared" si="40"/>
        <v>-5.1008308655815515E-3</v>
      </c>
      <c r="O355">
        <f t="shared" si="30"/>
        <v>1.8786915887850419E-2</v>
      </c>
      <c r="P355">
        <f t="shared" si="31"/>
        <v>1.5402973977695078E-2</v>
      </c>
      <c r="Q355">
        <f t="shared" si="32"/>
        <v>2.744465311254296E-2</v>
      </c>
      <c r="R355">
        <f t="shared" si="33"/>
        <v>8.5541086293823287E-3</v>
      </c>
      <c r="S355">
        <f t="shared" si="39"/>
        <v>1.7547162901867697E-2</v>
      </c>
    </row>
    <row r="356" spans="1:19" x14ac:dyDescent="0.45">
      <c r="A356" s="1">
        <v>27942</v>
      </c>
      <c r="B356">
        <v>57</v>
      </c>
      <c r="C356">
        <v>57.6</v>
      </c>
      <c r="D356">
        <v>5.23</v>
      </c>
      <c r="E356">
        <v>7.83</v>
      </c>
      <c r="G356">
        <f t="shared" si="34"/>
        <v>5.555555555555558E-2</v>
      </c>
      <c r="H356">
        <f t="shared" si="35"/>
        <v>6.6666666666666652E-2</v>
      </c>
      <c r="I356">
        <f t="shared" si="36"/>
        <v>4.7153296466532657E-2</v>
      </c>
      <c r="J356">
        <f t="shared" si="37"/>
        <v>6.8383067343660953E-2</v>
      </c>
      <c r="K356">
        <f t="shared" si="38"/>
        <v>5.943964650810396E-2</v>
      </c>
      <c r="L356">
        <f t="shared" si="40"/>
        <v>-4.9607489049879883E-3</v>
      </c>
      <c r="O356">
        <f t="shared" si="30"/>
        <v>2.2744444444444414E-2</v>
      </c>
      <c r="P356">
        <f t="shared" si="31"/>
        <v>1.1633333333333343E-2</v>
      </c>
      <c r="Q356">
        <f t="shared" si="32"/>
        <v>3.1146703533467338E-2</v>
      </c>
      <c r="R356">
        <f t="shared" si="33"/>
        <v>9.916932656339042E-3</v>
      </c>
      <c r="S356">
        <f t="shared" si="39"/>
        <v>1.8860353491896034E-2</v>
      </c>
    </row>
    <row r="357" spans="1:19" x14ac:dyDescent="0.45">
      <c r="A357" s="1">
        <v>27973</v>
      </c>
      <c r="B357">
        <v>57.3</v>
      </c>
      <c r="C357">
        <v>57.9</v>
      </c>
      <c r="D357">
        <v>5.14</v>
      </c>
      <c r="E357">
        <v>7.77</v>
      </c>
      <c r="G357">
        <f t="shared" si="34"/>
        <v>5.719557195571956E-2</v>
      </c>
      <c r="H357">
        <f t="shared" si="35"/>
        <v>6.8265682656826421E-2</v>
      </c>
      <c r="I357">
        <f t="shared" si="36"/>
        <v>4.5061397450603558E-2</v>
      </c>
      <c r="J357">
        <f t="shared" si="37"/>
        <v>6.6098221957829661E-2</v>
      </c>
      <c r="K357">
        <f t="shared" si="38"/>
        <v>5.91552185052448E-2</v>
      </c>
      <c r="L357">
        <f t="shared" si="40"/>
        <v>-4.7856400590285397E-3</v>
      </c>
      <c r="O357">
        <f t="shared" si="30"/>
        <v>2.0504428044280432E-2</v>
      </c>
      <c r="P357">
        <f t="shared" si="31"/>
        <v>9.4343173431735705E-3</v>
      </c>
      <c r="Q357">
        <f t="shared" si="32"/>
        <v>3.2638602549396434E-2</v>
      </c>
      <c r="R357">
        <f t="shared" si="33"/>
        <v>1.160177804217033E-2</v>
      </c>
      <c r="S357">
        <f t="shared" si="39"/>
        <v>1.8544781494755191E-2</v>
      </c>
    </row>
    <row r="358" spans="1:19" x14ac:dyDescent="0.45">
      <c r="A358" s="1">
        <v>28004</v>
      </c>
      <c r="B358">
        <v>57.6</v>
      </c>
      <c r="C358">
        <v>58.2</v>
      </c>
      <c r="D358">
        <v>5.08</v>
      </c>
      <c r="E358">
        <v>7.59</v>
      </c>
      <c r="G358">
        <f t="shared" si="34"/>
        <v>5.4945054945054972E-2</v>
      </c>
      <c r="H358">
        <f t="shared" si="35"/>
        <v>6.7889908256880682E-2</v>
      </c>
      <c r="I358">
        <f t="shared" si="36"/>
        <v>4.6096531943923491E-2</v>
      </c>
      <c r="J358">
        <f t="shared" si="37"/>
        <v>6.3843133854092793E-2</v>
      </c>
      <c r="K358">
        <f t="shared" si="38"/>
        <v>5.8193657249987985E-2</v>
      </c>
      <c r="L358">
        <f t="shared" si="40"/>
        <v>-2.859179848144322E-3</v>
      </c>
      <c r="O358">
        <f t="shared" si="30"/>
        <v>2.0954945054945023E-2</v>
      </c>
      <c r="P358">
        <f t="shared" si="31"/>
        <v>8.010091743119313E-3</v>
      </c>
      <c r="Q358">
        <f t="shared" si="32"/>
        <v>2.9803468056076504E-2</v>
      </c>
      <c r="R358">
        <f t="shared" si="33"/>
        <v>1.2056866145907202E-2</v>
      </c>
      <c r="S358">
        <f t="shared" si="39"/>
        <v>1.7706342750012011E-2</v>
      </c>
    </row>
    <row r="359" spans="1:19" x14ac:dyDescent="0.45">
      <c r="A359" s="1">
        <v>28034</v>
      </c>
      <c r="B359">
        <v>57.9</v>
      </c>
      <c r="C359">
        <v>58.5</v>
      </c>
      <c r="D359">
        <v>4.92</v>
      </c>
      <c r="E359">
        <v>7.41</v>
      </c>
      <c r="G359">
        <f t="shared" si="34"/>
        <v>5.464480874316946E-2</v>
      </c>
      <c r="H359">
        <f t="shared" si="35"/>
        <v>6.7518248175182594E-2</v>
      </c>
      <c r="I359">
        <f t="shared" si="36"/>
        <v>4.9599331715169059E-2</v>
      </c>
      <c r="J359">
        <f t="shared" si="37"/>
        <v>6.2862811791383422E-2</v>
      </c>
      <c r="K359">
        <f t="shared" si="38"/>
        <v>5.8656300106226134E-2</v>
      </c>
      <c r="L359">
        <f t="shared" si="40"/>
        <v>-7.8334640187782689E-4</v>
      </c>
      <c r="O359">
        <f t="shared" si="30"/>
        <v>1.945519125683054E-2</v>
      </c>
      <c r="P359">
        <f t="shared" si="31"/>
        <v>6.5817518248174056E-3</v>
      </c>
      <c r="Q359">
        <f t="shared" si="32"/>
        <v>2.450066828483094E-2</v>
      </c>
      <c r="R359">
        <f t="shared" si="33"/>
        <v>1.1237188208616578E-2</v>
      </c>
      <c r="S359">
        <f t="shared" si="39"/>
        <v>1.5443699893773866E-2</v>
      </c>
    </row>
    <row r="360" spans="1:19" x14ac:dyDescent="0.45">
      <c r="A360" s="1">
        <v>28065</v>
      </c>
      <c r="B360">
        <v>58.1</v>
      </c>
      <c r="C360">
        <v>58.7</v>
      </c>
      <c r="D360">
        <v>4.75</v>
      </c>
      <c r="E360">
        <v>7.29</v>
      </c>
      <c r="G360">
        <f t="shared" si="34"/>
        <v>5.0632911392405111E-2</v>
      </c>
      <c r="H360">
        <f t="shared" si="35"/>
        <v>6.3405797101449224E-2</v>
      </c>
      <c r="I360">
        <f t="shared" si="36"/>
        <v>5.3098908458586003E-2</v>
      </c>
      <c r="J360">
        <f t="shared" si="37"/>
        <v>6.1912556468017632E-2</v>
      </c>
      <c r="K360">
        <f t="shared" si="38"/>
        <v>5.7262543355114492E-2</v>
      </c>
      <c r="L360">
        <f t="shared" si="40"/>
        <v>-1.8926751501303074E-3</v>
      </c>
      <c r="O360">
        <f t="shared" si="30"/>
        <v>2.2267088607594895E-2</v>
      </c>
      <c r="P360">
        <f t="shared" si="31"/>
        <v>9.4942028985507826E-3</v>
      </c>
      <c r="Q360">
        <f t="shared" si="32"/>
        <v>1.9801091541414004E-2</v>
      </c>
      <c r="R360">
        <f t="shared" si="33"/>
        <v>1.0987443531982374E-2</v>
      </c>
      <c r="S360">
        <f t="shared" si="39"/>
        <v>1.5637456644885514E-2</v>
      </c>
    </row>
    <row r="361" spans="1:19" x14ac:dyDescent="0.45">
      <c r="A361" s="1">
        <v>28095</v>
      </c>
      <c r="B361">
        <v>58.4</v>
      </c>
      <c r="C361">
        <v>58.9</v>
      </c>
      <c r="D361">
        <v>4.3499999999999996</v>
      </c>
      <c r="E361">
        <v>6.87</v>
      </c>
      <c r="G361">
        <f t="shared" si="34"/>
        <v>5.0359712230215736E-2</v>
      </c>
      <c r="H361">
        <f t="shared" si="35"/>
        <v>6.1261261261261302E-2</v>
      </c>
      <c r="I361">
        <f t="shared" si="36"/>
        <v>5.6581400034766194E-2</v>
      </c>
      <c r="J361">
        <f t="shared" si="37"/>
        <v>6.1597905609261927E-2</v>
      </c>
      <c r="K361">
        <f t="shared" si="38"/>
        <v>5.745006978387629E-2</v>
      </c>
      <c r="L361">
        <f t="shared" si="40"/>
        <v>-7.4358746611169479E-4</v>
      </c>
      <c r="O361">
        <f t="shared" si="30"/>
        <v>1.8340287769784261E-2</v>
      </c>
      <c r="P361">
        <f t="shared" si="31"/>
        <v>7.4387387387386955E-3</v>
      </c>
      <c r="Q361">
        <f t="shared" si="32"/>
        <v>1.2118599965233803E-2</v>
      </c>
      <c r="R361">
        <f t="shared" si="33"/>
        <v>7.1020943907380701E-3</v>
      </c>
      <c r="S361">
        <f t="shared" si="39"/>
        <v>1.1249930216123707E-2</v>
      </c>
    </row>
    <row r="362" spans="1:19" x14ac:dyDescent="0.45">
      <c r="A362" s="1">
        <v>28126</v>
      </c>
      <c r="B362">
        <v>58.7</v>
      </c>
      <c r="C362">
        <v>59.3</v>
      </c>
      <c r="D362">
        <v>4.62</v>
      </c>
      <c r="E362">
        <v>7.21</v>
      </c>
      <c r="G362">
        <f t="shared" si="34"/>
        <v>5.1971326164874654E-2</v>
      </c>
      <c r="H362">
        <f t="shared" si="35"/>
        <v>6.0822898032200312E-2</v>
      </c>
      <c r="I362">
        <f t="shared" si="36"/>
        <v>5.9419948682378099E-2</v>
      </c>
      <c r="J362">
        <f t="shared" si="37"/>
        <v>6.128643612159812E-2</v>
      </c>
      <c r="K362">
        <f t="shared" si="38"/>
        <v>5.8375152250262796E-2</v>
      </c>
      <c r="L362">
        <f t="shared" si="40"/>
        <v>-2.8114785596333736E-4</v>
      </c>
      <c r="O362">
        <f t="shared" si="30"/>
        <v>2.0128673835125344E-2</v>
      </c>
      <c r="P362">
        <f t="shared" si="31"/>
        <v>1.1277101967799685E-2</v>
      </c>
      <c r="Q362">
        <f t="shared" si="32"/>
        <v>1.2680051317621899E-2</v>
      </c>
      <c r="R362">
        <f t="shared" si="33"/>
        <v>1.0813563878401877E-2</v>
      </c>
      <c r="S362">
        <f t="shared" si="39"/>
        <v>1.3724847749737201E-2</v>
      </c>
    </row>
    <row r="363" spans="1:19" x14ac:dyDescent="0.45">
      <c r="A363" s="1">
        <v>28157</v>
      </c>
      <c r="B363">
        <v>59.3</v>
      </c>
      <c r="C363">
        <v>59.7</v>
      </c>
      <c r="D363">
        <v>4.67</v>
      </c>
      <c r="E363">
        <v>7.39</v>
      </c>
      <c r="G363">
        <f t="shared" si="34"/>
        <v>6.0822898032200312E-2</v>
      </c>
      <c r="H363">
        <f t="shared" si="35"/>
        <v>6.2277580071174343E-2</v>
      </c>
      <c r="I363">
        <f t="shared" si="36"/>
        <v>6.2812201084068153E-2</v>
      </c>
      <c r="J363">
        <f t="shared" si="37"/>
        <v>6.1578965407588004E-2</v>
      </c>
      <c r="K363">
        <f t="shared" si="38"/>
        <v>6.1872911148757703E-2</v>
      </c>
      <c r="L363">
        <f t="shared" si="40"/>
        <v>4.6103677936432108E-3</v>
      </c>
      <c r="O363">
        <f t="shared" si="30"/>
        <v>1.3077101967799681E-2</v>
      </c>
      <c r="P363">
        <f t="shared" si="31"/>
        <v>1.162241992882565E-2</v>
      </c>
      <c r="Q363">
        <f t="shared" si="32"/>
        <v>1.108779891593184E-2</v>
      </c>
      <c r="R363">
        <f t="shared" si="33"/>
        <v>1.2321034592411989E-2</v>
      </c>
      <c r="S363">
        <f t="shared" si="39"/>
        <v>1.202708885124229E-2</v>
      </c>
    </row>
    <row r="364" spans="1:19" x14ac:dyDescent="0.45">
      <c r="A364" s="1">
        <v>28185</v>
      </c>
      <c r="B364">
        <v>59.6</v>
      </c>
      <c r="C364">
        <v>60</v>
      </c>
      <c r="D364">
        <v>4.5999999999999996</v>
      </c>
      <c r="E364">
        <v>7.46</v>
      </c>
      <c r="G364">
        <f t="shared" si="34"/>
        <v>6.4285714285714279E-2</v>
      </c>
      <c r="H364">
        <f t="shared" si="35"/>
        <v>6.1946902654867353E-2</v>
      </c>
      <c r="I364">
        <f t="shared" si="36"/>
        <v>6.4932026611955962E-2</v>
      </c>
      <c r="J364">
        <f t="shared" si="37"/>
        <v>6.1868648165595452E-2</v>
      </c>
      <c r="K364">
        <f t="shared" si="38"/>
        <v>6.3258322929533262E-2</v>
      </c>
      <c r="L364">
        <f t="shared" si="40"/>
        <v>5.8082531456569719E-3</v>
      </c>
      <c r="O364">
        <f t="shared" si="30"/>
        <v>1.031428571428572E-2</v>
      </c>
      <c r="P364">
        <f t="shared" si="31"/>
        <v>1.2653097345132647E-2</v>
      </c>
      <c r="Q364">
        <f t="shared" si="32"/>
        <v>9.6679733880440377E-3</v>
      </c>
      <c r="R364">
        <f t="shared" si="33"/>
        <v>1.2731351834404547E-2</v>
      </c>
      <c r="S364">
        <f t="shared" si="39"/>
        <v>1.1341677070466738E-2</v>
      </c>
    </row>
    <row r="365" spans="1:19" x14ac:dyDescent="0.45">
      <c r="A365" s="1">
        <v>28216</v>
      </c>
      <c r="B365">
        <v>60</v>
      </c>
      <c r="C365">
        <v>60.3</v>
      </c>
      <c r="D365">
        <v>4.54</v>
      </c>
      <c r="E365">
        <v>7.37</v>
      </c>
      <c r="G365">
        <f t="shared" si="34"/>
        <v>6.9518716577540163E-2</v>
      </c>
      <c r="H365">
        <f t="shared" si="35"/>
        <v>6.3492063492063489E-2</v>
      </c>
      <c r="I365">
        <f t="shared" si="36"/>
        <v>6.6392012070718431E-2</v>
      </c>
      <c r="J365">
        <f t="shared" si="37"/>
        <v>6.1542360485147718E-2</v>
      </c>
      <c r="K365">
        <f t="shared" si="38"/>
        <v>6.523628815636745E-2</v>
      </c>
      <c r="L365">
        <f t="shared" si="40"/>
        <v>6.861135906104654E-3</v>
      </c>
      <c r="O365">
        <f t="shared" si="30"/>
        <v>4.1812834224598389E-3</v>
      </c>
      <c r="P365">
        <f t="shared" si="31"/>
        <v>1.0207936507936513E-2</v>
      </c>
      <c r="Q365">
        <f t="shared" si="32"/>
        <v>7.3079879292815703E-3</v>
      </c>
      <c r="R365">
        <f t="shared" si="33"/>
        <v>1.2157639514852284E-2</v>
      </c>
      <c r="S365">
        <f t="shared" si="39"/>
        <v>8.4637118436325515E-3</v>
      </c>
    </row>
    <row r="366" spans="1:19" x14ac:dyDescent="0.45">
      <c r="A366" s="1">
        <v>28246</v>
      </c>
      <c r="B366">
        <v>60.2</v>
      </c>
      <c r="C366">
        <v>60.6</v>
      </c>
      <c r="D366">
        <v>4.96</v>
      </c>
      <c r="E366">
        <v>7.46</v>
      </c>
      <c r="G366">
        <f t="shared" si="34"/>
        <v>6.7375886524822848E-2</v>
      </c>
      <c r="H366">
        <f t="shared" si="35"/>
        <v>6.315789473684208E-2</v>
      </c>
      <c r="I366">
        <f t="shared" si="36"/>
        <v>6.8457578984137513E-2</v>
      </c>
      <c r="J366">
        <f t="shared" si="37"/>
        <v>6.2421429880647805E-2</v>
      </c>
      <c r="K366">
        <f t="shared" si="38"/>
        <v>6.5353197531612561E-2</v>
      </c>
      <c r="L366">
        <f t="shared" si="40"/>
        <v>3.480286382854858E-3</v>
      </c>
      <c r="O366">
        <f t="shared" si="30"/>
        <v>7.2241134751771519E-3</v>
      </c>
      <c r="P366">
        <f t="shared" si="31"/>
        <v>1.144210526315792E-2</v>
      </c>
      <c r="Q366">
        <f t="shared" si="32"/>
        <v>6.142421015862487E-3</v>
      </c>
      <c r="R366">
        <f t="shared" si="33"/>
        <v>1.2178570119352194E-2</v>
      </c>
      <c r="S366">
        <f t="shared" si="39"/>
        <v>9.2468024683874384E-3</v>
      </c>
    </row>
    <row r="367" spans="1:19" x14ac:dyDescent="0.45">
      <c r="A367" s="1">
        <v>28277</v>
      </c>
      <c r="B367">
        <v>60.5</v>
      </c>
      <c r="C367">
        <v>61</v>
      </c>
      <c r="D367">
        <v>5.0199999999999996</v>
      </c>
      <c r="E367">
        <v>7.28</v>
      </c>
      <c r="G367">
        <f t="shared" si="34"/>
        <v>6.7019400352733571E-2</v>
      </c>
      <c r="H367">
        <f t="shared" si="35"/>
        <v>6.643356643356646E-2</v>
      </c>
      <c r="I367">
        <f t="shared" si="36"/>
        <v>7.0504835199784122E-2</v>
      </c>
      <c r="J367">
        <f t="shared" si="37"/>
        <v>6.4471783435180674E-2</v>
      </c>
      <c r="K367">
        <f t="shared" si="38"/>
        <v>6.7107396355316207E-2</v>
      </c>
      <c r="L367">
        <f t="shared" si="40"/>
        <v>3.8490734257829451E-3</v>
      </c>
      <c r="O367">
        <f t="shared" si="30"/>
        <v>5.7805996472664323E-3</v>
      </c>
      <c r="P367">
        <f t="shared" si="31"/>
        <v>6.3664335664335436E-3</v>
      </c>
      <c r="Q367">
        <f t="shared" si="32"/>
        <v>2.295164800215882E-3</v>
      </c>
      <c r="R367">
        <f t="shared" si="33"/>
        <v>8.3282165648193296E-3</v>
      </c>
      <c r="S367">
        <f t="shared" si="39"/>
        <v>5.6926036446837969E-3</v>
      </c>
    </row>
    <row r="368" spans="1:19" x14ac:dyDescent="0.45">
      <c r="A368" s="1">
        <v>28307</v>
      </c>
      <c r="B368">
        <v>60.8</v>
      </c>
      <c r="C368">
        <v>61.2</v>
      </c>
      <c r="D368">
        <v>5.19</v>
      </c>
      <c r="E368">
        <v>7.33</v>
      </c>
      <c r="G368">
        <f t="shared" si="34"/>
        <v>6.6666666666666652E-2</v>
      </c>
      <c r="H368">
        <f t="shared" si="35"/>
        <v>6.25E-2</v>
      </c>
      <c r="I368">
        <f t="shared" si="36"/>
        <v>7.2534020346148864E-2</v>
      </c>
      <c r="J368">
        <f t="shared" si="37"/>
        <v>6.5329364701978365E-2</v>
      </c>
      <c r="K368">
        <f t="shared" si="38"/>
        <v>6.675751292869847E-2</v>
      </c>
      <c r="L368">
        <f t="shared" si="40"/>
        <v>1.5212247723310202E-3</v>
      </c>
      <c r="O368">
        <f t="shared" si="30"/>
        <v>6.6333333333333522E-3</v>
      </c>
      <c r="P368">
        <f t="shared" si="31"/>
        <v>1.0800000000000004E-2</v>
      </c>
      <c r="Q368">
        <f t="shared" si="32"/>
        <v>7.6597965385113986E-4</v>
      </c>
      <c r="R368">
        <f t="shared" si="33"/>
        <v>7.9706352980216388E-3</v>
      </c>
      <c r="S368">
        <f t="shared" si="39"/>
        <v>6.5424870713015337E-3</v>
      </c>
    </row>
    <row r="369" spans="1:19" x14ac:dyDescent="0.45">
      <c r="A369" s="1">
        <v>28338</v>
      </c>
      <c r="B369">
        <v>61.1</v>
      </c>
      <c r="C369">
        <v>61.5</v>
      </c>
      <c r="D369">
        <v>5.49</v>
      </c>
      <c r="E369">
        <v>7.4</v>
      </c>
      <c r="G369">
        <f t="shared" si="34"/>
        <v>6.6317626527050644E-2</v>
      </c>
      <c r="H369">
        <f t="shared" si="35"/>
        <v>6.2176165803108807E-2</v>
      </c>
      <c r="I369">
        <f t="shared" si="36"/>
        <v>7.0929306122449187E-2</v>
      </c>
      <c r="J369">
        <f t="shared" si="37"/>
        <v>6.4991284712038411E-2</v>
      </c>
      <c r="K369">
        <f t="shared" si="38"/>
        <v>6.6103595791161762E-2</v>
      </c>
      <c r="L369">
        <f t="shared" si="40"/>
        <v>7.5039825954920092E-4</v>
      </c>
      <c r="O369">
        <f t="shared" si="30"/>
        <v>7.6823734729493665E-3</v>
      </c>
      <c r="P369">
        <f t="shared" si="31"/>
        <v>1.1823834196891203E-2</v>
      </c>
      <c r="Q369">
        <f t="shared" si="32"/>
        <v>3.070693877550823E-3</v>
      </c>
      <c r="R369">
        <f t="shared" si="33"/>
        <v>9.0087152879615995E-3</v>
      </c>
      <c r="S369">
        <f t="shared" si="39"/>
        <v>7.896404208838248E-3</v>
      </c>
    </row>
    <row r="370" spans="1:19" x14ac:dyDescent="0.45">
      <c r="A370" s="1">
        <v>28369</v>
      </c>
      <c r="B370">
        <v>61.3</v>
      </c>
      <c r="C370">
        <v>61.8</v>
      </c>
      <c r="D370">
        <v>5.81</v>
      </c>
      <c r="E370">
        <v>7.34</v>
      </c>
      <c r="G370">
        <f t="shared" si="34"/>
        <v>6.4236111111110938E-2</v>
      </c>
      <c r="H370">
        <f t="shared" si="35"/>
        <v>6.1855670103092786E-2</v>
      </c>
      <c r="I370">
        <f t="shared" si="36"/>
        <v>6.8756537319214717E-2</v>
      </c>
      <c r="J370">
        <f t="shared" si="37"/>
        <v>6.4656685013269044E-2</v>
      </c>
      <c r="K370">
        <f t="shared" si="38"/>
        <v>6.4876250886671871E-2</v>
      </c>
      <c r="L370">
        <f t="shared" si="40"/>
        <v>-2.2311454686443355E-3</v>
      </c>
      <c r="O370">
        <f t="shared" si="30"/>
        <v>9.1638888888890546E-3</v>
      </c>
      <c r="P370">
        <f t="shared" si="31"/>
        <v>1.1544329896907207E-2</v>
      </c>
      <c r="Q370">
        <f t="shared" si="32"/>
        <v>4.6434626807852764E-3</v>
      </c>
      <c r="R370">
        <f t="shared" si="33"/>
        <v>8.743314986730949E-3</v>
      </c>
      <c r="S370">
        <f t="shared" si="39"/>
        <v>8.5237491133281218E-3</v>
      </c>
    </row>
    <row r="371" spans="1:19" x14ac:dyDescent="0.45">
      <c r="A371" s="1">
        <v>28399</v>
      </c>
      <c r="B371">
        <v>61.6</v>
      </c>
      <c r="C371">
        <v>62</v>
      </c>
      <c r="D371">
        <v>6.16</v>
      </c>
      <c r="E371">
        <v>7.52</v>
      </c>
      <c r="G371">
        <f t="shared" si="34"/>
        <v>6.390328151986191E-2</v>
      </c>
      <c r="H371">
        <f t="shared" si="35"/>
        <v>5.9829059829059839E-2</v>
      </c>
      <c r="I371">
        <f t="shared" si="36"/>
        <v>6.542506344965604E-2</v>
      </c>
      <c r="J371">
        <f t="shared" si="37"/>
        <v>6.3747467078397957E-2</v>
      </c>
      <c r="K371">
        <f t="shared" si="38"/>
        <v>6.3226217969243936E-2</v>
      </c>
      <c r="L371">
        <f t="shared" si="40"/>
        <v>-3.531294959454534E-3</v>
      </c>
      <c r="O371">
        <f t="shared" si="30"/>
        <v>1.1296718480138079E-2</v>
      </c>
      <c r="P371">
        <f t="shared" si="31"/>
        <v>1.5370940170940151E-2</v>
      </c>
      <c r="Q371">
        <f t="shared" si="32"/>
        <v>9.7749365503439489E-3</v>
      </c>
      <c r="R371">
        <f t="shared" si="33"/>
        <v>1.1452532921602032E-2</v>
      </c>
      <c r="S371">
        <f t="shared" si="39"/>
        <v>1.1973782030756053E-2</v>
      </c>
    </row>
    <row r="372" spans="1:19" x14ac:dyDescent="0.45">
      <c r="A372" s="1">
        <v>28430</v>
      </c>
      <c r="B372">
        <v>62</v>
      </c>
      <c r="C372">
        <v>62.3</v>
      </c>
      <c r="D372">
        <v>6.1</v>
      </c>
      <c r="E372">
        <v>7.58</v>
      </c>
      <c r="G372">
        <f t="shared" si="34"/>
        <v>6.7125645438898429E-2</v>
      </c>
      <c r="H372">
        <f t="shared" si="35"/>
        <v>6.1328790459965754E-2</v>
      </c>
      <c r="I372">
        <f t="shared" si="36"/>
        <v>6.3295623748211183E-2</v>
      </c>
      <c r="J372">
        <f t="shared" si="37"/>
        <v>6.225539361354393E-2</v>
      </c>
      <c r="K372">
        <f t="shared" si="38"/>
        <v>6.3501363315154824E-2</v>
      </c>
      <c r="L372">
        <f t="shared" si="40"/>
        <v>-2.6022324760069382E-3</v>
      </c>
      <c r="O372">
        <f t="shared" si="30"/>
        <v>8.6743545611015771E-3</v>
      </c>
      <c r="P372">
        <f t="shared" si="31"/>
        <v>1.4471209540034252E-2</v>
      </c>
      <c r="Q372">
        <f t="shared" si="32"/>
        <v>1.2504376251788824E-2</v>
      </c>
      <c r="R372">
        <f t="shared" si="33"/>
        <v>1.3544606386456076E-2</v>
      </c>
      <c r="S372">
        <f t="shared" si="39"/>
        <v>1.2298636684845182E-2</v>
      </c>
    </row>
    <row r="373" spans="1:19" x14ac:dyDescent="0.45">
      <c r="A373" s="1">
        <v>28460</v>
      </c>
      <c r="B373">
        <v>62.3</v>
      </c>
      <c r="C373">
        <v>62.7</v>
      </c>
      <c r="D373">
        <v>6.07</v>
      </c>
      <c r="E373">
        <v>7.69</v>
      </c>
      <c r="G373">
        <f t="shared" si="34"/>
        <v>6.6780821917808098E-2</v>
      </c>
      <c r="H373">
        <f t="shared" si="35"/>
        <v>6.4516129032258229E-2</v>
      </c>
      <c r="I373">
        <f t="shared" si="36"/>
        <v>6.1193238234105163E-2</v>
      </c>
      <c r="J373">
        <f t="shared" si="37"/>
        <v>5.9604690438246344E-2</v>
      </c>
      <c r="K373">
        <f t="shared" si="38"/>
        <v>6.3023719905604458E-2</v>
      </c>
      <c r="L373">
        <f t="shared" si="40"/>
        <v>-1.8525309810674129E-3</v>
      </c>
      <c r="O373">
        <f t="shared" si="30"/>
        <v>1.0119178082191913E-2</v>
      </c>
      <c r="P373">
        <f t="shared" si="31"/>
        <v>1.2383870967741781E-2</v>
      </c>
      <c r="Q373">
        <f t="shared" si="32"/>
        <v>1.5706761765894847E-2</v>
      </c>
      <c r="R373">
        <f t="shared" si="33"/>
        <v>1.7295309561753666E-2</v>
      </c>
      <c r="S373">
        <f t="shared" si="39"/>
        <v>1.3876280094395552E-2</v>
      </c>
    </row>
    <row r="374" spans="1:19" x14ac:dyDescent="0.45">
      <c r="A374" s="1">
        <v>28491</v>
      </c>
      <c r="B374">
        <v>62.7</v>
      </c>
      <c r="C374">
        <v>63.1</v>
      </c>
      <c r="D374">
        <v>6.44</v>
      </c>
      <c r="E374">
        <v>7.96</v>
      </c>
      <c r="G374">
        <f t="shared" si="34"/>
        <v>6.8143100511073307E-2</v>
      </c>
      <c r="H374">
        <f t="shared" si="35"/>
        <v>6.4080944350758839E-2</v>
      </c>
      <c r="I374">
        <f t="shared" si="36"/>
        <v>5.9688581314878641E-2</v>
      </c>
      <c r="J374">
        <f t="shared" si="37"/>
        <v>5.9288043868041207E-2</v>
      </c>
      <c r="K374">
        <f t="shared" si="38"/>
        <v>6.2800167511187999E-2</v>
      </c>
      <c r="L374">
        <f t="shared" si="40"/>
        <v>-4.2605045805593766E-4</v>
      </c>
      <c r="O374">
        <f t="shared" si="30"/>
        <v>1.1456899488926697E-2</v>
      </c>
      <c r="P374">
        <f t="shared" si="31"/>
        <v>1.5519055649241165E-2</v>
      </c>
      <c r="Q374">
        <f t="shared" si="32"/>
        <v>1.9911418685121363E-2</v>
      </c>
      <c r="R374">
        <f t="shared" si="33"/>
        <v>2.0311956131958797E-2</v>
      </c>
      <c r="S374">
        <f t="shared" si="39"/>
        <v>1.6799832488812005E-2</v>
      </c>
    </row>
    <row r="375" spans="1:19" x14ac:dyDescent="0.45">
      <c r="A375" s="1">
        <v>28522</v>
      </c>
      <c r="B375">
        <v>63</v>
      </c>
      <c r="C375">
        <v>63.4</v>
      </c>
      <c r="D375">
        <v>6.45</v>
      </c>
      <c r="E375">
        <v>8.0299999999999994</v>
      </c>
      <c r="G375">
        <f t="shared" si="34"/>
        <v>6.2394603709949426E-2</v>
      </c>
      <c r="H375">
        <f t="shared" si="35"/>
        <v>6.1976549413735205E-2</v>
      </c>
      <c r="I375">
        <f t="shared" si="36"/>
        <v>5.9956090777233184E-2</v>
      </c>
      <c r="J375">
        <f t="shared" si="37"/>
        <v>5.9555719581178668E-2</v>
      </c>
      <c r="K375">
        <f t="shared" si="38"/>
        <v>6.0970740870524121E-2</v>
      </c>
      <c r="L375">
        <f t="shared" si="40"/>
        <v>-2.5306224446307035E-3</v>
      </c>
      <c r="O375">
        <f t="shared" ref="O375:O438" si="41">$E375/100-G375</f>
        <v>1.7905396290050571E-2</v>
      </c>
      <c r="P375">
        <f t="shared" ref="P375:P438" si="42">$E375/100-H375</f>
        <v>1.8323450586264792E-2</v>
      </c>
      <c r="Q375">
        <f t="shared" ref="Q375:Q438" si="43">$E375/100-I375</f>
        <v>2.0343909222766812E-2</v>
      </c>
      <c r="R375">
        <f t="shared" ref="R375:R438" si="44">$E375/100-J375</f>
        <v>2.0744280418821329E-2</v>
      </c>
      <c r="S375">
        <f t="shared" si="39"/>
        <v>1.9329259129475876E-2</v>
      </c>
    </row>
    <row r="376" spans="1:19" x14ac:dyDescent="0.45">
      <c r="A376" s="1">
        <v>28550</v>
      </c>
      <c r="B376">
        <v>63.4</v>
      </c>
      <c r="C376">
        <v>63.8</v>
      </c>
      <c r="D376">
        <v>6.29</v>
      </c>
      <c r="E376">
        <v>8.0399999999999991</v>
      </c>
      <c r="G376">
        <f t="shared" si="34"/>
        <v>6.3758389261744819E-2</v>
      </c>
      <c r="H376">
        <f t="shared" si="35"/>
        <v>6.3333333333333242E-2</v>
      </c>
      <c r="I376">
        <f t="shared" si="36"/>
        <v>6.1936196834376123E-2</v>
      </c>
      <c r="J376">
        <f t="shared" si="37"/>
        <v>6.0382814138746133E-2</v>
      </c>
      <c r="K376">
        <f t="shared" si="38"/>
        <v>6.2352683392050079E-2</v>
      </c>
      <c r="L376">
        <f t="shared" si="40"/>
        <v>-6.7103651355437943E-4</v>
      </c>
      <c r="O376">
        <f t="shared" si="41"/>
        <v>1.6641610738255166E-2</v>
      </c>
      <c r="P376">
        <f t="shared" si="42"/>
        <v>1.7066666666666744E-2</v>
      </c>
      <c r="Q376">
        <f t="shared" si="43"/>
        <v>1.8463803165623863E-2</v>
      </c>
      <c r="R376">
        <f t="shared" si="44"/>
        <v>2.0017185861253853E-2</v>
      </c>
      <c r="S376">
        <f t="shared" si="39"/>
        <v>1.8047316607949906E-2</v>
      </c>
    </row>
    <row r="377" spans="1:19" x14ac:dyDescent="0.45">
      <c r="A377" s="1">
        <v>28581</v>
      </c>
      <c r="B377">
        <v>63.9</v>
      </c>
      <c r="C377">
        <v>64.3</v>
      </c>
      <c r="D377">
        <v>6.29</v>
      </c>
      <c r="E377">
        <v>8.15</v>
      </c>
      <c r="G377">
        <f t="shared" si="34"/>
        <v>6.4999999999999947E-2</v>
      </c>
      <c r="H377">
        <f t="shared" si="35"/>
        <v>6.6334991708125957E-2</v>
      </c>
      <c r="I377">
        <f t="shared" si="36"/>
        <v>6.5611375081639389E-2</v>
      </c>
      <c r="J377">
        <f t="shared" si="37"/>
        <v>6.3459052893995782E-2</v>
      </c>
      <c r="K377">
        <f t="shared" si="38"/>
        <v>6.5101354920940269E-2</v>
      </c>
      <c r="L377">
        <f t="shared" si="40"/>
        <v>2.30118740975227E-3</v>
      </c>
      <c r="O377">
        <f t="shared" si="41"/>
        <v>1.6500000000000056E-2</v>
      </c>
      <c r="P377">
        <f t="shared" si="42"/>
        <v>1.5165008291874046E-2</v>
      </c>
      <c r="Q377">
        <f t="shared" si="43"/>
        <v>1.5888624918360614E-2</v>
      </c>
      <c r="R377">
        <f t="shared" si="44"/>
        <v>1.8040947106004221E-2</v>
      </c>
      <c r="S377">
        <f t="shared" si="39"/>
        <v>1.6398645079059734E-2</v>
      </c>
    </row>
    <row r="378" spans="1:19" x14ac:dyDescent="0.45">
      <c r="A378" s="1">
        <v>28611</v>
      </c>
      <c r="B378">
        <v>64.5</v>
      </c>
      <c r="C378">
        <v>64.7</v>
      </c>
      <c r="D378">
        <v>6.41</v>
      </c>
      <c r="E378">
        <v>8.35</v>
      </c>
      <c r="G378">
        <f t="shared" si="34"/>
        <v>7.1428571428571397E-2</v>
      </c>
      <c r="H378">
        <f t="shared" si="35"/>
        <v>6.7656765676567643E-2</v>
      </c>
      <c r="I378">
        <f t="shared" si="36"/>
        <v>6.9222438276860032E-2</v>
      </c>
      <c r="J378">
        <f t="shared" si="37"/>
        <v>6.7070004952028528E-2</v>
      </c>
      <c r="K378">
        <f t="shared" si="38"/>
        <v>6.88444450835069E-2</v>
      </c>
      <c r="L378">
        <f t="shared" si="40"/>
        <v>7.8737042129827794E-3</v>
      </c>
      <c r="O378">
        <f t="shared" si="41"/>
        <v>1.2071428571428594E-2</v>
      </c>
      <c r="P378">
        <f t="shared" si="42"/>
        <v>1.5843234323432348E-2</v>
      </c>
      <c r="Q378">
        <f t="shared" si="43"/>
        <v>1.4277561723139959E-2</v>
      </c>
      <c r="R378">
        <f t="shared" si="44"/>
        <v>1.6429995047971463E-2</v>
      </c>
      <c r="S378">
        <f t="shared" si="39"/>
        <v>1.4655554916493091E-2</v>
      </c>
    </row>
    <row r="379" spans="1:19" x14ac:dyDescent="0.45">
      <c r="A379" s="1">
        <v>28642</v>
      </c>
      <c r="B379">
        <v>65</v>
      </c>
      <c r="C379">
        <v>65.2</v>
      </c>
      <c r="D379">
        <v>6.73</v>
      </c>
      <c r="E379">
        <v>8.4600000000000009</v>
      </c>
      <c r="G379">
        <f t="shared" si="34"/>
        <v>7.4380165289256173E-2</v>
      </c>
      <c r="H379">
        <f t="shared" si="35"/>
        <v>6.8852459016393475E-2</v>
      </c>
      <c r="I379">
        <f t="shared" si="36"/>
        <v>7.3927067538759328E-2</v>
      </c>
      <c r="J379">
        <f t="shared" si="37"/>
        <v>7.1211070031826695E-2</v>
      </c>
      <c r="K379">
        <f t="shared" si="38"/>
        <v>7.2092690469058918E-2</v>
      </c>
      <c r="L379">
        <f t="shared" si="40"/>
        <v>9.7400070770088387E-3</v>
      </c>
      <c r="O379">
        <f t="shared" si="41"/>
        <v>1.0219834710743836E-2</v>
      </c>
      <c r="P379">
        <f t="shared" si="42"/>
        <v>1.5747540983606534E-2</v>
      </c>
      <c r="Q379">
        <f t="shared" si="43"/>
        <v>1.0672932461240681E-2</v>
      </c>
      <c r="R379">
        <f t="shared" si="44"/>
        <v>1.3388929968173313E-2</v>
      </c>
      <c r="S379">
        <f t="shared" si="39"/>
        <v>1.2507309530941091E-2</v>
      </c>
    </row>
    <row r="380" spans="1:19" x14ac:dyDescent="0.45">
      <c r="A380" s="1">
        <v>28672</v>
      </c>
      <c r="B380">
        <v>65.5</v>
      </c>
      <c r="C380">
        <v>65.599999999999994</v>
      </c>
      <c r="D380">
        <v>7.01</v>
      </c>
      <c r="E380">
        <v>8.64</v>
      </c>
      <c r="G380">
        <f t="shared" si="34"/>
        <v>7.7302631578947345E-2</v>
      </c>
      <c r="H380">
        <f t="shared" si="35"/>
        <v>7.1895424836601274E-2</v>
      </c>
      <c r="I380">
        <f t="shared" si="36"/>
        <v>7.8574625293335698E-2</v>
      </c>
      <c r="J380">
        <f t="shared" si="37"/>
        <v>7.4170701975993625E-2</v>
      </c>
      <c r="K380">
        <f t="shared" si="38"/>
        <v>7.5485845921219485E-2</v>
      </c>
      <c r="L380">
        <f t="shared" si="40"/>
        <v>1.0384491000279217E-2</v>
      </c>
      <c r="O380">
        <f t="shared" si="41"/>
        <v>9.0973684210526595E-3</v>
      </c>
      <c r="P380">
        <f t="shared" si="42"/>
        <v>1.4504575163398731E-2</v>
      </c>
      <c r="Q380">
        <f t="shared" si="43"/>
        <v>7.8253747066643065E-3</v>
      </c>
      <c r="R380">
        <f t="shared" si="44"/>
        <v>1.222929802400638E-2</v>
      </c>
      <c r="S380">
        <f t="shared" si="39"/>
        <v>1.0914154078780519E-2</v>
      </c>
    </row>
    <row r="381" spans="1:19" x14ac:dyDescent="0.45">
      <c r="A381" s="1">
        <v>28703</v>
      </c>
      <c r="B381">
        <v>65.900000000000006</v>
      </c>
      <c r="C381">
        <v>66.099999999999994</v>
      </c>
      <c r="D381">
        <v>7.08</v>
      </c>
      <c r="E381">
        <v>8.41</v>
      </c>
      <c r="G381">
        <f t="shared" si="34"/>
        <v>7.8559738134206247E-2</v>
      </c>
      <c r="H381">
        <f t="shared" si="35"/>
        <v>7.4796747967479593E-2</v>
      </c>
      <c r="I381">
        <f t="shared" si="36"/>
        <v>8.3742975141888776E-2</v>
      </c>
      <c r="J381">
        <f t="shared" si="37"/>
        <v>7.8210812644848193E-2</v>
      </c>
      <c r="K381">
        <f t="shared" si="38"/>
        <v>7.8827568472105702E-2</v>
      </c>
      <c r="L381">
        <f t="shared" si="40"/>
        <v>9.9831233885988024E-3</v>
      </c>
      <c r="O381">
        <f t="shared" si="41"/>
        <v>5.5402618657937608E-3</v>
      </c>
      <c r="P381">
        <f t="shared" si="42"/>
        <v>9.3032520325204149E-3</v>
      </c>
      <c r="Q381">
        <f t="shared" si="43"/>
        <v>3.570248581112323E-4</v>
      </c>
      <c r="R381">
        <f t="shared" si="44"/>
        <v>5.8891873551518148E-3</v>
      </c>
      <c r="S381">
        <f t="shared" si="39"/>
        <v>5.2724315278943057E-3</v>
      </c>
    </row>
    <row r="382" spans="1:19" x14ac:dyDescent="0.45">
      <c r="A382" s="1">
        <v>28734</v>
      </c>
      <c r="B382">
        <v>66.5</v>
      </c>
      <c r="C382">
        <v>66.7</v>
      </c>
      <c r="D382">
        <v>7.85</v>
      </c>
      <c r="E382">
        <v>8.42</v>
      </c>
      <c r="G382">
        <f t="shared" si="34"/>
        <v>8.4828711256117462E-2</v>
      </c>
      <c r="H382">
        <f t="shared" si="35"/>
        <v>7.928802588996775E-2</v>
      </c>
      <c r="I382">
        <f t="shared" si="36"/>
        <v>8.8822684444444189E-2</v>
      </c>
      <c r="J382">
        <f t="shared" si="37"/>
        <v>8.2746977650075104E-2</v>
      </c>
      <c r="K382">
        <f t="shared" si="38"/>
        <v>8.3921599810151126E-2</v>
      </c>
      <c r="L382">
        <f t="shared" si="40"/>
        <v>1.1828909341092209E-2</v>
      </c>
      <c r="O382">
        <f t="shared" si="41"/>
        <v>-6.2871125611746459E-4</v>
      </c>
      <c r="P382">
        <f t="shared" si="42"/>
        <v>4.9119741100322467E-3</v>
      </c>
      <c r="Q382">
        <f t="shared" si="43"/>
        <v>-4.6226844444441917E-3</v>
      </c>
      <c r="R382">
        <f t="shared" si="44"/>
        <v>1.4530223499248929E-3</v>
      </c>
      <c r="S382">
        <f t="shared" si="39"/>
        <v>2.7840018984887083E-4</v>
      </c>
    </row>
    <row r="383" spans="1:19" x14ac:dyDescent="0.45">
      <c r="A383" s="1">
        <v>28764</v>
      </c>
      <c r="B383">
        <v>67.099999999999994</v>
      </c>
      <c r="C383">
        <v>67.2</v>
      </c>
      <c r="D383">
        <v>7.99</v>
      </c>
      <c r="E383">
        <v>8.64</v>
      </c>
      <c r="G383">
        <f t="shared" si="34"/>
        <v>8.9285714285714191E-2</v>
      </c>
      <c r="H383">
        <f t="shared" si="35"/>
        <v>8.3870967741935587E-2</v>
      </c>
      <c r="I383">
        <f t="shared" si="36"/>
        <v>9.325231257651212E-2</v>
      </c>
      <c r="J383">
        <f t="shared" si="37"/>
        <v>8.5526845406567409E-2</v>
      </c>
      <c r="K383">
        <f t="shared" si="38"/>
        <v>8.7983960002682327E-2</v>
      </c>
      <c r="L383">
        <f t="shared" si="40"/>
        <v>1.2498114081462841E-2</v>
      </c>
      <c r="O383">
        <f t="shared" si="41"/>
        <v>-2.885714285714186E-3</v>
      </c>
      <c r="P383">
        <f t="shared" si="42"/>
        <v>2.5290322580644176E-3</v>
      </c>
      <c r="Q383">
        <f t="shared" si="43"/>
        <v>-6.8523125765121151E-3</v>
      </c>
      <c r="R383">
        <f t="shared" si="44"/>
        <v>8.7315459343259572E-4</v>
      </c>
      <c r="S383">
        <f t="shared" si="39"/>
        <v>-1.583960002682322E-3</v>
      </c>
    </row>
    <row r="384" spans="1:19" x14ac:dyDescent="0.45">
      <c r="A384" s="1">
        <v>28795</v>
      </c>
      <c r="B384">
        <v>67.5</v>
      </c>
      <c r="C384">
        <v>67.599999999999994</v>
      </c>
      <c r="D384">
        <v>8.64</v>
      </c>
      <c r="E384">
        <v>8.81</v>
      </c>
      <c r="G384">
        <f t="shared" si="34"/>
        <v>8.870967741935476E-2</v>
      </c>
      <c r="H384">
        <f t="shared" si="35"/>
        <v>8.5072231139646792E-2</v>
      </c>
      <c r="I384">
        <f t="shared" si="36"/>
        <v>9.5378834956787006E-2</v>
      </c>
      <c r="J384">
        <f t="shared" si="37"/>
        <v>8.7707025574956576E-2</v>
      </c>
      <c r="K384">
        <f t="shared" si="38"/>
        <v>8.9216942272686284E-2</v>
      </c>
      <c r="L384">
        <f t="shared" si="40"/>
        <v>1.0389373800580581E-2</v>
      </c>
      <c r="O384">
        <f t="shared" si="41"/>
        <v>-6.0967741935474828E-4</v>
      </c>
      <c r="P384">
        <f t="shared" si="42"/>
        <v>3.0277688603532193E-3</v>
      </c>
      <c r="Q384">
        <f t="shared" si="43"/>
        <v>-7.2788349567869948E-3</v>
      </c>
      <c r="R384">
        <f t="shared" si="44"/>
        <v>3.9297442504343527E-4</v>
      </c>
      <c r="S384">
        <f t="shared" si="39"/>
        <v>-1.1169422726862721E-3</v>
      </c>
    </row>
    <row r="385" spans="1:19" x14ac:dyDescent="0.45">
      <c r="A385" s="1">
        <v>28825</v>
      </c>
      <c r="B385">
        <v>67.900000000000006</v>
      </c>
      <c r="C385">
        <v>68</v>
      </c>
      <c r="D385">
        <v>9.08</v>
      </c>
      <c r="E385">
        <v>9.01</v>
      </c>
      <c r="G385">
        <f t="shared" si="34"/>
        <v>8.9887640449438422E-2</v>
      </c>
      <c r="H385">
        <f t="shared" si="35"/>
        <v>8.4529505582137121E-2</v>
      </c>
      <c r="I385">
        <f t="shared" si="36"/>
        <v>9.5784766542782451E-2</v>
      </c>
      <c r="J385">
        <f t="shared" si="37"/>
        <v>8.8752487905018995E-2</v>
      </c>
      <c r="K385">
        <f t="shared" si="38"/>
        <v>8.9738600119844247E-2</v>
      </c>
      <c r="L385">
        <f t="shared" si="40"/>
        <v>5.8170003096931211E-3</v>
      </c>
      <c r="O385">
        <f t="shared" si="41"/>
        <v>2.1235955056157774E-4</v>
      </c>
      <c r="P385">
        <f t="shared" si="42"/>
        <v>5.5704944178628785E-3</v>
      </c>
      <c r="Q385">
        <f t="shared" si="43"/>
        <v>-5.6847665427824517E-3</v>
      </c>
      <c r="R385">
        <f t="shared" si="44"/>
        <v>1.3475120949810043E-3</v>
      </c>
      <c r="S385">
        <f t="shared" si="39"/>
        <v>3.613998801557522E-4</v>
      </c>
    </row>
    <row r="386" spans="1:19" x14ac:dyDescent="0.45">
      <c r="A386" s="1">
        <v>28856</v>
      </c>
      <c r="B386">
        <v>68.5</v>
      </c>
      <c r="C386">
        <v>68.5</v>
      </c>
      <c r="D386">
        <v>9.35</v>
      </c>
      <c r="E386">
        <v>9.1</v>
      </c>
      <c r="G386">
        <f t="shared" si="34"/>
        <v>9.2503987240829311E-2</v>
      </c>
      <c r="H386">
        <f t="shared" si="35"/>
        <v>8.5578446909667205E-2</v>
      </c>
      <c r="I386">
        <f t="shared" si="36"/>
        <v>9.6159544549502929E-2</v>
      </c>
      <c r="J386">
        <f t="shared" si="37"/>
        <v>9.0324499729583563E-2</v>
      </c>
      <c r="K386">
        <f t="shared" si="38"/>
        <v>9.1141619607395752E-2</v>
      </c>
      <c r="L386">
        <f t="shared" si="40"/>
        <v>3.1576596047134253E-3</v>
      </c>
      <c r="O386">
        <f t="shared" si="41"/>
        <v>-1.5039872408293131E-3</v>
      </c>
      <c r="P386">
        <f t="shared" si="42"/>
        <v>5.4215530903327924E-3</v>
      </c>
      <c r="Q386">
        <f t="shared" si="43"/>
        <v>-5.1595445495029313E-3</v>
      </c>
      <c r="R386">
        <f t="shared" si="44"/>
        <v>6.7550027041643479E-4</v>
      </c>
      <c r="S386">
        <f t="shared" si="39"/>
        <v>-1.416196073957543E-4</v>
      </c>
    </row>
    <row r="387" spans="1:19" x14ac:dyDescent="0.45">
      <c r="A387" s="1">
        <v>28887</v>
      </c>
      <c r="B387">
        <v>69.2</v>
      </c>
      <c r="C387">
        <v>69.2</v>
      </c>
      <c r="D387">
        <v>9.32</v>
      </c>
      <c r="E387">
        <v>9.1</v>
      </c>
      <c r="G387">
        <f t="shared" si="34"/>
        <v>9.8412698412698507E-2</v>
      </c>
      <c r="H387">
        <f t="shared" si="35"/>
        <v>9.1482649842271391E-2</v>
      </c>
      <c r="I387">
        <f t="shared" si="36"/>
        <v>9.7582774803641525E-2</v>
      </c>
      <c r="J387">
        <f t="shared" si="37"/>
        <v>9.1829255629087392E-2</v>
      </c>
      <c r="K387">
        <f t="shared" si="38"/>
        <v>9.4826844671924704E-2</v>
      </c>
      <c r="L387">
        <f t="shared" si="40"/>
        <v>5.60990239923842E-3</v>
      </c>
      <c r="O387">
        <f t="shared" si="41"/>
        <v>-7.4126984126985096E-3</v>
      </c>
      <c r="P387">
        <f t="shared" si="42"/>
        <v>-4.8264984227139318E-4</v>
      </c>
      <c r="Q387">
        <f t="shared" si="43"/>
        <v>-6.5827748036415279E-3</v>
      </c>
      <c r="R387">
        <f t="shared" si="44"/>
        <v>-8.2925562908739425E-4</v>
      </c>
      <c r="S387">
        <f t="shared" si="39"/>
        <v>-3.8268446719247062E-3</v>
      </c>
    </row>
    <row r="388" spans="1:19" x14ac:dyDescent="0.45">
      <c r="A388" s="1">
        <v>28915</v>
      </c>
      <c r="B388">
        <v>69.900000000000006</v>
      </c>
      <c r="C388">
        <v>69.8</v>
      </c>
      <c r="D388">
        <v>9.48</v>
      </c>
      <c r="E388">
        <v>9.1199999999999992</v>
      </c>
      <c r="G388">
        <f t="shared" si="34"/>
        <v>0.10252365930599372</v>
      </c>
      <c r="H388">
        <f t="shared" si="35"/>
        <v>9.404388714733547E-2</v>
      </c>
      <c r="I388">
        <f t="shared" si="36"/>
        <v>9.8398276492762449E-2</v>
      </c>
      <c r="J388">
        <f t="shared" si="37"/>
        <v>9.2200682052511196E-2</v>
      </c>
      <c r="K388">
        <f t="shared" si="38"/>
        <v>9.6791626249650708E-2</v>
      </c>
      <c r="L388">
        <f t="shared" si="40"/>
        <v>7.0530261298064612E-3</v>
      </c>
      <c r="O388">
        <f t="shared" si="41"/>
        <v>-1.132365930599373E-2</v>
      </c>
      <c r="P388">
        <f t="shared" si="42"/>
        <v>-2.8438871473354804E-3</v>
      </c>
      <c r="Q388">
        <f t="shared" si="43"/>
        <v>-7.1982764927624593E-3</v>
      </c>
      <c r="R388">
        <f t="shared" si="44"/>
        <v>-1.0006820525112065E-3</v>
      </c>
      <c r="S388">
        <f t="shared" si="39"/>
        <v>-5.5916262496507191E-3</v>
      </c>
    </row>
    <row r="389" spans="1:19" x14ac:dyDescent="0.45">
      <c r="A389" s="1">
        <v>28946</v>
      </c>
      <c r="B389">
        <v>70.599999999999994</v>
      </c>
      <c r="C389">
        <v>70.3</v>
      </c>
      <c r="D389">
        <v>9.4600000000000009</v>
      </c>
      <c r="E389">
        <v>9.18</v>
      </c>
      <c r="G389">
        <f t="shared" si="34"/>
        <v>0.10485133020344284</v>
      </c>
      <c r="H389">
        <f t="shared" si="35"/>
        <v>9.3312597200622127E-2</v>
      </c>
      <c r="I389">
        <f t="shared" si="36"/>
        <v>9.9175513757769007E-2</v>
      </c>
      <c r="J389">
        <f t="shared" si="37"/>
        <v>9.2566723298294296E-2</v>
      </c>
      <c r="K389">
        <f t="shared" si="38"/>
        <v>9.7476541115032067E-2</v>
      </c>
      <c r="L389">
        <f t="shared" si="40"/>
        <v>6.3349215076363152E-3</v>
      </c>
      <c r="O389">
        <f t="shared" si="41"/>
        <v>-1.3051330203442846E-2</v>
      </c>
      <c r="P389">
        <f t="shared" si="42"/>
        <v>-1.5125972006221344E-3</v>
      </c>
      <c r="Q389">
        <f t="shared" si="43"/>
        <v>-7.3755137577690144E-3</v>
      </c>
      <c r="R389">
        <f t="shared" si="44"/>
        <v>-7.6672329829430286E-4</v>
      </c>
      <c r="S389">
        <f t="shared" si="39"/>
        <v>-5.6765411150320744E-3</v>
      </c>
    </row>
    <row r="390" spans="1:19" x14ac:dyDescent="0.45">
      <c r="A390" s="1">
        <v>28976</v>
      </c>
      <c r="B390">
        <v>71.400000000000006</v>
      </c>
      <c r="C390">
        <v>70.8</v>
      </c>
      <c r="D390">
        <v>9.61</v>
      </c>
      <c r="E390">
        <v>9.25</v>
      </c>
      <c r="G390">
        <f t="shared" ref="G390:G453" si="45">B390/B378-1</f>
        <v>0.10697674418604652</v>
      </c>
      <c r="H390">
        <f t="shared" ref="H390:H453" si="46">C390/C378-1</f>
        <v>9.4281298299845329E-2</v>
      </c>
      <c r="I390">
        <f t="shared" ref="I390:I453" si="47">(AVERAGE(B385:B390)/AVERAGE(B379:B384))^2 -1</f>
        <v>0.10316047624698377</v>
      </c>
      <c r="J390">
        <f t="shared" ref="J390:J453" si="48">(AVERAGE(C385:C390)/AVERAGE(C379:C384))^2 -1</f>
        <v>9.3452373752036522E-2</v>
      </c>
      <c r="K390">
        <f t="shared" si="38"/>
        <v>9.9467723121228035E-2</v>
      </c>
      <c r="L390">
        <f t="shared" si="40"/>
        <v>4.6408784493033317E-3</v>
      </c>
      <c r="O390">
        <f t="shared" si="41"/>
        <v>-1.4476744186046525E-2</v>
      </c>
      <c r="P390">
        <f t="shared" si="42"/>
        <v>-1.7812982998453297E-3</v>
      </c>
      <c r="Q390">
        <f t="shared" si="43"/>
        <v>-1.0660476246983769E-2</v>
      </c>
      <c r="R390">
        <f t="shared" si="44"/>
        <v>-9.5237375203652275E-4</v>
      </c>
      <c r="S390">
        <f t="shared" si="39"/>
        <v>-6.9677231212280366E-3</v>
      </c>
    </row>
    <row r="391" spans="1:19" x14ac:dyDescent="0.45">
      <c r="A391" s="1">
        <v>29007</v>
      </c>
      <c r="B391">
        <v>72.2</v>
      </c>
      <c r="C391">
        <v>71.3</v>
      </c>
      <c r="D391">
        <v>9.06</v>
      </c>
      <c r="E391">
        <v>8.91</v>
      </c>
      <c r="G391">
        <f t="shared" si="45"/>
        <v>0.11076923076923073</v>
      </c>
      <c r="H391">
        <f t="shared" si="46"/>
        <v>9.3558282208588972E-2</v>
      </c>
      <c r="I391">
        <f t="shared" si="47"/>
        <v>0.10974964096842199</v>
      </c>
      <c r="J391">
        <f t="shared" si="48"/>
        <v>9.5392846883079807E-2</v>
      </c>
      <c r="K391">
        <f t="shared" ref="K391:K454" si="49">AVERAGE(G391:J391)</f>
        <v>0.10236750020733038</v>
      </c>
      <c r="L391">
        <f t="shared" si="40"/>
        <v>5.5758739576796668E-3</v>
      </c>
      <c r="O391">
        <f t="shared" si="41"/>
        <v>-2.1669230769230732E-2</v>
      </c>
      <c r="P391">
        <f t="shared" si="42"/>
        <v>-4.4582822085889734E-3</v>
      </c>
      <c r="Q391">
        <f t="shared" si="43"/>
        <v>-2.0649640968421992E-2</v>
      </c>
      <c r="R391">
        <f t="shared" si="44"/>
        <v>-6.2928468830798084E-3</v>
      </c>
      <c r="S391">
        <f t="shared" ref="S391:S454" si="50">AVERAGE(O391:R391)</f>
        <v>-1.3267500207330377E-2</v>
      </c>
    </row>
    <row r="392" spans="1:19" x14ac:dyDescent="0.45">
      <c r="A392" s="1">
        <v>29037</v>
      </c>
      <c r="B392">
        <v>73</v>
      </c>
      <c r="C392">
        <v>71.900000000000006</v>
      </c>
      <c r="D392">
        <v>9.24</v>
      </c>
      <c r="E392">
        <v>8.9499999999999993</v>
      </c>
      <c r="G392">
        <f t="shared" si="45"/>
        <v>0.11450381679389321</v>
      </c>
      <c r="H392">
        <f t="shared" si="46"/>
        <v>9.6036585365853799E-2</v>
      </c>
      <c r="I392">
        <f t="shared" si="47"/>
        <v>0.11675749928286816</v>
      </c>
      <c r="J392">
        <f t="shared" si="48"/>
        <v>9.728346806039867E-2</v>
      </c>
      <c r="K392">
        <f t="shared" si="49"/>
        <v>0.10614534237575346</v>
      </c>
      <c r="L392">
        <f t="shared" si="40"/>
        <v>8.6688012607213927E-3</v>
      </c>
      <c r="O392">
        <f t="shared" si="41"/>
        <v>-2.5003816793893213E-2</v>
      </c>
      <c r="P392">
        <f t="shared" si="42"/>
        <v>-6.5365853658538031E-3</v>
      </c>
      <c r="Q392">
        <f t="shared" si="43"/>
        <v>-2.7257499282868164E-2</v>
      </c>
      <c r="R392">
        <f t="shared" si="44"/>
        <v>-7.7834680603986739E-3</v>
      </c>
      <c r="S392">
        <f t="shared" si="50"/>
        <v>-1.6645342375753464E-2</v>
      </c>
    </row>
    <row r="393" spans="1:19" x14ac:dyDescent="0.45">
      <c r="A393" s="1">
        <v>29068</v>
      </c>
      <c r="B393">
        <v>73.7</v>
      </c>
      <c r="C393">
        <v>72.7</v>
      </c>
      <c r="D393">
        <v>9.52</v>
      </c>
      <c r="E393">
        <v>9.0299999999999994</v>
      </c>
      <c r="G393">
        <f t="shared" si="45"/>
        <v>0.11836115326251884</v>
      </c>
      <c r="H393">
        <f t="shared" si="46"/>
        <v>9.9848714069591615E-2</v>
      </c>
      <c r="I393">
        <f t="shared" si="47"/>
        <v>0.12202631977809131</v>
      </c>
      <c r="J393">
        <f t="shared" si="48"/>
        <v>9.858403356479295E-2</v>
      </c>
      <c r="K393">
        <f t="shared" si="49"/>
        <v>0.10970505516874868</v>
      </c>
      <c r="L393">
        <f t="shared" si="40"/>
        <v>1.0237332047520642E-2</v>
      </c>
      <c r="O393">
        <f t="shared" si="41"/>
        <v>-2.8061153262518845E-2</v>
      </c>
      <c r="P393">
        <f t="shared" si="42"/>
        <v>-9.5487140695916239E-3</v>
      </c>
      <c r="Q393">
        <f t="shared" si="43"/>
        <v>-3.1726319778091316E-2</v>
      </c>
      <c r="R393">
        <f t="shared" si="44"/>
        <v>-8.2840335647929586E-3</v>
      </c>
      <c r="S393">
        <f t="shared" si="50"/>
        <v>-1.9405055168748686E-2</v>
      </c>
    </row>
    <row r="394" spans="1:19" x14ac:dyDescent="0.45">
      <c r="A394" s="1">
        <v>29099</v>
      </c>
      <c r="B394">
        <v>74.400000000000006</v>
      </c>
      <c r="C394">
        <v>73.3</v>
      </c>
      <c r="D394">
        <v>10.26</v>
      </c>
      <c r="E394">
        <v>9.33</v>
      </c>
      <c r="G394">
        <f t="shared" si="45"/>
        <v>0.11879699248120312</v>
      </c>
      <c r="H394">
        <f t="shared" si="46"/>
        <v>9.8950524737630996E-2</v>
      </c>
      <c r="I394">
        <f t="shared" si="47"/>
        <v>0.12667276363268565</v>
      </c>
      <c r="J394">
        <f t="shared" si="48"/>
        <v>9.986569928651079E-2</v>
      </c>
      <c r="K394">
        <f t="shared" si="49"/>
        <v>0.11107149503450764</v>
      </c>
      <c r="L394">
        <f t="shared" si="40"/>
        <v>8.7039948271772638E-3</v>
      </c>
      <c r="O394">
        <f t="shared" si="41"/>
        <v>-2.5496992481203129E-2</v>
      </c>
      <c r="P394">
        <f t="shared" si="42"/>
        <v>-5.6505247376310019E-3</v>
      </c>
      <c r="Q394">
        <f t="shared" si="43"/>
        <v>-3.3372763632685654E-2</v>
      </c>
      <c r="R394">
        <f t="shared" si="44"/>
        <v>-6.5656992865107955E-3</v>
      </c>
      <c r="S394">
        <f t="shared" si="50"/>
        <v>-1.7771495034507645E-2</v>
      </c>
    </row>
    <row r="395" spans="1:19" x14ac:dyDescent="0.45">
      <c r="A395" s="1">
        <v>29129</v>
      </c>
      <c r="B395">
        <v>75.2</v>
      </c>
      <c r="C395">
        <v>74</v>
      </c>
      <c r="D395">
        <v>11.7</v>
      </c>
      <c r="E395">
        <v>10.3</v>
      </c>
      <c r="G395">
        <f t="shared" si="45"/>
        <v>0.12071535022354718</v>
      </c>
      <c r="H395">
        <f t="shared" si="46"/>
        <v>0.10119047619047605</v>
      </c>
      <c r="I395">
        <f t="shared" si="47"/>
        <v>0.13121945020184156</v>
      </c>
      <c r="J395">
        <f t="shared" si="48"/>
        <v>0.10214444086339336</v>
      </c>
      <c r="K395">
        <f t="shared" si="49"/>
        <v>0.11381742936981454</v>
      </c>
      <c r="L395">
        <f t="shared" si="40"/>
        <v>7.6720869940610781E-3</v>
      </c>
      <c r="O395">
        <f t="shared" si="41"/>
        <v>-1.7715350223547172E-2</v>
      </c>
      <c r="P395">
        <f t="shared" si="42"/>
        <v>1.8095238095239552E-3</v>
      </c>
      <c r="Q395">
        <f t="shared" si="43"/>
        <v>-2.8219450201841551E-2</v>
      </c>
      <c r="R395">
        <f t="shared" si="44"/>
        <v>8.555591366066484E-4</v>
      </c>
      <c r="S395">
        <f t="shared" si="50"/>
        <v>-1.081742936981453E-2</v>
      </c>
    </row>
    <row r="396" spans="1:19" x14ac:dyDescent="0.45">
      <c r="A396" s="1">
        <v>29160</v>
      </c>
      <c r="B396">
        <v>76</v>
      </c>
      <c r="C396">
        <v>74.8</v>
      </c>
      <c r="D396">
        <v>11.79</v>
      </c>
      <c r="E396">
        <v>10.65</v>
      </c>
      <c r="G396">
        <f t="shared" si="45"/>
        <v>0.125925925925926</v>
      </c>
      <c r="H396">
        <f t="shared" si="46"/>
        <v>0.10650887573964507</v>
      </c>
      <c r="I396">
        <f t="shared" si="47"/>
        <v>0.13352361145971514</v>
      </c>
      <c r="J396">
        <f t="shared" si="48"/>
        <v>0.10537513174455482</v>
      </c>
      <c r="K396">
        <f t="shared" si="49"/>
        <v>0.11783338621746026</v>
      </c>
      <c r="L396">
        <f t="shared" si="40"/>
        <v>8.128331048711579E-3</v>
      </c>
      <c r="O396">
        <f t="shared" si="41"/>
        <v>-1.9425925925925999E-2</v>
      </c>
      <c r="P396">
        <f t="shared" si="42"/>
        <v>-8.8757396450728221E-6</v>
      </c>
      <c r="Q396">
        <f t="shared" si="43"/>
        <v>-2.7023611459715144E-2</v>
      </c>
      <c r="R396">
        <f t="shared" si="44"/>
        <v>1.12486825544518E-3</v>
      </c>
      <c r="S396">
        <f t="shared" si="50"/>
        <v>-1.1333386217460259E-2</v>
      </c>
    </row>
    <row r="397" spans="1:19" x14ac:dyDescent="0.45">
      <c r="A397" s="1">
        <v>29190</v>
      </c>
      <c r="B397">
        <v>76.900000000000006</v>
      </c>
      <c r="C397">
        <v>75.7</v>
      </c>
      <c r="D397">
        <v>12.04</v>
      </c>
      <c r="E397">
        <v>10.39</v>
      </c>
      <c r="G397">
        <f t="shared" si="45"/>
        <v>0.13254786450662737</v>
      </c>
      <c r="H397">
        <f t="shared" si="46"/>
        <v>0.1132352941176471</v>
      </c>
      <c r="I397">
        <f t="shared" si="47"/>
        <v>0.13413915525168085</v>
      </c>
      <c r="J397">
        <f t="shared" si="48"/>
        <v>0.11003963848773579</v>
      </c>
      <c r="K397">
        <f t="shared" si="49"/>
        <v>0.12249048809092278</v>
      </c>
      <c r="L397">
        <f t="shared" ref="L397:L460" si="51">K397-K394</f>
        <v>1.1418993056415139E-2</v>
      </c>
      <c r="O397">
        <f t="shared" si="41"/>
        <v>-2.864786450662736E-2</v>
      </c>
      <c r="P397">
        <f t="shared" si="42"/>
        <v>-9.3352941176470944E-3</v>
      </c>
      <c r="Q397">
        <f t="shared" si="43"/>
        <v>-3.0239155251680847E-2</v>
      </c>
      <c r="R397">
        <f t="shared" si="44"/>
        <v>-6.1396384877357851E-3</v>
      </c>
      <c r="S397">
        <f t="shared" si="50"/>
        <v>-1.8590488090922772E-2</v>
      </c>
    </row>
    <row r="398" spans="1:19" x14ac:dyDescent="0.45">
      <c r="A398" s="1">
        <v>29221</v>
      </c>
      <c r="B398">
        <v>78</v>
      </c>
      <c r="C398">
        <v>76.7</v>
      </c>
      <c r="D398">
        <v>12</v>
      </c>
      <c r="E398">
        <v>10.8</v>
      </c>
      <c r="G398">
        <f t="shared" si="45"/>
        <v>0.13868613138686126</v>
      </c>
      <c r="H398">
        <f t="shared" si="46"/>
        <v>0.11970802919708023</v>
      </c>
      <c r="I398">
        <f t="shared" si="47"/>
        <v>0.13517702938876575</v>
      </c>
      <c r="J398">
        <f t="shared" si="48"/>
        <v>0.116110137524849</v>
      </c>
      <c r="K398">
        <f t="shared" si="49"/>
        <v>0.12742033187438906</v>
      </c>
      <c r="L398">
        <f t="shared" si="51"/>
        <v>1.3602902504574521E-2</v>
      </c>
      <c r="O398">
        <f t="shared" si="41"/>
        <v>-3.0686131386861243E-2</v>
      </c>
      <c r="P398">
        <f t="shared" si="42"/>
        <v>-1.1708029197080222E-2</v>
      </c>
      <c r="Q398">
        <f t="shared" si="43"/>
        <v>-2.7177029388765733E-2</v>
      </c>
      <c r="R398">
        <f t="shared" si="44"/>
        <v>-8.1101375248489871E-3</v>
      </c>
      <c r="S398">
        <f t="shared" si="50"/>
        <v>-1.9420331874389046E-2</v>
      </c>
    </row>
    <row r="399" spans="1:19" x14ac:dyDescent="0.45">
      <c r="A399" s="1">
        <v>29252</v>
      </c>
      <c r="B399">
        <v>79</v>
      </c>
      <c r="C399">
        <v>77.5</v>
      </c>
      <c r="D399">
        <v>12.86</v>
      </c>
      <c r="E399">
        <v>12.41</v>
      </c>
      <c r="G399">
        <f t="shared" si="45"/>
        <v>0.14161849710982644</v>
      </c>
      <c r="H399">
        <f t="shared" si="46"/>
        <v>0.11994219653179194</v>
      </c>
      <c r="I399">
        <f t="shared" si="47"/>
        <v>0.13767873938835895</v>
      </c>
      <c r="J399">
        <f t="shared" si="48"/>
        <v>0.12157429716053447</v>
      </c>
      <c r="K399">
        <f t="shared" si="49"/>
        <v>0.13020343254762795</v>
      </c>
      <c r="L399">
        <f t="shared" si="51"/>
        <v>1.2370046330167694E-2</v>
      </c>
      <c r="O399">
        <f t="shared" si="41"/>
        <v>-1.7518497109826434E-2</v>
      </c>
      <c r="P399">
        <f t="shared" si="42"/>
        <v>4.1578034682080572E-3</v>
      </c>
      <c r="Q399">
        <f t="shared" si="43"/>
        <v>-1.3578739388358949E-2</v>
      </c>
      <c r="R399">
        <f t="shared" si="44"/>
        <v>2.5257028394655295E-3</v>
      </c>
      <c r="S399">
        <f t="shared" si="50"/>
        <v>-6.1034325476279488E-3</v>
      </c>
    </row>
    <row r="400" spans="1:19" x14ac:dyDescent="0.45">
      <c r="A400" s="1">
        <v>29281</v>
      </c>
      <c r="B400">
        <v>80.099999999999994</v>
      </c>
      <c r="C400">
        <v>78.599999999999994</v>
      </c>
      <c r="D400">
        <v>15.2</v>
      </c>
      <c r="E400">
        <v>12.75</v>
      </c>
      <c r="G400">
        <f t="shared" si="45"/>
        <v>0.14592274678111572</v>
      </c>
      <c r="H400">
        <f t="shared" si="46"/>
        <v>0.12607449856733521</v>
      </c>
      <c r="I400">
        <f t="shared" si="47"/>
        <v>0.14209459913389999</v>
      </c>
      <c r="J400">
        <f t="shared" si="48"/>
        <v>0.12943101756990449</v>
      </c>
      <c r="K400">
        <f t="shared" si="49"/>
        <v>0.13588071551306385</v>
      </c>
      <c r="L400">
        <f t="shared" si="51"/>
        <v>1.3390227422141077E-2</v>
      </c>
      <c r="O400">
        <f t="shared" si="41"/>
        <v>-1.8422746781115718E-2</v>
      </c>
      <c r="P400">
        <f t="shared" si="42"/>
        <v>1.4255014326647886E-3</v>
      </c>
      <c r="Q400">
        <f t="shared" si="43"/>
        <v>-1.4594599133899988E-2</v>
      </c>
      <c r="R400">
        <f t="shared" si="44"/>
        <v>-1.9310175699044918E-3</v>
      </c>
      <c r="S400">
        <f t="shared" si="50"/>
        <v>-8.3807155130638522E-3</v>
      </c>
    </row>
    <row r="401" spans="1:19" x14ac:dyDescent="0.45">
      <c r="A401" s="1">
        <v>29312</v>
      </c>
      <c r="B401">
        <v>80.900000000000006</v>
      </c>
      <c r="C401">
        <v>79.5</v>
      </c>
      <c r="D401">
        <v>13.2</v>
      </c>
      <c r="E401">
        <v>11.47</v>
      </c>
      <c r="G401">
        <f t="shared" si="45"/>
        <v>0.14589235127478761</v>
      </c>
      <c r="H401">
        <f t="shared" si="46"/>
        <v>0.13086770981507834</v>
      </c>
      <c r="I401">
        <f t="shared" si="47"/>
        <v>0.14590722301938763</v>
      </c>
      <c r="J401">
        <f t="shared" si="48"/>
        <v>0.1371224702159739</v>
      </c>
      <c r="K401">
        <f t="shared" si="49"/>
        <v>0.13994743858130687</v>
      </c>
      <c r="L401">
        <f t="shared" si="51"/>
        <v>1.2527106706917812E-2</v>
      </c>
      <c r="O401">
        <f t="shared" si="41"/>
        <v>-3.1192351274787602E-2</v>
      </c>
      <c r="P401">
        <f t="shared" si="42"/>
        <v>-1.6167709815078327E-2</v>
      </c>
      <c r="Q401">
        <f t="shared" si="43"/>
        <v>-3.1207223019387623E-2</v>
      </c>
      <c r="R401">
        <f t="shared" si="44"/>
        <v>-2.2422470215973891E-2</v>
      </c>
      <c r="S401">
        <f t="shared" si="50"/>
        <v>-2.5247438581306861E-2</v>
      </c>
    </row>
    <row r="402" spans="1:19" x14ac:dyDescent="0.45">
      <c r="A402" s="1">
        <v>29342</v>
      </c>
      <c r="B402">
        <v>81.7</v>
      </c>
      <c r="C402">
        <v>80.099999999999994</v>
      </c>
      <c r="D402">
        <v>8.58</v>
      </c>
      <c r="E402">
        <v>10.18</v>
      </c>
      <c r="G402">
        <f t="shared" si="45"/>
        <v>0.14425770308123242</v>
      </c>
      <c r="H402">
        <f t="shared" si="46"/>
        <v>0.1313559322033897</v>
      </c>
      <c r="I402">
        <f t="shared" si="47"/>
        <v>0.14964709276357313</v>
      </c>
      <c r="J402">
        <f t="shared" si="48"/>
        <v>0.14216556160213512</v>
      </c>
      <c r="K402">
        <f t="shared" si="49"/>
        <v>0.14185657241258259</v>
      </c>
      <c r="L402">
        <f t="shared" si="51"/>
        <v>1.1653139864954642E-2</v>
      </c>
      <c r="O402">
        <f t="shared" si="41"/>
        <v>-4.2457703081232423E-2</v>
      </c>
      <c r="P402">
        <f t="shared" si="42"/>
        <v>-2.9555932203389701E-2</v>
      </c>
      <c r="Q402">
        <f t="shared" si="43"/>
        <v>-4.7847092763573129E-2</v>
      </c>
      <c r="R402">
        <f t="shared" si="44"/>
        <v>-4.0365561602135114E-2</v>
      </c>
      <c r="S402">
        <f t="shared" si="50"/>
        <v>-4.0056572412582592E-2</v>
      </c>
    </row>
    <row r="403" spans="1:19" x14ac:dyDescent="0.45">
      <c r="A403" s="1">
        <v>29373</v>
      </c>
      <c r="B403">
        <v>82.5</v>
      </c>
      <c r="C403">
        <v>81</v>
      </c>
      <c r="D403">
        <v>7.07</v>
      </c>
      <c r="E403">
        <v>9.7799999999999994</v>
      </c>
      <c r="G403">
        <f t="shared" si="45"/>
        <v>0.14265927977839321</v>
      </c>
      <c r="H403">
        <f t="shared" si="46"/>
        <v>0.13604488078541377</v>
      </c>
      <c r="I403">
        <f t="shared" si="47"/>
        <v>0.15232482164790406</v>
      </c>
      <c r="J403">
        <f t="shared" si="48"/>
        <v>0.14505479727542303</v>
      </c>
      <c r="K403">
        <f t="shared" si="49"/>
        <v>0.14402094487178352</v>
      </c>
      <c r="L403">
        <f t="shared" si="51"/>
        <v>8.1402293587196639E-3</v>
      </c>
      <c r="O403">
        <f t="shared" si="41"/>
        <v>-4.4859279778393213E-2</v>
      </c>
      <c r="P403">
        <f t="shared" si="42"/>
        <v>-3.8244880785413771E-2</v>
      </c>
      <c r="Q403">
        <f t="shared" si="43"/>
        <v>-5.4524821647904065E-2</v>
      </c>
      <c r="R403">
        <f t="shared" si="44"/>
        <v>-4.7254797275423033E-2</v>
      </c>
      <c r="S403">
        <f t="shared" si="50"/>
        <v>-4.622094487178352E-2</v>
      </c>
    </row>
    <row r="404" spans="1:19" x14ac:dyDescent="0.45">
      <c r="A404" s="1">
        <v>29403</v>
      </c>
      <c r="B404">
        <v>82.6</v>
      </c>
      <c r="C404">
        <v>80.8</v>
      </c>
      <c r="D404">
        <v>8.06</v>
      </c>
      <c r="E404">
        <v>10.25</v>
      </c>
      <c r="G404">
        <f t="shared" si="45"/>
        <v>0.1315068493150684</v>
      </c>
      <c r="H404">
        <f t="shared" si="46"/>
        <v>0.1237830319888733</v>
      </c>
      <c r="I404">
        <f t="shared" si="47"/>
        <v>0.14870068314887153</v>
      </c>
      <c r="J404">
        <f t="shared" si="48"/>
        <v>0.14010056811454152</v>
      </c>
      <c r="K404">
        <f t="shared" si="49"/>
        <v>0.13602278314183869</v>
      </c>
      <c r="L404">
        <f t="shared" si="51"/>
        <v>-3.9246554394681832E-3</v>
      </c>
      <c r="O404">
        <f t="shared" si="41"/>
        <v>-2.9006849315068403E-2</v>
      </c>
      <c r="P404">
        <f t="shared" si="42"/>
        <v>-2.128303198887331E-2</v>
      </c>
      <c r="Q404">
        <f t="shared" si="43"/>
        <v>-4.6200683148871532E-2</v>
      </c>
      <c r="R404">
        <f t="shared" si="44"/>
        <v>-3.760056811454153E-2</v>
      </c>
      <c r="S404">
        <f t="shared" si="50"/>
        <v>-3.3522783141838694E-2</v>
      </c>
    </row>
    <row r="405" spans="1:19" x14ac:dyDescent="0.45">
      <c r="A405" s="1">
        <v>29434</v>
      </c>
      <c r="B405">
        <v>83.2</v>
      </c>
      <c r="C405">
        <v>81.3</v>
      </c>
      <c r="D405">
        <v>9.1300000000000008</v>
      </c>
      <c r="E405">
        <v>11.1</v>
      </c>
      <c r="G405">
        <f t="shared" si="45"/>
        <v>0.12890094979647215</v>
      </c>
      <c r="H405">
        <f t="shared" si="46"/>
        <v>0.11829436038514429</v>
      </c>
      <c r="I405">
        <f t="shared" si="47"/>
        <v>0.14180503243697018</v>
      </c>
      <c r="J405">
        <f t="shared" si="48"/>
        <v>0.13384804017542495</v>
      </c>
      <c r="K405">
        <f t="shared" si="49"/>
        <v>0.13071209569850289</v>
      </c>
      <c r="L405">
        <f t="shared" si="51"/>
        <v>-1.1144476714079699E-2</v>
      </c>
      <c r="O405">
        <f t="shared" si="41"/>
        <v>-1.7900949796472151E-2</v>
      </c>
      <c r="P405">
        <f t="shared" si="42"/>
        <v>-7.2943603851442912E-3</v>
      </c>
      <c r="Q405">
        <f t="shared" si="43"/>
        <v>-3.0805032436970178E-2</v>
      </c>
      <c r="R405">
        <f t="shared" si="44"/>
        <v>-2.2848040175424952E-2</v>
      </c>
      <c r="S405">
        <f t="shared" si="50"/>
        <v>-1.9712095698502893E-2</v>
      </c>
    </row>
    <row r="406" spans="1:19" x14ac:dyDescent="0.45">
      <c r="A406" s="1">
        <v>29465</v>
      </c>
      <c r="B406">
        <v>83.9</v>
      </c>
      <c r="C406">
        <v>82.1</v>
      </c>
      <c r="D406">
        <v>10.27</v>
      </c>
      <c r="E406">
        <v>11.51</v>
      </c>
      <c r="G406">
        <f t="shared" si="45"/>
        <v>0.12768817204301075</v>
      </c>
      <c r="H406">
        <f t="shared" si="46"/>
        <v>0.12005457025920863</v>
      </c>
      <c r="I406">
        <f t="shared" si="47"/>
        <v>0.13130568569884415</v>
      </c>
      <c r="J406">
        <f t="shared" si="48"/>
        <v>0.12388744457874612</v>
      </c>
      <c r="K406">
        <f t="shared" si="49"/>
        <v>0.12573396814495241</v>
      </c>
      <c r="L406">
        <f t="shared" si="51"/>
        <v>-1.8286976726831106E-2</v>
      </c>
      <c r="O406">
        <f t="shared" si="41"/>
        <v>-1.2588172043010756E-2</v>
      </c>
      <c r="P406">
        <f t="shared" si="42"/>
        <v>-4.9545702592086321E-3</v>
      </c>
      <c r="Q406">
        <f t="shared" si="43"/>
        <v>-1.6205685698844161E-2</v>
      </c>
      <c r="R406">
        <f t="shared" si="44"/>
        <v>-8.7874445787461258E-3</v>
      </c>
      <c r="S406">
        <f t="shared" si="50"/>
        <v>-1.0633968144952419E-2</v>
      </c>
    </row>
    <row r="407" spans="1:19" x14ac:dyDescent="0.45">
      <c r="A407" s="1">
        <v>29495</v>
      </c>
      <c r="B407">
        <v>84.7</v>
      </c>
      <c r="C407">
        <v>83</v>
      </c>
      <c r="D407">
        <v>11.62</v>
      </c>
      <c r="E407">
        <v>11.75</v>
      </c>
      <c r="G407">
        <f t="shared" si="45"/>
        <v>0.12632978723404253</v>
      </c>
      <c r="H407">
        <f t="shared" si="46"/>
        <v>0.12162162162162171</v>
      </c>
      <c r="I407">
        <f t="shared" si="47"/>
        <v>0.12110726643598624</v>
      </c>
      <c r="J407">
        <f t="shared" si="48"/>
        <v>0.11323473330200851</v>
      </c>
      <c r="K407">
        <f t="shared" si="49"/>
        <v>0.12057335214841475</v>
      </c>
      <c r="L407">
        <f t="shared" si="51"/>
        <v>-1.544943099342394E-2</v>
      </c>
      <c r="O407">
        <f t="shared" si="41"/>
        <v>-8.829787234042541E-3</v>
      </c>
      <c r="P407">
        <f t="shared" si="42"/>
        <v>-4.1216216216217183E-3</v>
      </c>
      <c r="Q407">
        <f t="shared" si="43"/>
        <v>-3.607266435986245E-3</v>
      </c>
      <c r="R407">
        <f t="shared" si="44"/>
        <v>4.2652666979914877E-3</v>
      </c>
      <c r="S407">
        <f t="shared" si="50"/>
        <v>-3.0733521484147541E-3</v>
      </c>
    </row>
    <row r="408" spans="1:19" x14ac:dyDescent="0.45">
      <c r="A408" s="1">
        <v>29526</v>
      </c>
      <c r="B408">
        <v>85.6</v>
      </c>
      <c r="C408">
        <v>83.9</v>
      </c>
      <c r="D408">
        <v>13.73</v>
      </c>
      <c r="E408">
        <v>12.68</v>
      </c>
      <c r="G408">
        <f t="shared" si="45"/>
        <v>0.12631578947368416</v>
      </c>
      <c r="H408">
        <f t="shared" si="46"/>
        <v>0.12165775401069534</v>
      </c>
      <c r="I408">
        <f t="shared" si="47"/>
        <v>0.11163972001284139</v>
      </c>
      <c r="J408">
        <f t="shared" si="48"/>
        <v>0.10517091711615523</v>
      </c>
      <c r="K408">
        <f t="shared" si="49"/>
        <v>0.11619604515334403</v>
      </c>
      <c r="L408">
        <f t="shared" si="51"/>
        <v>-1.4516050545158865E-2</v>
      </c>
      <c r="O408">
        <f t="shared" si="41"/>
        <v>4.8421052631583694E-4</v>
      </c>
      <c r="P408">
        <f t="shared" si="42"/>
        <v>5.1422459893046557E-3</v>
      </c>
      <c r="Q408">
        <f t="shared" si="43"/>
        <v>1.5160279987158604E-2</v>
      </c>
      <c r="R408">
        <f t="shared" si="44"/>
        <v>2.1629082883844769E-2</v>
      </c>
      <c r="S408">
        <f t="shared" si="50"/>
        <v>1.0603954846655966E-2</v>
      </c>
    </row>
    <row r="409" spans="1:19" x14ac:dyDescent="0.45">
      <c r="A409" s="1">
        <v>29556</v>
      </c>
      <c r="B409">
        <v>86.4</v>
      </c>
      <c r="C409">
        <v>84.9</v>
      </c>
      <c r="D409">
        <v>15.49</v>
      </c>
      <c r="E409">
        <v>12.84</v>
      </c>
      <c r="G409">
        <f t="shared" si="45"/>
        <v>0.12353706111833551</v>
      </c>
      <c r="H409">
        <f t="shared" si="46"/>
        <v>0.12153236459709382</v>
      </c>
      <c r="I409">
        <f t="shared" si="47"/>
        <v>0.10289198838243307</v>
      </c>
      <c r="J409">
        <f t="shared" si="48"/>
        <v>9.7758594132210552E-2</v>
      </c>
      <c r="K409">
        <f t="shared" si="49"/>
        <v>0.11143000205751824</v>
      </c>
      <c r="L409">
        <f t="shared" si="51"/>
        <v>-1.4303966087434172E-2</v>
      </c>
      <c r="O409">
        <f t="shared" si="41"/>
        <v>4.8629388816644747E-3</v>
      </c>
      <c r="P409">
        <f t="shared" si="42"/>
        <v>6.8676354029061637E-3</v>
      </c>
      <c r="Q409">
        <f t="shared" si="43"/>
        <v>2.5508011617566911E-2</v>
      </c>
      <c r="R409">
        <f t="shared" si="44"/>
        <v>3.0641405867789434E-2</v>
      </c>
      <c r="S409">
        <f t="shared" si="50"/>
        <v>1.6969997942481746E-2</v>
      </c>
    </row>
    <row r="410" spans="1:19" x14ac:dyDescent="0.45">
      <c r="A410" s="1">
        <v>29587</v>
      </c>
      <c r="B410">
        <v>87.2</v>
      </c>
      <c r="C410">
        <v>85.4</v>
      </c>
      <c r="D410">
        <v>15.02</v>
      </c>
      <c r="E410">
        <v>12.57</v>
      </c>
      <c r="G410">
        <f t="shared" si="45"/>
        <v>0.11794871794871797</v>
      </c>
      <c r="H410">
        <f t="shared" si="46"/>
        <v>0.11342894393741854</v>
      </c>
      <c r="I410">
        <f t="shared" si="47"/>
        <v>0.10189613858451452</v>
      </c>
      <c r="J410">
        <f t="shared" si="48"/>
        <v>9.9094257284613851E-2</v>
      </c>
      <c r="K410">
        <f t="shared" si="49"/>
        <v>0.10809201443881622</v>
      </c>
      <c r="L410">
        <f t="shared" si="51"/>
        <v>-1.2481337709598528E-2</v>
      </c>
      <c r="O410">
        <f t="shared" si="41"/>
        <v>7.7512820512820324E-3</v>
      </c>
      <c r="P410">
        <f t="shared" si="42"/>
        <v>1.227105606258147E-2</v>
      </c>
      <c r="Q410">
        <f t="shared" si="43"/>
        <v>2.3803861415485489E-2</v>
      </c>
      <c r="R410">
        <f t="shared" si="44"/>
        <v>2.6605742715386155E-2</v>
      </c>
      <c r="S410">
        <f t="shared" si="50"/>
        <v>1.7607985561183787E-2</v>
      </c>
    </row>
    <row r="411" spans="1:19" x14ac:dyDescent="0.45">
      <c r="A411" s="1">
        <v>29618</v>
      </c>
      <c r="B411">
        <v>88</v>
      </c>
      <c r="C411">
        <v>85.9</v>
      </c>
      <c r="D411">
        <v>14.79</v>
      </c>
      <c r="E411">
        <v>13.19</v>
      </c>
      <c r="G411">
        <f t="shared" si="45"/>
        <v>0.11392405063291133</v>
      </c>
      <c r="H411">
        <f t="shared" si="46"/>
        <v>0.10838709677419356</v>
      </c>
      <c r="I411">
        <f t="shared" si="47"/>
        <v>0.10356950568481116</v>
      </c>
      <c r="J411">
        <f t="shared" si="48"/>
        <v>0.10178019232402136</v>
      </c>
      <c r="K411">
        <f t="shared" si="49"/>
        <v>0.10691521135398435</v>
      </c>
      <c r="L411">
        <f t="shared" si="51"/>
        <v>-9.2808337993596779E-3</v>
      </c>
      <c r="O411">
        <f t="shared" si="41"/>
        <v>1.7975949367088656E-2</v>
      </c>
      <c r="P411">
        <f t="shared" si="42"/>
        <v>2.3512903225806431E-2</v>
      </c>
      <c r="Q411">
        <f t="shared" si="43"/>
        <v>2.8330494315188831E-2</v>
      </c>
      <c r="R411">
        <f t="shared" si="44"/>
        <v>3.0119807675978633E-2</v>
      </c>
      <c r="S411">
        <f t="shared" si="50"/>
        <v>2.4984788646015638E-2</v>
      </c>
    </row>
    <row r="412" spans="1:19" x14ac:dyDescent="0.45">
      <c r="A412" s="1">
        <v>29646</v>
      </c>
      <c r="B412">
        <v>88.6</v>
      </c>
      <c r="C412">
        <v>86.4</v>
      </c>
      <c r="D412">
        <v>13.36</v>
      </c>
      <c r="E412">
        <v>13.12</v>
      </c>
      <c r="G412">
        <f t="shared" si="45"/>
        <v>0.10611735330836458</v>
      </c>
      <c r="H412">
        <f t="shared" si="46"/>
        <v>9.92366412213741E-2</v>
      </c>
      <c r="I412">
        <f t="shared" si="47"/>
        <v>0.10657813777432379</v>
      </c>
      <c r="J412">
        <f t="shared" si="48"/>
        <v>0.1044934745640409</v>
      </c>
      <c r="K412">
        <f t="shared" si="49"/>
        <v>0.10410640171702584</v>
      </c>
      <c r="L412">
        <f t="shared" si="51"/>
        <v>-7.3236003404923977E-3</v>
      </c>
      <c r="O412">
        <f t="shared" si="41"/>
        <v>2.5082646691635402E-2</v>
      </c>
      <c r="P412">
        <f t="shared" si="42"/>
        <v>3.1963358778625883E-2</v>
      </c>
      <c r="Q412">
        <f t="shared" si="43"/>
        <v>2.4621862225676194E-2</v>
      </c>
      <c r="R412">
        <f t="shared" si="44"/>
        <v>2.6706525435959083E-2</v>
      </c>
      <c r="S412">
        <f t="shared" si="50"/>
        <v>2.7093598282974141E-2</v>
      </c>
    </row>
    <row r="413" spans="1:19" x14ac:dyDescent="0.45">
      <c r="A413" s="1">
        <v>29677</v>
      </c>
      <c r="B413">
        <v>89.1</v>
      </c>
      <c r="C413">
        <v>87</v>
      </c>
      <c r="D413">
        <v>13.69</v>
      </c>
      <c r="E413">
        <v>13.68</v>
      </c>
      <c r="G413">
        <f t="shared" si="45"/>
        <v>0.10135970333745359</v>
      </c>
      <c r="H413">
        <f t="shared" si="46"/>
        <v>9.4339622641509413E-2</v>
      </c>
      <c r="I413">
        <f t="shared" si="47"/>
        <v>0.10827770625782707</v>
      </c>
      <c r="J413">
        <f t="shared" si="48"/>
        <v>0.10587858279815676</v>
      </c>
      <c r="K413">
        <f t="shared" si="49"/>
        <v>0.10246390375873671</v>
      </c>
      <c r="L413">
        <f t="shared" si="51"/>
        <v>-5.6281106800795122E-3</v>
      </c>
      <c r="O413">
        <f t="shared" si="41"/>
        <v>3.5440296662546417E-2</v>
      </c>
      <c r="P413">
        <f t="shared" si="42"/>
        <v>4.2460377358490592E-2</v>
      </c>
      <c r="Q413">
        <f t="shared" si="43"/>
        <v>2.8522293742172938E-2</v>
      </c>
      <c r="R413">
        <f t="shared" si="44"/>
        <v>3.0921417201843243E-2</v>
      </c>
      <c r="S413">
        <f t="shared" si="50"/>
        <v>3.4336096241263298E-2</v>
      </c>
    </row>
    <row r="414" spans="1:19" x14ac:dyDescent="0.45">
      <c r="A414" s="1">
        <v>29707</v>
      </c>
      <c r="B414">
        <v>89.7</v>
      </c>
      <c r="C414">
        <v>87.8</v>
      </c>
      <c r="D414">
        <v>16.3</v>
      </c>
      <c r="E414">
        <v>14.1</v>
      </c>
      <c r="G414">
        <f t="shared" si="45"/>
        <v>9.7919216646266793E-2</v>
      </c>
      <c r="H414">
        <f t="shared" si="46"/>
        <v>9.6129837702871423E-2</v>
      </c>
      <c r="I414">
        <f t="shared" si="47"/>
        <v>0.10825375609514643</v>
      </c>
      <c r="J414">
        <f t="shared" si="48"/>
        <v>0.10546785522988467</v>
      </c>
      <c r="K414">
        <f t="shared" si="49"/>
        <v>0.10194266641854233</v>
      </c>
      <c r="L414">
        <f t="shared" si="51"/>
        <v>-4.9725449354420248E-3</v>
      </c>
      <c r="O414">
        <f t="shared" si="41"/>
        <v>4.3080783353733193E-2</v>
      </c>
      <c r="P414">
        <f t="shared" si="42"/>
        <v>4.4870162297128563E-2</v>
      </c>
      <c r="Q414">
        <f t="shared" si="43"/>
        <v>3.2746243904853561E-2</v>
      </c>
      <c r="R414">
        <f t="shared" si="44"/>
        <v>3.553214477011532E-2</v>
      </c>
      <c r="S414">
        <f t="shared" si="50"/>
        <v>3.9057333581457659E-2</v>
      </c>
    </row>
    <row r="415" spans="1:19" x14ac:dyDescent="0.45">
      <c r="A415" s="1">
        <v>29738</v>
      </c>
      <c r="B415">
        <v>90.5</v>
      </c>
      <c r="C415">
        <v>88.6</v>
      </c>
      <c r="D415">
        <v>14.73</v>
      </c>
      <c r="E415">
        <v>13.47</v>
      </c>
      <c r="G415">
        <f t="shared" si="45"/>
        <v>9.6969696969696928E-2</v>
      </c>
      <c r="H415">
        <f t="shared" si="46"/>
        <v>9.3827160493827E-2</v>
      </c>
      <c r="I415">
        <f t="shared" si="47"/>
        <v>0.10823017508591404</v>
      </c>
      <c r="J415">
        <f t="shared" si="48"/>
        <v>0.10377052712018719</v>
      </c>
      <c r="K415">
        <f t="shared" si="49"/>
        <v>0.10069938991740629</v>
      </c>
      <c r="L415">
        <f t="shared" si="51"/>
        <v>-3.4070117996195526E-3</v>
      </c>
      <c r="O415">
        <f t="shared" si="41"/>
        <v>3.7730303030303086E-2</v>
      </c>
      <c r="P415">
        <f t="shared" si="42"/>
        <v>4.0872839506173014E-2</v>
      </c>
      <c r="Q415">
        <f t="shared" si="43"/>
        <v>2.6469824914085976E-2</v>
      </c>
      <c r="R415">
        <f t="shared" si="44"/>
        <v>3.0929472879812819E-2</v>
      </c>
      <c r="S415">
        <f t="shared" si="50"/>
        <v>3.4000610082593724E-2</v>
      </c>
    </row>
    <row r="416" spans="1:19" x14ac:dyDescent="0.45">
      <c r="A416" s="1">
        <v>29768</v>
      </c>
      <c r="B416">
        <v>91.5</v>
      </c>
      <c r="C416">
        <v>89.8</v>
      </c>
      <c r="D416">
        <v>14.95</v>
      </c>
      <c r="E416">
        <v>14.28</v>
      </c>
      <c r="G416">
        <f t="shared" si="45"/>
        <v>0.10774818401937059</v>
      </c>
      <c r="H416">
        <f t="shared" si="46"/>
        <v>0.11138613861386149</v>
      </c>
      <c r="I416">
        <f t="shared" si="47"/>
        <v>0.10599591760141869</v>
      </c>
      <c r="J416">
        <f t="shared" si="48"/>
        <v>0.10195472185275412</v>
      </c>
      <c r="K416">
        <f t="shared" si="49"/>
        <v>0.10677124052185122</v>
      </c>
      <c r="L416">
        <f t="shared" si="51"/>
        <v>4.307336763114511E-3</v>
      </c>
      <c r="O416">
        <f t="shared" si="41"/>
        <v>3.5051815980629397E-2</v>
      </c>
      <c r="P416">
        <f t="shared" si="42"/>
        <v>3.1413861386138497E-2</v>
      </c>
      <c r="Q416">
        <f t="shared" si="43"/>
        <v>3.6804082398581295E-2</v>
      </c>
      <c r="R416">
        <f t="shared" si="44"/>
        <v>4.0845278147245867E-2</v>
      </c>
      <c r="S416">
        <f t="shared" si="50"/>
        <v>3.6028759478148764E-2</v>
      </c>
    </row>
    <row r="417" spans="1:19" x14ac:dyDescent="0.45">
      <c r="A417" s="1">
        <v>29799</v>
      </c>
      <c r="B417">
        <v>92.2</v>
      </c>
      <c r="C417">
        <v>90.7</v>
      </c>
      <c r="D417">
        <v>15.51</v>
      </c>
      <c r="E417">
        <v>14.94</v>
      </c>
      <c r="G417">
        <f t="shared" si="45"/>
        <v>0.10817307692307687</v>
      </c>
      <c r="H417">
        <f t="shared" si="46"/>
        <v>0.1156211562115621</v>
      </c>
      <c r="I417">
        <f t="shared" si="47"/>
        <v>0.10254071383069774</v>
      </c>
      <c r="J417">
        <f t="shared" si="48"/>
        <v>0.10183501716746024</v>
      </c>
      <c r="K417">
        <f t="shared" si="49"/>
        <v>0.10704249103319924</v>
      </c>
      <c r="L417">
        <f t="shared" si="51"/>
        <v>5.0998246146569115E-3</v>
      </c>
      <c r="O417">
        <f t="shared" si="41"/>
        <v>4.1226923076923133E-2</v>
      </c>
      <c r="P417">
        <f t="shared" si="42"/>
        <v>3.3778843788437901E-2</v>
      </c>
      <c r="Q417">
        <f t="shared" si="43"/>
        <v>4.6859286169302267E-2</v>
      </c>
      <c r="R417">
        <f t="shared" si="44"/>
        <v>4.7564982832539765E-2</v>
      </c>
      <c r="S417">
        <f t="shared" si="50"/>
        <v>4.2357508966800766E-2</v>
      </c>
    </row>
    <row r="418" spans="1:19" x14ac:dyDescent="0.45">
      <c r="A418" s="1">
        <v>29830</v>
      </c>
      <c r="B418">
        <v>93.1</v>
      </c>
      <c r="C418">
        <v>91.8</v>
      </c>
      <c r="D418">
        <v>14.7</v>
      </c>
      <c r="E418">
        <v>15.32</v>
      </c>
      <c r="G418">
        <f t="shared" si="45"/>
        <v>0.1096543504171632</v>
      </c>
      <c r="H418">
        <f t="shared" si="46"/>
        <v>0.11814859926918397</v>
      </c>
      <c r="I418">
        <f t="shared" si="47"/>
        <v>0.10078596930277461</v>
      </c>
      <c r="J418">
        <f t="shared" si="48"/>
        <v>0.10549024857443534</v>
      </c>
      <c r="K418">
        <f t="shared" si="49"/>
        <v>0.10851979189088928</v>
      </c>
      <c r="L418">
        <f t="shared" si="51"/>
        <v>7.8204019734829933E-3</v>
      </c>
      <c r="O418">
        <f t="shared" si="41"/>
        <v>4.3545649582836798E-2</v>
      </c>
      <c r="P418">
        <f t="shared" si="42"/>
        <v>3.5051400730816029E-2</v>
      </c>
      <c r="Q418">
        <f t="shared" si="43"/>
        <v>5.2414030697225389E-2</v>
      </c>
      <c r="R418">
        <f t="shared" si="44"/>
        <v>4.7709751425564662E-2</v>
      </c>
      <c r="S418">
        <f t="shared" si="50"/>
        <v>4.4680208109110719E-2</v>
      </c>
    </row>
    <row r="419" spans="1:19" x14ac:dyDescent="0.45">
      <c r="A419" s="1">
        <v>29860</v>
      </c>
      <c r="B419">
        <v>93.4</v>
      </c>
      <c r="C419">
        <v>92.1</v>
      </c>
      <c r="D419">
        <v>13.54</v>
      </c>
      <c r="E419">
        <v>15.15</v>
      </c>
      <c r="G419">
        <f t="shared" si="45"/>
        <v>0.10271546635182993</v>
      </c>
      <c r="H419">
        <f t="shared" si="46"/>
        <v>0.10963855421686741</v>
      </c>
      <c r="I419">
        <f t="shared" si="47"/>
        <v>9.9521446736300589E-2</v>
      </c>
      <c r="J419">
        <f t="shared" si="48"/>
        <v>0.10915558404101922</v>
      </c>
      <c r="K419">
        <f t="shared" si="49"/>
        <v>0.10525776283650429</v>
      </c>
      <c r="L419">
        <f t="shared" si="51"/>
        <v>-1.5134776853469312E-3</v>
      </c>
      <c r="O419">
        <f t="shared" si="41"/>
        <v>4.8784533648170064E-2</v>
      </c>
      <c r="P419">
        <f t="shared" si="42"/>
        <v>4.1861445783132584E-2</v>
      </c>
      <c r="Q419">
        <f t="shared" si="43"/>
        <v>5.1978553263699406E-2</v>
      </c>
      <c r="R419">
        <f t="shared" si="44"/>
        <v>4.234441595898078E-2</v>
      </c>
      <c r="S419">
        <f t="shared" si="50"/>
        <v>4.6242237163495709E-2</v>
      </c>
    </row>
    <row r="420" spans="1:19" x14ac:dyDescent="0.45">
      <c r="A420" s="1">
        <v>29891</v>
      </c>
      <c r="B420">
        <v>93.8</v>
      </c>
      <c r="C420">
        <v>92.5</v>
      </c>
      <c r="D420">
        <v>10.86</v>
      </c>
      <c r="E420">
        <v>13.39</v>
      </c>
      <c r="G420">
        <f t="shared" si="45"/>
        <v>9.5794392523364635E-2</v>
      </c>
      <c r="H420">
        <f t="shared" si="46"/>
        <v>0.102502979737783</v>
      </c>
      <c r="I420">
        <f t="shared" si="47"/>
        <v>9.8731958505007045E-2</v>
      </c>
      <c r="J420">
        <f t="shared" si="48"/>
        <v>0.11156960055249354</v>
      </c>
      <c r="K420">
        <f t="shared" si="49"/>
        <v>0.10214973282966205</v>
      </c>
      <c r="L420">
        <f t="shared" si="51"/>
        <v>-4.8927582035371842E-3</v>
      </c>
      <c r="O420">
        <f t="shared" si="41"/>
        <v>3.8105607476635384E-2</v>
      </c>
      <c r="P420">
        <f t="shared" si="42"/>
        <v>3.1397020262217024E-2</v>
      </c>
      <c r="Q420">
        <f t="shared" si="43"/>
        <v>3.5168041494992974E-2</v>
      </c>
      <c r="R420">
        <f t="shared" si="44"/>
        <v>2.2330399447506477E-2</v>
      </c>
      <c r="S420">
        <f t="shared" si="50"/>
        <v>3.1750267170337965E-2</v>
      </c>
    </row>
    <row r="421" spans="1:19" x14ac:dyDescent="0.45">
      <c r="A421" s="1">
        <v>29921</v>
      </c>
      <c r="B421">
        <v>94.1</v>
      </c>
      <c r="C421">
        <v>93</v>
      </c>
      <c r="D421">
        <v>10.85</v>
      </c>
      <c r="E421">
        <v>13.72</v>
      </c>
      <c r="G421">
        <f t="shared" si="45"/>
        <v>8.9120370370370239E-2</v>
      </c>
      <c r="H421">
        <f t="shared" si="46"/>
        <v>9.540636042402828E-2</v>
      </c>
      <c r="I421">
        <f t="shared" si="47"/>
        <v>9.5990223072059733E-2</v>
      </c>
      <c r="J421">
        <f t="shared" si="48"/>
        <v>0.11358992486002584</v>
      </c>
      <c r="K421">
        <f t="shared" si="49"/>
        <v>9.8526719681621022E-2</v>
      </c>
      <c r="L421">
        <f t="shared" si="51"/>
        <v>-9.9930722092682611E-3</v>
      </c>
      <c r="O421">
        <f t="shared" si="41"/>
        <v>4.8079629629629778E-2</v>
      </c>
      <c r="P421">
        <f t="shared" si="42"/>
        <v>4.1793639575971736E-2</v>
      </c>
      <c r="Q421">
        <f t="shared" si="43"/>
        <v>4.1209776927940284E-2</v>
      </c>
      <c r="R421">
        <f t="shared" si="44"/>
        <v>2.3610075139974179E-2</v>
      </c>
      <c r="S421">
        <f t="shared" si="50"/>
        <v>3.8673280318378994E-2</v>
      </c>
    </row>
    <row r="422" spans="1:19" x14ac:dyDescent="0.45">
      <c r="A422" s="1">
        <v>29952</v>
      </c>
      <c r="B422">
        <v>94.4</v>
      </c>
      <c r="C422">
        <v>93.3</v>
      </c>
      <c r="D422">
        <v>12.28</v>
      </c>
      <c r="E422">
        <v>14.59</v>
      </c>
      <c r="G422">
        <f t="shared" si="45"/>
        <v>8.256880733944949E-2</v>
      </c>
      <c r="H422">
        <f t="shared" si="46"/>
        <v>9.250585480093676E-2</v>
      </c>
      <c r="I422">
        <f t="shared" si="47"/>
        <v>8.9758834144578969E-2</v>
      </c>
      <c r="J422">
        <f t="shared" si="48"/>
        <v>0.10900337769022483</v>
      </c>
      <c r="K422">
        <f t="shared" si="49"/>
        <v>9.3459218493797513E-2</v>
      </c>
      <c r="L422">
        <f t="shared" si="51"/>
        <v>-1.1798544342706774E-2</v>
      </c>
      <c r="O422">
        <f t="shared" si="41"/>
        <v>6.3331192660550512E-2</v>
      </c>
      <c r="P422">
        <f t="shared" si="42"/>
        <v>5.3394145199063242E-2</v>
      </c>
      <c r="Q422">
        <f t="shared" si="43"/>
        <v>5.6141165855421032E-2</v>
      </c>
      <c r="R422">
        <f t="shared" si="44"/>
        <v>3.6896622309775168E-2</v>
      </c>
      <c r="S422">
        <f t="shared" si="50"/>
        <v>5.2440781506202488E-2</v>
      </c>
    </row>
    <row r="423" spans="1:19" x14ac:dyDescent="0.45">
      <c r="A423" s="1">
        <v>29983</v>
      </c>
      <c r="B423">
        <v>94.7</v>
      </c>
      <c r="C423">
        <v>93.8</v>
      </c>
      <c r="D423">
        <v>13.48</v>
      </c>
      <c r="E423">
        <v>14.43</v>
      </c>
      <c r="G423">
        <f t="shared" si="45"/>
        <v>7.6136363636363669E-2</v>
      </c>
      <c r="H423">
        <f t="shared" si="46"/>
        <v>9.1967403958090665E-2</v>
      </c>
      <c r="I423">
        <f t="shared" si="47"/>
        <v>8.2506541425482638E-2</v>
      </c>
      <c r="J423">
        <f t="shared" si="48"/>
        <v>0.10125294571199195</v>
      </c>
      <c r="K423">
        <f t="shared" si="49"/>
        <v>8.796581368298223E-2</v>
      </c>
      <c r="L423">
        <f t="shared" si="51"/>
        <v>-1.4183919146679824E-2</v>
      </c>
      <c r="O423">
        <f t="shared" si="41"/>
        <v>6.8163636363636315E-2</v>
      </c>
      <c r="P423">
        <f t="shared" si="42"/>
        <v>5.2332596041909318E-2</v>
      </c>
      <c r="Q423">
        <f t="shared" si="43"/>
        <v>6.1793458574517346E-2</v>
      </c>
      <c r="R423">
        <f t="shared" si="44"/>
        <v>4.3047054288008035E-2</v>
      </c>
      <c r="S423">
        <f t="shared" si="50"/>
        <v>5.6334186317017754E-2</v>
      </c>
    </row>
    <row r="424" spans="1:19" x14ac:dyDescent="0.45">
      <c r="A424" s="1">
        <v>30011</v>
      </c>
      <c r="B424">
        <v>94.7</v>
      </c>
      <c r="C424">
        <v>93.9</v>
      </c>
      <c r="D424">
        <v>12.68</v>
      </c>
      <c r="E424">
        <v>13.86</v>
      </c>
      <c r="G424">
        <f t="shared" si="45"/>
        <v>6.8848758465011484E-2</v>
      </c>
      <c r="H424">
        <f t="shared" si="46"/>
        <v>8.680555555555558E-2</v>
      </c>
      <c r="I424">
        <f t="shared" si="47"/>
        <v>7.0794819794074204E-2</v>
      </c>
      <c r="J424">
        <f t="shared" si="48"/>
        <v>8.7322988186163242E-2</v>
      </c>
      <c r="K424">
        <f t="shared" si="49"/>
        <v>7.8443030500201127E-2</v>
      </c>
      <c r="L424">
        <f t="shared" si="51"/>
        <v>-2.0083689181419895E-2</v>
      </c>
      <c r="O424">
        <f t="shared" si="41"/>
        <v>6.9751241534988517E-2</v>
      </c>
      <c r="P424">
        <f t="shared" si="42"/>
        <v>5.1794444444444421E-2</v>
      </c>
      <c r="Q424">
        <f t="shared" si="43"/>
        <v>6.7805180205925797E-2</v>
      </c>
      <c r="R424">
        <f t="shared" si="44"/>
        <v>5.1277011813836759E-2</v>
      </c>
      <c r="S424">
        <f t="shared" si="50"/>
        <v>6.0156969499798874E-2</v>
      </c>
    </row>
    <row r="425" spans="1:19" x14ac:dyDescent="0.45">
      <c r="A425" s="1">
        <v>30042</v>
      </c>
      <c r="B425">
        <v>95</v>
      </c>
      <c r="C425">
        <v>94.7</v>
      </c>
      <c r="D425">
        <v>12.7</v>
      </c>
      <c r="E425">
        <v>13.87</v>
      </c>
      <c r="G425">
        <f t="shared" si="45"/>
        <v>6.6217732884399583E-2</v>
      </c>
      <c r="H425">
        <f t="shared" si="46"/>
        <v>8.8505747126436773E-2</v>
      </c>
      <c r="I425">
        <f t="shared" si="47"/>
        <v>6.0106689057007001E-2</v>
      </c>
      <c r="J425">
        <f t="shared" si="48"/>
        <v>7.686672823080487E-2</v>
      </c>
      <c r="K425">
        <f t="shared" si="49"/>
        <v>7.2924224324662057E-2</v>
      </c>
      <c r="L425">
        <f t="shared" si="51"/>
        <v>-2.0534994169135456E-2</v>
      </c>
      <c r="O425">
        <f t="shared" si="41"/>
        <v>7.2482267115600407E-2</v>
      </c>
      <c r="P425">
        <f t="shared" si="42"/>
        <v>5.0194252873563217E-2</v>
      </c>
      <c r="Q425">
        <f t="shared" si="43"/>
        <v>7.8593310942992989E-2</v>
      </c>
      <c r="R425">
        <f t="shared" si="44"/>
        <v>6.1833271769195119E-2</v>
      </c>
      <c r="S425">
        <f t="shared" si="50"/>
        <v>6.5775775675337933E-2</v>
      </c>
    </row>
    <row r="426" spans="1:19" x14ac:dyDescent="0.45">
      <c r="A426" s="1">
        <v>30072</v>
      </c>
      <c r="B426">
        <v>95.9</v>
      </c>
      <c r="C426">
        <v>95.4</v>
      </c>
      <c r="D426">
        <v>12.09</v>
      </c>
      <c r="E426">
        <v>13.62</v>
      </c>
      <c r="G426">
        <f t="shared" si="45"/>
        <v>6.911928651059096E-2</v>
      </c>
      <c r="H426">
        <f t="shared" si="46"/>
        <v>8.6560364464692618E-2</v>
      </c>
      <c r="I426">
        <f t="shared" si="47"/>
        <v>5.2243070671065261E-2</v>
      </c>
      <c r="J426">
        <f t="shared" si="48"/>
        <v>6.9356933362793916E-2</v>
      </c>
      <c r="K426">
        <f t="shared" si="49"/>
        <v>6.9319913752285689E-2</v>
      </c>
      <c r="L426">
        <f t="shared" si="51"/>
        <v>-1.8645899930696541E-2</v>
      </c>
      <c r="O426">
        <f t="shared" si="41"/>
        <v>6.7080713489409027E-2</v>
      </c>
      <c r="P426">
        <f t="shared" si="42"/>
        <v>4.9639635535307369E-2</v>
      </c>
      <c r="Q426">
        <f t="shared" si="43"/>
        <v>8.3956929328934726E-2</v>
      </c>
      <c r="R426">
        <f t="shared" si="44"/>
        <v>6.6843066637206072E-2</v>
      </c>
      <c r="S426">
        <f t="shared" si="50"/>
        <v>6.6880086247714299E-2</v>
      </c>
    </row>
    <row r="427" spans="1:19" x14ac:dyDescent="0.45">
      <c r="A427" s="1">
        <v>30103</v>
      </c>
      <c r="B427">
        <v>97</v>
      </c>
      <c r="C427">
        <v>96.1</v>
      </c>
      <c r="D427">
        <v>12.47</v>
      </c>
      <c r="E427">
        <v>14.3</v>
      </c>
      <c r="G427">
        <f t="shared" si="45"/>
        <v>7.182320441988943E-2</v>
      </c>
      <c r="H427">
        <f t="shared" si="46"/>
        <v>8.4650112866817118E-2</v>
      </c>
      <c r="I427">
        <f t="shared" si="47"/>
        <v>4.9330604088070329E-2</v>
      </c>
      <c r="J427">
        <f t="shared" si="48"/>
        <v>6.3910279311145679E-2</v>
      </c>
      <c r="K427">
        <f t="shared" si="49"/>
        <v>6.7428550171480639E-2</v>
      </c>
      <c r="L427">
        <f t="shared" si="51"/>
        <v>-1.1014480328720488E-2</v>
      </c>
      <c r="O427">
        <f t="shared" si="41"/>
        <v>7.1176795580110586E-2</v>
      </c>
      <c r="P427">
        <f t="shared" si="42"/>
        <v>5.8349887133182898E-2</v>
      </c>
      <c r="Q427">
        <f t="shared" si="43"/>
        <v>9.3669395911929687E-2</v>
      </c>
      <c r="R427">
        <f t="shared" si="44"/>
        <v>7.9089720688854337E-2</v>
      </c>
      <c r="S427">
        <f t="shared" si="50"/>
        <v>7.5571449828519377E-2</v>
      </c>
    </row>
    <row r="428" spans="1:19" x14ac:dyDescent="0.45">
      <c r="A428" s="1">
        <v>30133</v>
      </c>
      <c r="B428">
        <v>97.5</v>
      </c>
      <c r="C428">
        <v>96.7</v>
      </c>
      <c r="D428">
        <v>11.35</v>
      </c>
      <c r="E428">
        <v>13.95</v>
      </c>
      <c r="G428">
        <f t="shared" si="45"/>
        <v>6.5573770491803351E-2</v>
      </c>
      <c r="H428">
        <f t="shared" si="46"/>
        <v>7.683741648106901E-2</v>
      </c>
      <c r="I428">
        <f t="shared" si="47"/>
        <v>4.9802968343390042E-2</v>
      </c>
      <c r="J428">
        <f t="shared" si="48"/>
        <v>6.3127188641912912E-2</v>
      </c>
      <c r="K428">
        <f t="shared" si="49"/>
        <v>6.3835335989543829E-2</v>
      </c>
      <c r="L428">
        <f t="shared" si="51"/>
        <v>-9.0888883351182281E-3</v>
      </c>
      <c r="O428">
        <f t="shared" si="41"/>
        <v>7.3926229508196634E-2</v>
      </c>
      <c r="P428">
        <f t="shared" si="42"/>
        <v>6.2662583518930975E-2</v>
      </c>
      <c r="Q428">
        <f t="shared" si="43"/>
        <v>8.9697031656609943E-2</v>
      </c>
      <c r="R428">
        <f t="shared" si="44"/>
        <v>7.6372811358087073E-2</v>
      </c>
      <c r="S428">
        <f t="shared" si="50"/>
        <v>7.5664664010456156E-2</v>
      </c>
    </row>
    <row r="429" spans="1:19" x14ac:dyDescent="0.45">
      <c r="A429" s="1">
        <v>30164</v>
      </c>
      <c r="B429">
        <v>97.7</v>
      </c>
      <c r="C429">
        <v>97.1</v>
      </c>
      <c r="D429">
        <v>8.68</v>
      </c>
      <c r="E429">
        <v>13.06</v>
      </c>
      <c r="G429">
        <f t="shared" si="45"/>
        <v>5.9652928416485951E-2</v>
      </c>
      <c r="H429">
        <f t="shared" si="46"/>
        <v>7.056229327453134E-2</v>
      </c>
      <c r="I429">
        <f t="shared" si="47"/>
        <v>5.1398212307568913E-2</v>
      </c>
      <c r="J429">
        <f t="shared" si="48"/>
        <v>6.3511308403745526E-2</v>
      </c>
      <c r="K429">
        <f t="shared" si="49"/>
        <v>6.1281185600582933E-2</v>
      </c>
      <c r="L429">
        <f t="shared" si="51"/>
        <v>-8.0387281517027565E-3</v>
      </c>
      <c r="O429">
        <f t="shared" si="41"/>
        <v>7.0947071583514043E-2</v>
      </c>
      <c r="P429">
        <f t="shared" si="42"/>
        <v>6.0037706725468654E-2</v>
      </c>
      <c r="Q429">
        <f t="shared" si="43"/>
        <v>7.920178769243108E-2</v>
      </c>
      <c r="R429">
        <f t="shared" si="44"/>
        <v>6.7088691596254468E-2</v>
      </c>
      <c r="S429">
        <f t="shared" si="50"/>
        <v>6.9318814399417061E-2</v>
      </c>
    </row>
    <row r="430" spans="1:19" x14ac:dyDescent="0.45">
      <c r="A430" s="1">
        <v>30195</v>
      </c>
      <c r="B430">
        <v>97.7</v>
      </c>
      <c r="C430">
        <v>97.2</v>
      </c>
      <c r="D430">
        <v>7.92</v>
      </c>
      <c r="E430">
        <v>12.34</v>
      </c>
      <c r="G430">
        <f t="shared" si="45"/>
        <v>4.9409237379162363E-2</v>
      </c>
      <c r="H430">
        <f t="shared" si="46"/>
        <v>5.8823529411764719E-2</v>
      </c>
      <c r="I430">
        <f t="shared" si="47"/>
        <v>5.63372647058209E-2</v>
      </c>
      <c r="J430">
        <f t="shared" si="48"/>
        <v>6.7703784549604684E-2</v>
      </c>
      <c r="K430">
        <f t="shared" si="49"/>
        <v>5.8068454011588166E-2</v>
      </c>
      <c r="L430">
        <f t="shared" si="51"/>
        <v>-9.3600961598924726E-3</v>
      </c>
      <c r="O430">
        <f t="shared" si="41"/>
        <v>7.3990762620837633E-2</v>
      </c>
      <c r="P430">
        <f t="shared" si="42"/>
        <v>6.4576470588235277E-2</v>
      </c>
      <c r="Q430">
        <f t="shared" si="43"/>
        <v>6.7062735294179096E-2</v>
      </c>
      <c r="R430">
        <f t="shared" si="44"/>
        <v>5.5696215450395312E-2</v>
      </c>
      <c r="S430">
        <f t="shared" si="50"/>
        <v>6.5331545988411829E-2</v>
      </c>
    </row>
    <row r="431" spans="1:19" x14ac:dyDescent="0.45">
      <c r="A431" s="1">
        <v>30225</v>
      </c>
      <c r="B431">
        <v>98.1</v>
      </c>
      <c r="C431">
        <v>97.5</v>
      </c>
      <c r="D431">
        <v>7.71</v>
      </c>
      <c r="E431">
        <v>10.91</v>
      </c>
      <c r="G431">
        <f t="shared" si="45"/>
        <v>5.0321199143468887E-2</v>
      </c>
      <c r="H431">
        <f t="shared" si="46"/>
        <v>5.8631921824104261E-2</v>
      </c>
      <c r="I431">
        <f t="shared" si="47"/>
        <v>6.1623504287995567E-2</v>
      </c>
      <c r="J431">
        <f t="shared" si="48"/>
        <v>6.8121513364346242E-2</v>
      </c>
      <c r="K431">
        <f t="shared" si="49"/>
        <v>5.9674534654978739E-2</v>
      </c>
      <c r="L431">
        <f t="shared" si="51"/>
        <v>-4.1608013345650896E-3</v>
      </c>
      <c r="O431">
        <f t="shared" si="41"/>
        <v>5.8778800856531116E-2</v>
      </c>
      <c r="P431">
        <f t="shared" si="42"/>
        <v>5.0468078175895742E-2</v>
      </c>
      <c r="Q431">
        <f t="shared" si="43"/>
        <v>4.7476495712004435E-2</v>
      </c>
      <c r="R431">
        <f t="shared" si="44"/>
        <v>4.097848663565376E-2</v>
      </c>
      <c r="S431">
        <f t="shared" si="50"/>
        <v>4.9425465345021263E-2</v>
      </c>
    </row>
    <row r="432" spans="1:19" x14ac:dyDescent="0.45">
      <c r="A432" s="1">
        <v>30256</v>
      </c>
      <c r="B432">
        <v>98</v>
      </c>
      <c r="C432">
        <v>97.3</v>
      </c>
      <c r="D432">
        <v>8.07</v>
      </c>
      <c r="E432">
        <v>10.55</v>
      </c>
      <c r="G432">
        <f t="shared" si="45"/>
        <v>4.4776119402985204E-2</v>
      </c>
      <c r="H432">
        <f t="shared" si="46"/>
        <v>5.1891891891891806E-2</v>
      </c>
      <c r="I432">
        <f t="shared" si="47"/>
        <v>6.1392602879010161E-2</v>
      </c>
      <c r="J432">
        <f t="shared" si="48"/>
        <v>6.4105076160524632E-2</v>
      </c>
      <c r="K432">
        <f t="shared" si="49"/>
        <v>5.5541422583602951E-2</v>
      </c>
      <c r="L432">
        <f t="shared" si="51"/>
        <v>-5.7397630169799818E-3</v>
      </c>
      <c r="O432">
        <f t="shared" si="41"/>
        <v>6.0723880597014807E-2</v>
      </c>
      <c r="P432">
        <f t="shared" si="42"/>
        <v>5.3608108108108204E-2</v>
      </c>
      <c r="Q432">
        <f t="shared" si="43"/>
        <v>4.410739712098985E-2</v>
      </c>
      <c r="R432">
        <f t="shared" si="44"/>
        <v>4.1394923839475378E-2</v>
      </c>
      <c r="S432">
        <f t="shared" si="50"/>
        <v>4.995857741639706E-2</v>
      </c>
    </row>
    <row r="433" spans="1:19" x14ac:dyDescent="0.45">
      <c r="A433" s="1">
        <v>30286</v>
      </c>
      <c r="B433">
        <v>97.7</v>
      </c>
      <c r="C433">
        <v>97.2</v>
      </c>
      <c r="D433">
        <v>7.94</v>
      </c>
      <c r="E433">
        <v>10.54</v>
      </c>
      <c r="G433">
        <f t="shared" si="45"/>
        <v>3.8257173219978791E-2</v>
      </c>
      <c r="H433">
        <f t="shared" si="46"/>
        <v>4.5161290322580649E-2</v>
      </c>
      <c r="I433">
        <f t="shared" si="47"/>
        <v>5.3163482696427344E-2</v>
      </c>
      <c r="J433">
        <f t="shared" si="48"/>
        <v>5.648823508348233E-2</v>
      </c>
      <c r="K433">
        <f t="shared" si="49"/>
        <v>4.8267545330617279E-2</v>
      </c>
      <c r="L433">
        <f t="shared" si="51"/>
        <v>-9.8009086809708879E-3</v>
      </c>
      <c r="O433">
        <f t="shared" si="41"/>
        <v>6.7142826780021203E-2</v>
      </c>
      <c r="P433">
        <f t="shared" si="42"/>
        <v>6.0238709677419344E-2</v>
      </c>
      <c r="Q433">
        <f t="shared" si="43"/>
        <v>5.2236517303572649E-2</v>
      </c>
      <c r="R433">
        <f t="shared" si="44"/>
        <v>4.8911764916517664E-2</v>
      </c>
      <c r="S433">
        <f t="shared" si="50"/>
        <v>5.7132454669382715E-2</v>
      </c>
    </row>
    <row r="434" spans="1:19" x14ac:dyDescent="0.45">
      <c r="A434" s="1">
        <v>30317</v>
      </c>
      <c r="B434">
        <v>97.9</v>
      </c>
      <c r="C434">
        <v>97.6</v>
      </c>
      <c r="D434">
        <v>7.86</v>
      </c>
      <c r="E434">
        <v>10.46</v>
      </c>
      <c r="G434">
        <f t="shared" si="45"/>
        <v>3.7076271186440746E-2</v>
      </c>
      <c r="H434">
        <f t="shared" si="46"/>
        <v>4.6087888531618493E-2</v>
      </c>
      <c r="I434">
        <f t="shared" si="47"/>
        <v>4.3255401170671393E-2</v>
      </c>
      <c r="J434">
        <f t="shared" si="48"/>
        <v>4.7160895566359384E-2</v>
      </c>
      <c r="K434">
        <f t="shared" si="49"/>
        <v>4.3395114113772504E-2</v>
      </c>
      <c r="L434">
        <f t="shared" si="51"/>
        <v>-1.6279420541206235E-2</v>
      </c>
      <c r="O434">
        <f t="shared" si="41"/>
        <v>6.7523728813559267E-2</v>
      </c>
      <c r="P434">
        <f t="shared" si="42"/>
        <v>5.851211146838152E-2</v>
      </c>
      <c r="Q434">
        <f t="shared" si="43"/>
        <v>6.134459882932862E-2</v>
      </c>
      <c r="R434">
        <f t="shared" si="44"/>
        <v>5.7439104433640628E-2</v>
      </c>
      <c r="S434">
        <f t="shared" si="50"/>
        <v>6.1204885886227509E-2</v>
      </c>
    </row>
    <row r="435" spans="1:19" x14ac:dyDescent="0.45">
      <c r="A435" s="1">
        <v>30348</v>
      </c>
      <c r="B435">
        <v>98</v>
      </c>
      <c r="C435">
        <v>98</v>
      </c>
      <c r="D435">
        <v>8.11</v>
      </c>
      <c r="E435">
        <v>10.72</v>
      </c>
      <c r="G435">
        <f t="shared" si="45"/>
        <v>3.4846884899683239E-2</v>
      </c>
      <c r="H435">
        <f t="shared" si="46"/>
        <v>4.4776119402985204E-2</v>
      </c>
      <c r="I435">
        <f t="shared" si="47"/>
        <v>3.3505540944327228E-2</v>
      </c>
      <c r="J435">
        <f t="shared" si="48"/>
        <v>3.834644037165158E-2</v>
      </c>
      <c r="K435">
        <f t="shared" si="49"/>
        <v>3.7868746404661813E-2</v>
      </c>
      <c r="L435">
        <f t="shared" si="51"/>
        <v>-1.7672676178941138E-2</v>
      </c>
      <c r="O435">
        <f t="shared" si="41"/>
        <v>7.2353115100316764E-2</v>
      </c>
      <c r="P435">
        <f t="shared" si="42"/>
        <v>6.24238805970148E-2</v>
      </c>
      <c r="Q435">
        <f t="shared" si="43"/>
        <v>7.3694459055672776E-2</v>
      </c>
      <c r="R435">
        <f t="shared" si="44"/>
        <v>6.8853559628348424E-2</v>
      </c>
      <c r="S435">
        <f t="shared" si="50"/>
        <v>6.9331253595338191E-2</v>
      </c>
    </row>
    <row r="436" spans="1:19" x14ac:dyDescent="0.45">
      <c r="A436" s="1">
        <v>30376</v>
      </c>
      <c r="B436">
        <v>98.1</v>
      </c>
      <c r="C436">
        <v>98.2</v>
      </c>
      <c r="D436">
        <v>8.35</v>
      </c>
      <c r="E436">
        <v>10.51</v>
      </c>
      <c r="G436">
        <f t="shared" si="45"/>
        <v>3.5902851108764455E-2</v>
      </c>
      <c r="H436">
        <f t="shared" si="46"/>
        <v>4.5793397231096877E-2</v>
      </c>
      <c r="I436">
        <f t="shared" si="47"/>
        <v>2.4249942133582891E-2</v>
      </c>
      <c r="J436">
        <f t="shared" si="48"/>
        <v>3.0021025343270891E-2</v>
      </c>
      <c r="K436">
        <f t="shared" si="49"/>
        <v>3.3991803954178779E-2</v>
      </c>
      <c r="L436">
        <f t="shared" si="51"/>
        <v>-1.42757413764385E-2</v>
      </c>
      <c r="O436">
        <f t="shared" si="41"/>
        <v>6.9197148891235544E-2</v>
      </c>
      <c r="P436">
        <f t="shared" si="42"/>
        <v>5.9306602768903122E-2</v>
      </c>
      <c r="Q436">
        <f t="shared" si="43"/>
        <v>8.0850057866417108E-2</v>
      </c>
      <c r="R436">
        <f t="shared" si="44"/>
        <v>7.5078974656729108E-2</v>
      </c>
      <c r="S436">
        <f t="shared" si="50"/>
        <v>7.110819604582122E-2</v>
      </c>
    </row>
    <row r="437" spans="1:19" x14ac:dyDescent="0.45">
      <c r="A437" s="1">
        <v>30407</v>
      </c>
      <c r="B437">
        <v>98.8</v>
      </c>
      <c r="C437">
        <v>98.6</v>
      </c>
      <c r="D437">
        <v>8.2100000000000009</v>
      </c>
      <c r="E437">
        <v>10.4</v>
      </c>
      <c r="G437">
        <f t="shared" si="45"/>
        <v>4.0000000000000036E-2</v>
      </c>
      <c r="H437">
        <f t="shared" si="46"/>
        <v>4.118268215417098E-2</v>
      </c>
      <c r="I437">
        <f t="shared" si="47"/>
        <v>1.5818186473770535E-2</v>
      </c>
      <c r="J437">
        <f t="shared" si="48"/>
        <v>2.3934631391200778E-2</v>
      </c>
      <c r="K437">
        <f t="shared" si="49"/>
        <v>3.0233875004785582E-2</v>
      </c>
      <c r="L437">
        <f t="shared" si="51"/>
        <v>-1.3161239108986922E-2</v>
      </c>
      <c r="O437">
        <f t="shared" si="41"/>
        <v>6.3999999999999974E-2</v>
      </c>
      <c r="P437">
        <f t="shared" si="42"/>
        <v>6.2817317845829029E-2</v>
      </c>
      <c r="Q437">
        <f t="shared" si="43"/>
        <v>8.8181813526229474E-2</v>
      </c>
      <c r="R437">
        <f t="shared" si="44"/>
        <v>8.0065368608799231E-2</v>
      </c>
      <c r="S437">
        <f t="shared" si="50"/>
        <v>7.3766124995214427E-2</v>
      </c>
    </row>
    <row r="438" spans="1:19" x14ac:dyDescent="0.45">
      <c r="A438" s="1">
        <v>30437</v>
      </c>
      <c r="B438">
        <v>99.2</v>
      </c>
      <c r="C438">
        <v>98.9</v>
      </c>
      <c r="D438">
        <v>8.19</v>
      </c>
      <c r="E438">
        <v>10.38</v>
      </c>
      <c r="G438">
        <f t="shared" si="45"/>
        <v>3.4410844629822801E-2</v>
      </c>
      <c r="H438">
        <f t="shared" si="46"/>
        <v>3.6687631027253698E-2</v>
      </c>
      <c r="I438">
        <f t="shared" si="47"/>
        <v>1.2667852857924933E-2</v>
      </c>
      <c r="J438">
        <f t="shared" si="48"/>
        <v>2.2812954499161764E-2</v>
      </c>
      <c r="K438">
        <f t="shared" si="49"/>
        <v>2.6644820753540799E-2</v>
      </c>
      <c r="L438">
        <f t="shared" si="51"/>
        <v>-1.1223925651121014E-2</v>
      </c>
      <c r="O438">
        <f t="shared" si="41"/>
        <v>6.9389155370177202E-2</v>
      </c>
      <c r="P438">
        <f t="shared" si="42"/>
        <v>6.7112368972746306E-2</v>
      </c>
      <c r="Q438">
        <f t="shared" si="43"/>
        <v>9.1132147142075071E-2</v>
      </c>
      <c r="R438">
        <f t="shared" si="44"/>
        <v>8.0987045500838239E-2</v>
      </c>
      <c r="S438">
        <f t="shared" si="50"/>
        <v>7.7155179246459205E-2</v>
      </c>
    </row>
    <row r="439" spans="1:19" x14ac:dyDescent="0.45">
      <c r="A439" s="1">
        <v>30468</v>
      </c>
      <c r="B439">
        <v>99.4</v>
      </c>
      <c r="C439">
        <v>99.2</v>
      </c>
      <c r="D439">
        <v>8.7899999999999991</v>
      </c>
      <c r="E439">
        <v>10.85</v>
      </c>
      <c r="G439">
        <f t="shared" si="45"/>
        <v>2.4742268041237248E-2</v>
      </c>
      <c r="H439">
        <f t="shared" si="46"/>
        <v>3.2258064516129226E-2</v>
      </c>
      <c r="I439">
        <f t="shared" si="47"/>
        <v>1.6085991596751503E-2</v>
      </c>
      <c r="J439">
        <f t="shared" si="48"/>
        <v>2.589448319892651E-2</v>
      </c>
      <c r="K439">
        <f t="shared" si="49"/>
        <v>2.4745201838261122E-2</v>
      </c>
      <c r="L439">
        <f t="shared" si="51"/>
        <v>-9.246602115917657E-3</v>
      </c>
      <c r="O439">
        <f t="shared" ref="O439:O502" si="52">$E439/100-G439</f>
        <v>8.3757731958762752E-2</v>
      </c>
      <c r="P439">
        <f t="shared" ref="P439:P502" si="53">$E439/100-H439</f>
        <v>7.6241935483870774E-2</v>
      </c>
      <c r="Q439">
        <f t="shared" ref="Q439:Q502" si="54">$E439/100-I439</f>
        <v>9.2414008403248496E-2</v>
      </c>
      <c r="R439">
        <f t="shared" ref="R439:R502" si="55">$E439/100-J439</f>
        <v>8.2605516801073489E-2</v>
      </c>
      <c r="S439">
        <f t="shared" si="50"/>
        <v>8.3754798161738878E-2</v>
      </c>
    </row>
    <row r="440" spans="1:19" x14ac:dyDescent="0.45">
      <c r="A440" s="1">
        <v>30498</v>
      </c>
      <c r="B440">
        <v>99.8</v>
      </c>
      <c r="C440">
        <v>99.8</v>
      </c>
      <c r="D440">
        <v>9.08</v>
      </c>
      <c r="E440">
        <v>11.38</v>
      </c>
      <c r="G440">
        <f t="shared" si="45"/>
        <v>2.3589743589743639E-2</v>
      </c>
      <c r="H440">
        <f t="shared" si="46"/>
        <v>3.2057911065149991E-2</v>
      </c>
      <c r="I440">
        <f t="shared" si="47"/>
        <v>2.1232284730923645E-2</v>
      </c>
      <c r="J440">
        <f t="shared" si="48"/>
        <v>3.0369284893925652E-2</v>
      </c>
      <c r="K440">
        <f t="shared" si="49"/>
        <v>2.6812306069935732E-2</v>
      </c>
      <c r="L440">
        <f t="shared" si="51"/>
        <v>-3.4215689348498501E-3</v>
      </c>
      <c r="O440">
        <f t="shared" si="52"/>
        <v>9.0210256410256373E-2</v>
      </c>
      <c r="P440">
        <f t="shared" si="53"/>
        <v>8.1742088934850021E-2</v>
      </c>
      <c r="Q440">
        <f t="shared" si="54"/>
        <v>9.2567715269076367E-2</v>
      </c>
      <c r="R440">
        <f t="shared" si="55"/>
        <v>8.343071510607436E-2</v>
      </c>
      <c r="S440">
        <f t="shared" si="50"/>
        <v>8.698769393006428E-2</v>
      </c>
    </row>
    <row r="441" spans="1:19" x14ac:dyDescent="0.45">
      <c r="A441" s="1">
        <v>30529</v>
      </c>
      <c r="B441">
        <v>100.1</v>
      </c>
      <c r="C441">
        <v>100.1</v>
      </c>
      <c r="D441">
        <v>9.34</v>
      </c>
      <c r="E441">
        <v>11.85</v>
      </c>
      <c r="G441">
        <f t="shared" si="45"/>
        <v>2.4564994882292579E-2</v>
      </c>
      <c r="H441">
        <f t="shared" si="46"/>
        <v>3.0895983522142068E-2</v>
      </c>
      <c r="I441">
        <f t="shared" si="47"/>
        <v>2.742416533145442E-2</v>
      </c>
      <c r="J441">
        <f t="shared" si="48"/>
        <v>3.449213172368526E-2</v>
      </c>
      <c r="K441">
        <f t="shared" si="49"/>
        <v>2.9344318864893582E-2</v>
      </c>
      <c r="L441">
        <f t="shared" si="51"/>
        <v>2.6994981113527827E-3</v>
      </c>
      <c r="O441">
        <f t="shared" si="52"/>
        <v>9.3935005117707415E-2</v>
      </c>
      <c r="P441">
        <f t="shared" si="53"/>
        <v>8.7604016477857927E-2</v>
      </c>
      <c r="Q441">
        <f t="shared" si="54"/>
        <v>9.1075834668545574E-2</v>
      </c>
      <c r="R441">
        <f t="shared" si="55"/>
        <v>8.4007868276314734E-2</v>
      </c>
      <c r="S441">
        <f t="shared" si="50"/>
        <v>8.9155681135106413E-2</v>
      </c>
    </row>
    <row r="442" spans="1:19" x14ac:dyDescent="0.45">
      <c r="A442" s="1">
        <v>30560</v>
      </c>
      <c r="B442">
        <v>100.4</v>
      </c>
      <c r="C442">
        <v>100.5</v>
      </c>
      <c r="D442">
        <v>9</v>
      </c>
      <c r="E442">
        <v>11.65</v>
      </c>
      <c r="G442">
        <f t="shared" si="45"/>
        <v>2.763561924257929E-2</v>
      </c>
      <c r="H442">
        <f t="shared" si="46"/>
        <v>3.3950617283950546E-2</v>
      </c>
      <c r="I442">
        <f t="shared" si="47"/>
        <v>3.3968595420018177E-2</v>
      </c>
      <c r="J442">
        <f t="shared" si="48"/>
        <v>3.8951818740579292E-2</v>
      </c>
      <c r="K442">
        <f t="shared" si="49"/>
        <v>3.3626662671781826E-2</v>
      </c>
      <c r="L442">
        <f t="shared" si="51"/>
        <v>8.8814608335207046E-3</v>
      </c>
      <c r="O442">
        <f t="shared" si="52"/>
        <v>8.8864380757420716E-2</v>
      </c>
      <c r="P442">
        <f t="shared" si="53"/>
        <v>8.254938271604946E-2</v>
      </c>
      <c r="Q442">
        <f t="shared" si="54"/>
        <v>8.2531404579981829E-2</v>
      </c>
      <c r="R442">
        <f t="shared" si="55"/>
        <v>7.7548181259420715E-2</v>
      </c>
      <c r="S442">
        <f t="shared" si="50"/>
        <v>8.287333732821818E-2</v>
      </c>
    </row>
    <row r="443" spans="1:19" x14ac:dyDescent="0.45">
      <c r="A443" s="1">
        <v>30590</v>
      </c>
      <c r="B443">
        <v>100.8</v>
      </c>
      <c r="C443">
        <v>101</v>
      </c>
      <c r="D443">
        <v>8.64</v>
      </c>
      <c r="E443">
        <v>11.54</v>
      </c>
      <c r="G443">
        <f t="shared" si="45"/>
        <v>2.7522935779816571E-2</v>
      </c>
      <c r="H443">
        <f t="shared" si="46"/>
        <v>3.5897435897435992E-2</v>
      </c>
      <c r="I443">
        <f t="shared" si="47"/>
        <v>3.8425067258391232E-2</v>
      </c>
      <c r="J443">
        <f t="shared" si="48"/>
        <v>4.3398374593168532E-2</v>
      </c>
      <c r="K443">
        <f t="shared" si="49"/>
        <v>3.6310953382203082E-2</v>
      </c>
      <c r="L443">
        <f t="shared" si="51"/>
        <v>9.4986473122673498E-3</v>
      </c>
      <c r="O443">
        <f t="shared" si="52"/>
        <v>8.7877064220183418E-2</v>
      </c>
      <c r="P443">
        <f t="shared" si="53"/>
        <v>7.9502564102563997E-2</v>
      </c>
      <c r="Q443">
        <f t="shared" si="54"/>
        <v>7.6974932741608756E-2</v>
      </c>
      <c r="R443">
        <f t="shared" si="55"/>
        <v>7.2001625406831457E-2</v>
      </c>
      <c r="S443">
        <f t="shared" si="50"/>
        <v>7.9089046617796907E-2</v>
      </c>
    </row>
    <row r="444" spans="1:19" x14ac:dyDescent="0.45">
      <c r="A444" s="1">
        <v>30621</v>
      </c>
      <c r="B444">
        <v>101.1</v>
      </c>
      <c r="C444">
        <v>101.5</v>
      </c>
      <c r="D444">
        <v>8.76</v>
      </c>
      <c r="E444">
        <v>11.69</v>
      </c>
      <c r="G444">
        <f t="shared" si="45"/>
        <v>3.1632653061224536E-2</v>
      </c>
      <c r="H444">
        <f t="shared" si="46"/>
        <v>4.3165467625899234E-2</v>
      </c>
      <c r="I444">
        <f t="shared" si="47"/>
        <v>4.0766727240555856E-2</v>
      </c>
      <c r="J444">
        <f t="shared" si="48"/>
        <v>4.6753255002963456E-2</v>
      </c>
      <c r="K444">
        <f t="shared" si="49"/>
        <v>4.0579525732660771E-2</v>
      </c>
      <c r="L444">
        <f t="shared" si="51"/>
        <v>1.1235206867767189E-2</v>
      </c>
      <c r="O444">
        <f t="shared" si="52"/>
        <v>8.5267346938775454E-2</v>
      </c>
      <c r="P444">
        <f t="shared" si="53"/>
        <v>7.3734532374100756E-2</v>
      </c>
      <c r="Q444">
        <f t="shared" si="54"/>
        <v>7.6133272759444134E-2</v>
      </c>
      <c r="R444">
        <f t="shared" si="55"/>
        <v>7.0146744997036534E-2</v>
      </c>
      <c r="S444">
        <f t="shared" si="50"/>
        <v>7.6320474267339219E-2</v>
      </c>
    </row>
    <row r="445" spans="1:19" x14ac:dyDescent="0.45">
      <c r="A445" s="1">
        <v>30651</v>
      </c>
      <c r="B445">
        <v>101.4</v>
      </c>
      <c r="C445">
        <v>101.8</v>
      </c>
      <c r="D445">
        <v>9</v>
      </c>
      <c r="E445">
        <v>11.83</v>
      </c>
      <c r="G445">
        <f t="shared" si="45"/>
        <v>3.7871033776867957E-2</v>
      </c>
      <c r="H445">
        <f t="shared" si="46"/>
        <v>4.7325102880658276E-2</v>
      </c>
      <c r="I445">
        <f t="shared" si="47"/>
        <v>4.1683588085750012E-2</v>
      </c>
      <c r="J445">
        <f t="shared" si="48"/>
        <v>4.8673113171360249E-2</v>
      </c>
      <c r="K445">
        <f t="shared" si="49"/>
        <v>4.3888209478659124E-2</v>
      </c>
      <c r="L445">
        <f t="shared" si="51"/>
        <v>1.0261546806877297E-2</v>
      </c>
      <c r="O445">
        <f t="shared" si="52"/>
        <v>8.0428966223132045E-2</v>
      </c>
      <c r="P445">
        <f t="shared" si="53"/>
        <v>7.0974897119341726E-2</v>
      </c>
      <c r="Q445">
        <f t="shared" si="54"/>
        <v>7.6616411914249991E-2</v>
      </c>
      <c r="R445">
        <f t="shared" si="55"/>
        <v>6.9626886828639753E-2</v>
      </c>
      <c r="S445">
        <f t="shared" si="50"/>
        <v>7.4411790521340879E-2</v>
      </c>
    </row>
    <row r="446" spans="1:19" x14ac:dyDescent="0.45">
      <c r="A446" s="1">
        <v>30682</v>
      </c>
      <c r="B446">
        <v>102.1</v>
      </c>
      <c r="C446">
        <v>102.5</v>
      </c>
      <c r="D446">
        <v>8.9</v>
      </c>
      <c r="E446">
        <v>11.67</v>
      </c>
      <c r="G446">
        <f t="shared" si="45"/>
        <v>4.290091930541351E-2</v>
      </c>
      <c r="H446">
        <f t="shared" si="46"/>
        <v>5.0204918032787038E-2</v>
      </c>
      <c r="I446">
        <f t="shared" si="47"/>
        <v>4.2925312770512924E-2</v>
      </c>
      <c r="J446">
        <f t="shared" si="48"/>
        <v>5.0218636399232519E-2</v>
      </c>
      <c r="K446">
        <f t="shared" si="49"/>
        <v>4.6562446626986498E-2</v>
      </c>
      <c r="L446">
        <f t="shared" si="51"/>
        <v>1.0251493244783416E-2</v>
      </c>
      <c r="O446">
        <f t="shared" si="52"/>
        <v>7.3799080694586489E-2</v>
      </c>
      <c r="P446">
        <f t="shared" si="53"/>
        <v>6.649508196721296E-2</v>
      </c>
      <c r="Q446">
        <f t="shared" si="54"/>
        <v>7.3774687229487074E-2</v>
      </c>
      <c r="R446">
        <f t="shared" si="55"/>
        <v>6.6481363600767479E-2</v>
      </c>
      <c r="S446">
        <f t="shared" si="50"/>
        <v>7.01375533730135E-2</v>
      </c>
    </row>
    <row r="447" spans="1:19" x14ac:dyDescent="0.45">
      <c r="A447" s="1">
        <v>30713</v>
      </c>
      <c r="B447">
        <v>102.6</v>
      </c>
      <c r="C447">
        <v>102.8</v>
      </c>
      <c r="D447">
        <v>9.09</v>
      </c>
      <c r="E447">
        <v>11.84</v>
      </c>
      <c r="G447">
        <f t="shared" si="45"/>
        <v>4.6938775510203978E-2</v>
      </c>
      <c r="H447">
        <f t="shared" si="46"/>
        <v>4.8979591836734615E-2</v>
      </c>
      <c r="I447">
        <f t="shared" si="47"/>
        <v>4.414484849640532E-2</v>
      </c>
      <c r="J447">
        <f t="shared" si="48"/>
        <v>5.2107533390708838E-2</v>
      </c>
      <c r="K447">
        <f t="shared" si="49"/>
        <v>4.8042687308513188E-2</v>
      </c>
      <c r="L447">
        <f t="shared" si="51"/>
        <v>7.4631615758524172E-3</v>
      </c>
      <c r="O447">
        <f t="shared" si="52"/>
        <v>7.1461224489796027E-2</v>
      </c>
      <c r="P447">
        <f t="shared" si="53"/>
        <v>6.942040816326539E-2</v>
      </c>
      <c r="Q447">
        <f t="shared" si="54"/>
        <v>7.4255151503594685E-2</v>
      </c>
      <c r="R447">
        <f t="shared" si="55"/>
        <v>6.6292466609291167E-2</v>
      </c>
      <c r="S447">
        <f t="shared" si="50"/>
        <v>7.0357312691486817E-2</v>
      </c>
    </row>
    <row r="448" spans="1:19" x14ac:dyDescent="0.45">
      <c r="A448" s="1">
        <v>30742</v>
      </c>
      <c r="B448">
        <v>102.9</v>
      </c>
      <c r="C448">
        <v>103.2</v>
      </c>
      <c r="D448">
        <v>9.52</v>
      </c>
      <c r="E448">
        <v>12.32</v>
      </c>
      <c r="G448">
        <f t="shared" si="45"/>
        <v>4.8929663608562768E-2</v>
      </c>
      <c r="H448">
        <f t="shared" si="46"/>
        <v>5.0916496945010215E-2</v>
      </c>
      <c r="I448">
        <f t="shared" si="47"/>
        <v>4.4657047822799889E-2</v>
      </c>
      <c r="J448">
        <f t="shared" si="48"/>
        <v>5.3278867734551927E-2</v>
      </c>
      <c r="K448">
        <f t="shared" si="49"/>
        <v>4.94455190277312E-2</v>
      </c>
      <c r="L448">
        <f t="shared" si="51"/>
        <v>5.5573095490720759E-3</v>
      </c>
      <c r="O448">
        <f t="shared" si="52"/>
        <v>7.4270336391437236E-2</v>
      </c>
      <c r="P448">
        <f t="shared" si="53"/>
        <v>7.2283503054989789E-2</v>
      </c>
      <c r="Q448">
        <f t="shared" si="54"/>
        <v>7.8542952177200115E-2</v>
      </c>
      <c r="R448">
        <f t="shared" si="55"/>
        <v>6.9921132265448077E-2</v>
      </c>
      <c r="S448">
        <f t="shared" si="50"/>
        <v>7.3754480972268804E-2</v>
      </c>
    </row>
    <row r="449" spans="1:19" x14ac:dyDescent="0.45">
      <c r="A449" s="1">
        <v>30773</v>
      </c>
      <c r="B449">
        <v>103.3</v>
      </c>
      <c r="C449">
        <v>103.7</v>
      </c>
      <c r="D449">
        <v>9.69</v>
      </c>
      <c r="E449">
        <v>12.63</v>
      </c>
      <c r="G449">
        <f t="shared" si="45"/>
        <v>4.5546558704453455E-2</v>
      </c>
      <c r="H449">
        <f t="shared" si="46"/>
        <v>5.1724137931034475E-2</v>
      </c>
      <c r="I449">
        <f t="shared" si="47"/>
        <v>4.6211394285881946E-2</v>
      </c>
      <c r="J449">
        <f t="shared" si="48"/>
        <v>5.4090112625130082E-2</v>
      </c>
      <c r="K449">
        <f t="shared" si="49"/>
        <v>4.939305088662499E-2</v>
      </c>
      <c r="L449">
        <f t="shared" si="51"/>
        <v>2.8306042596384917E-3</v>
      </c>
      <c r="O449">
        <f t="shared" si="52"/>
        <v>8.0753441295546541E-2</v>
      </c>
      <c r="P449">
        <f t="shared" si="53"/>
        <v>7.4575862068965521E-2</v>
      </c>
      <c r="Q449">
        <f t="shared" si="54"/>
        <v>8.008860571411805E-2</v>
      </c>
      <c r="R449">
        <f t="shared" si="55"/>
        <v>7.2209887374869913E-2</v>
      </c>
      <c r="S449">
        <f t="shared" si="50"/>
        <v>7.6906949113375006E-2</v>
      </c>
    </row>
    <row r="450" spans="1:19" x14ac:dyDescent="0.45">
      <c r="A450" s="1">
        <v>30803</v>
      </c>
      <c r="B450">
        <v>103.5</v>
      </c>
      <c r="C450">
        <v>104.1</v>
      </c>
      <c r="D450">
        <v>9.83</v>
      </c>
      <c r="E450">
        <v>13.41</v>
      </c>
      <c r="G450">
        <f t="shared" si="45"/>
        <v>4.3346774193548265E-2</v>
      </c>
      <c r="H450">
        <f t="shared" si="46"/>
        <v>5.2578361981799659E-2</v>
      </c>
      <c r="I450">
        <f t="shared" si="47"/>
        <v>4.7764582567055403E-2</v>
      </c>
      <c r="J450">
        <f t="shared" si="48"/>
        <v>5.3853477066550859E-2</v>
      </c>
      <c r="K450">
        <f t="shared" si="49"/>
        <v>4.9385798952238547E-2</v>
      </c>
      <c r="L450">
        <f t="shared" si="51"/>
        <v>1.3431116437253587E-3</v>
      </c>
      <c r="O450">
        <f t="shared" si="52"/>
        <v>9.0753225806451732E-2</v>
      </c>
      <c r="P450">
        <f t="shared" si="53"/>
        <v>8.1521638018200338E-2</v>
      </c>
      <c r="Q450">
        <f t="shared" si="54"/>
        <v>8.6335417432944594E-2</v>
      </c>
      <c r="R450">
        <f t="shared" si="55"/>
        <v>8.0246522933449138E-2</v>
      </c>
      <c r="S450">
        <f t="shared" si="50"/>
        <v>8.471420104776145E-2</v>
      </c>
    </row>
    <row r="451" spans="1:19" x14ac:dyDescent="0.45">
      <c r="A451" s="1">
        <v>30834</v>
      </c>
      <c r="B451">
        <v>103.7</v>
      </c>
      <c r="C451">
        <v>104.5</v>
      </c>
      <c r="D451">
        <v>9.8699999999999992</v>
      </c>
      <c r="E451">
        <v>13.56</v>
      </c>
      <c r="G451">
        <f t="shared" si="45"/>
        <v>4.3259557344064392E-2</v>
      </c>
      <c r="H451">
        <f t="shared" si="46"/>
        <v>5.3427419354838745E-2</v>
      </c>
      <c r="I451">
        <f t="shared" si="47"/>
        <v>4.8622144974202808E-2</v>
      </c>
      <c r="J451">
        <f t="shared" si="48"/>
        <v>5.3958423745814166E-2</v>
      </c>
      <c r="K451">
        <f t="shared" si="49"/>
        <v>4.9816886354730028E-2</v>
      </c>
      <c r="L451">
        <f t="shared" si="51"/>
        <v>3.7136732699882824E-4</v>
      </c>
      <c r="O451">
        <f t="shared" si="52"/>
        <v>9.2340442655935606E-2</v>
      </c>
      <c r="P451">
        <f t="shared" si="53"/>
        <v>8.2172580645161253E-2</v>
      </c>
      <c r="Q451">
        <f t="shared" si="54"/>
        <v>8.6977855025797191E-2</v>
      </c>
      <c r="R451">
        <f t="shared" si="55"/>
        <v>8.1641576254185833E-2</v>
      </c>
      <c r="S451">
        <f t="shared" si="50"/>
        <v>8.5783113645269971E-2</v>
      </c>
    </row>
    <row r="452" spans="1:19" x14ac:dyDescent="0.45">
      <c r="A452" s="1">
        <v>30864</v>
      </c>
      <c r="B452">
        <v>104.1</v>
      </c>
      <c r="C452">
        <v>105</v>
      </c>
      <c r="D452">
        <v>10.119999999999999</v>
      </c>
      <c r="E452">
        <v>13.36</v>
      </c>
      <c r="G452">
        <f t="shared" si="45"/>
        <v>4.3086172344689366E-2</v>
      </c>
      <c r="H452">
        <f t="shared" si="46"/>
        <v>5.2104208416833719E-2</v>
      </c>
      <c r="I452">
        <f t="shared" si="47"/>
        <v>4.7421677158706821E-2</v>
      </c>
      <c r="J452">
        <f t="shared" si="48"/>
        <v>5.3039540107307381E-2</v>
      </c>
      <c r="K452">
        <f t="shared" si="49"/>
        <v>4.8912899506884322E-2</v>
      </c>
      <c r="L452">
        <f t="shared" si="51"/>
        <v>-4.8015137974066757E-4</v>
      </c>
      <c r="O452">
        <f t="shared" si="52"/>
        <v>9.051382765531063E-2</v>
      </c>
      <c r="P452">
        <f t="shared" si="53"/>
        <v>8.1495791583166277E-2</v>
      </c>
      <c r="Q452">
        <f t="shared" si="54"/>
        <v>8.6178322841293176E-2</v>
      </c>
      <c r="R452">
        <f t="shared" si="55"/>
        <v>8.0560459892692615E-2</v>
      </c>
      <c r="S452">
        <f t="shared" si="50"/>
        <v>8.4687100493115675E-2</v>
      </c>
    </row>
    <row r="453" spans="1:19" x14ac:dyDescent="0.45">
      <c r="A453" s="1">
        <v>30895</v>
      </c>
      <c r="B453">
        <v>104.4</v>
      </c>
      <c r="C453">
        <v>105.4</v>
      </c>
      <c r="D453">
        <v>10.47</v>
      </c>
      <c r="E453">
        <v>12.72</v>
      </c>
      <c r="G453">
        <f t="shared" si="45"/>
        <v>4.2957042957043168E-2</v>
      </c>
      <c r="H453">
        <f t="shared" si="46"/>
        <v>5.2947052947053042E-2</v>
      </c>
      <c r="I453">
        <f t="shared" si="47"/>
        <v>4.4871065438885305E-2</v>
      </c>
      <c r="J453">
        <f t="shared" si="48"/>
        <v>5.2465462748964908E-2</v>
      </c>
      <c r="K453">
        <f t="shared" si="49"/>
        <v>4.8310156022986606E-2</v>
      </c>
      <c r="L453">
        <f t="shared" si="51"/>
        <v>-1.0756429292519409E-3</v>
      </c>
      <c r="O453">
        <f t="shared" si="52"/>
        <v>8.424295704295684E-2</v>
      </c>
      <c r="P453">
        <f t="shared" si="53"/>
        <v>7.4252947052946966E-2</v>
      </c>
      <c r="Q453">
        <f t="shared" si="54"/>
        <v>8.2328934561114703E-2</v>
      </c>
      <c r="R453">
        <f t="shared" si="55"/>
        <v>7.4734537251035099E-2</v>
      </c>
      <c r="S453">
        <f t="shared" si="50"/>
        <v>7.8889843977013402E-2</v>
      </c>
    </row>
    <row r="454" spans="1:19" x14ac:dyDescent="0.45">
      <c r="A454" s="1">
        <v>30926</v>
      </c>
      <c r="B454">
        <v>104.7</v>
      </c>
      <c r="C454">
        <v>105.8</v>
      </c>
      <c r="D454">
        <v>10.37</v>
      </c>
      <c r="E454">
        <v>12.52</v>
      </c>
      <c r="G454">
        <f t="shared" ref="G454:G517" si="56">B454/B442-1</f>
        <v>4.2828685258964105E-2</v>
      </c>
      <c r="H454">
        <f t="shared" ref="H454:H517" si="57">C454/C442-1</f>
        <v>5.2736318407960114E-2</v>
      </c>
      <c r="I454">
        <f t="shared" ref="I454:I517" si="58">(AVERAGE(B449:B454)/AVERAGE(B443:B448))^2 -1</f>
        <v>4.2344400830217177E-2</v>
      </c>
      <c r="J454">
        <f t="shared" ref="J454:J517" si="59">(AVERAGE(C449:C454)/AVERAGE(C443:C448))^2 -1</f>
        <v>5.1896598628731194E-2</v>
      </c>
      <c r="K454">
        <f t="shared" si="49"/>
        <v>4.7451500781468148E-2</v>
      </c>
      <c r="L454">
        <f t="shared" si="51"/>
        <v>-2.36538557326188E-3</v>
      </c>
      <c r="O454">
        <f t="shared" si="52"/>
        <v>8.23713147410359E-2</v>
      </c>
      <c r="P454">
        <f t="shared" si="53"/>
        <v>7.2463681592039891E-2</v>
      </c>
      <c r="Q454">
        <f t="shared" si="54"/>
        <v>8.2855599169782829E-2</v>
      </c>
      <c r="R454">
        <f t="shared" si="55"/>
        <v>7.3303401371268812E-2</v>
      </c>
      <c r="S454">
        <f t="shared" si="50"/>
        <v>7.7748499218531858E-2</v>
      </c>
    </row>
    <row r="455" spans="1:19" x14ac:dyDescent="0.45">
      <c r="A455" s="1">
        <v>30956</v>
      </c>
      <c r="B455">
        <v>105.1</v>
      </c>
      <c r="C455">
        <v>106.2</v>
      </c>
      <c r="D455">
        <v>9.74</v>
      </c>
      <c r="E455">
        <v>12.16</v>
      </c>
      <c r="G455">
        <f t="shared" si="56"/>
        <v>4.2658730158730229E-2</v>
      </c>
      <c r="H455">
        <f t="shared" si="57"/>
        <v>5.1485148514851531E-2</v>
      </c>
      <c r="I455">
        <f t="shared" si="58"/>
        <v>3.9841353133990953E-2</v>
      </c>
      <c r="J455">
        <f t="shared" si="59"/>
        <v>5.0999728777499254E-2</v>
      </c>
      <c r="K455">
        <f t="shared" ref="K455:K518" si="60">AVERAGE(G455:J455)</f>
        <v>4.6246240146267992E-2</v>
      </c>
      <c r="L455">
        <f t="shared" si="51"/>
        <v>-2.6666593606163302E-3</v>
      </c>
      <c r="O455">
        <f t="shared" si="52"/>
        <v>7.8941269841269771E-2</v>
      </c>
      <c r="P455">
        <f t="shared" si="53"/>
        <v>7.0114851485148469E-2</v>
      </c>
      <c r="Q455">
        <f t="shared" si="54"/>
        <v>8.1758646866009047E-2</v>
      </c>
      <c r="R455">
        <f t="shared" si="55"/>
        <v>7.0600271222500746E-2</v>
      </c>
      <c r="S455">
        <f t="shared" ref="S455:S518" si="61">AVERAGE(O455:R455)</f>
        <v>7.5353759853732008E-2</v>
      </c>
    </row>
    <row r="456" spans="1:19" x14ac:dyDescent="0.45">
      <c r="A456" s="1">
        <v>30987</v>
      </c>
      <c r="B456">
        <v>105.3</v>
      </c>
      <c r="C456">
        <v>106.4</v>
      </c>
      <c r="D456">
        <v>8.61</v>
      </c>
      <c r="E456">
        <v>11.57</v>
      </c>
      <c r="G456">
        <f t="shared" si="56"/>
        <v>4.1543026706231556E-2</v>
      </c>
      <c r="H456">
        <f t="shared" si="57"/>
        <v>4.8275862068965614E-2</v>
      </c>
      <c r="I456">
        <f t="shared" si="58"/>
        <v>3.7698540575076489E-2</v>
      </c>
      <c r="J456">
        <f t="shared" si="59"/>
        <v>4.9787721483194103E-2</v>
      </c>
      <c r="K456">
        <f t="shared" si="60"/>
        <v>4.432628770836694E-2</v>
      </c>
      <c r="L456">
        <f t="shared" si="51"/>
        <v>-3.9838683146196652E-3</v>
      </c>
      <c r="O456">
        <f t="shared" si="52"/>
        <v>7.4156973293768441E-2</v>
      </c>
      <c r="P456">
        <f t="shared" si="53"/>
        <v>6.7424137931034384E-2</v>
      </c>
      <c r="Q456">
        <f t="shared" si="54"/>
        <v>7.8001459424923508E-2</v>
      </c>
      <c r="R456">
        <f t="shared" si="55"/>
        <v>6.5912278516805894E-2</v>
      </c>
      <c r="S456">
        <f t="shared" si="61"/>
        <v>7.1373712291633057E-2</v>
      </c>
    </row>
    <row r="457" spans="1:19" x14ac:dyDescent="0.45">
      <c r="A457" s="1">
        <v>31017</v>
      </c>
      <c r="B457">
        <v>105.5</v>
      </c>
      <c r="C457">
        <v>106.8</v>
      </c>
      <c r="D457">
        <v>8.06</v>
      </c>
      <c r="E457">
        <v>11.5</v>
      </c>
      <c r="G457">
        <f t="shared" si="56"/>
        <v>4.0433925049309538E-2</v>
      </c>
      <c r="H457">
        <f t="shared" si="57"/>
        <v>4.9115913555992208E-2</v>
      </c>
      <c r="I457">
        <f t="shared" si="58"/>
        <v>3.5909660578689717E-2</v>
      </c>
      <c r="J457">
        <f t="shared" si="59"/>
        <v>4.8248767802104187E-2</v>
      </c>
      <c r="K457">
        <f t="shared" si="60"/>
        <v>4.3427066746523912E-2</v>
      </c>
      <c r="L457">
        <f t="shared" si="51"/>
        <v>-4.0244340349442353E-3</v>
      </c>
      <c r="O457">
        <f t="shared" si="52"/>
        <v>7.4566074950690467E-2</v>
      </c>
      <c r="P457">
        <f t="shared" si="53"/>
        <v>6.5884086444007797E-2</v>
      </c>
      <c r="Q457">
        <f t="shared" si="54"/>
        <v>7.9090339421310288E-2</v>
      </c>
      <c r="R457">
        <f t="shared" si="55"/>
        <v>6.6751232197895818E-2</v>
      </c>
      <c r="S457">
        <f t="shared" si="61"/>
        <v>7.1572933253476093E-2</v>
      </c>
    </row>
    <row r="458" spans="1:19" x14ac:dyDescent="0.45">
      <c r="A458" s="1">
        <v>31048</v>
      </c>
      <c r="B458">
        <v>105.7</v>
      </c>
      <c r="C458">
        <v>107.1</v>
      </c>
      <c r="D458">
        <v>7.76</v>
      </c>
      <c r="E458">
        <v>11.38</v>
      </c>
      <c r="G458">
        <f t="shared" si="56"/>
        <v>3.52595494613126E-2</v>
      </c>
      <c r="H458">
        <f t="shared" si="57"/>
        <v>4.4878048780487845E-2</v>
      </c>
      <c r="I458">
        <f t="shared" si="58"/>
        <v>3.4480239608444707E-2</v>
      </c>
      <c r="J458">
        <f t="shared" si="59"/>
        <v>4.6739420651413788E-2</v>
      </c>
      <c r="K458">
        <f t="shared" si="60"/>
        <v>4.0339314625414735E-2</v>
      </c>
      <c r="L458">
        <f t="shared" si="51"/>
        <v>-5.9069255208532567E-3</v>
      </c>
      <c r="O458">
        <f t="shared" si="52"/>
        <v>7.8540450538687412E-2</v>
      </c>
      <c r="P458">
        <f t="shared" si="53"/>
        <v>6.8921951219512168E-2</v>
      </c>
      <c r="Q458">
        <f t="shared" si="54"/>
        <v>7.9319760391555305E-2</v>
      </c>
      <c r="R458">
        <f t="shared" si="55"/>
        <v>6.7060579348586224E-2</v>
      </c>
      <c r="S458">
        <f t="shared" si="61"/>
        <v>7.3460685374585277E-2</v>
      </c>
    </row>
    <row r="459" spans="1:19" x14ac:dyDescent="0.45">
      <c r="A459" s="1">
        <v>31079</v>
      </c>
      <c r="B459">
        <v>106.3</v>
      </c>
      <c r="C459">
        <v>107.7</v>
      </c>
      <c r="D459">
        <v>8.27</v>
      </c>
      <c r="E459">
        <v>11.51</v>
      </c>
      <c r="G459">
        <f t="shared" si="56"/>
        <v>3.6062378167641462E-2</v>
      </c>
      <c r="H459">
        <f t="shared" si="57"/>
        <v>4.76653696498055E-2</v>
      </c>
      <c r="I459">
        <f t="shared" si="58"/>
        <v>3.4706700629882681E-2</v>
      </c>
      <c r="J459">
        <f t="shared" si="59"/>
        <v>4.5562611599961E-2</v>
      </c>
      <c r="K459">
        <f t="shared" si="60"/>
        <v>4.0999265011822661E-2</v>
      </c>
      <c r="L459">
        <f t="shared" si="51"/>
        <v>-3.3270226965442795E-3</v>
      </c>
      <c r="O459">
        <f t="shared" si="52"/>
        <v>7.9037621832358532E-2</v>
      </c>
      <c r="P459">
        <f t="shared" si="53"/>
        <v>6.7434630350194494E-2</v>
      </c>
      <c r="Q459">
        <f t="shared" si="54"/>
        <v>8.0393299370117313E-2</v>
      </c>
      <c r="R459">
        <f t="shared" si="55"/>
        <v>6.9537388400038994E-2</v>
      </c>
      <c r="S459">
        <f t="shared" si="61"/>
        <v>7.4100734988177333E-2</v>
      </c>
    </row>
    <row r="460" spans="1:19" x14ac:dyDescent="0.45">
      <c r="A460" s="1">
        <v>31107</v>
      </c>
      <c r="B460">
        <v>106.8</v>
      </c>
      <c r="C460">
        <v>108.1</v>
      </c>
      <c r="D460">
        <v>8.52</v>
      </c>
      <c r="E460">
        <v>11.86</v>
      </c>
      <c r="G460">
        <f t="shared" si="56"/>
        <v>3.790087463556846E-2</v>
      </c>
      <c r="H460">
        <f t="shared" si="57"/>
        <v>4.7480620155038622E-2</v>
      </c>
      <c r="I460">
        <f t="shared" si="58"/>
        <v>3.5584421239917674E-2</v>
      </c>
      <c r="J460">
        <f t="shared" si="59"/>
        <v>4.4396192776300136E-2</v>
      </c>
      <c r="K460">
        <f t="shared" si="60"/>
        <v>4.1340527201706223E-2</v>
      </c>
      <c r="L460">
        <f t="shared" si="51"/>
        <v>-2.0865395448176893E-3</v>
      </c>
      <c r="O460">
        <f t="shared" si="52"/>
        <v>8.0699125364431537E-2</v>
      </c>
      <c r="P460">
        <f t="shared" si="53"/>
        <v>7.1119379844961375E-2</v>
      </c>
      <c r="Q460">
        <f t="shared" si="54"/>
        <v>8.3015578760082323E-2</v>
      </c>
      <c r="R460">
        <f t="shared" si="55"/>
        <v>7.4203807223699861E-2</v>
      </c>
      <c r="S460">
        <f t="shared" si="61"/>
        <v>7.7259472798293774E-2</v>
      </c>
    </row>
    <row r="461" spans="1:19" x14ac:dyDescent="0.45">
      <c r="A461" s="1">
        <v>31138</v>
      </c>
      <c r="B461">
        <v>107</v>
      </c>
      <c r="C461">
        <v>108.4</v>
      </c>
      <c r="D461">
        <v>7.95</v>
      </c>
      <c r="E461">
        <v>11.43</v>
      </c>
      <c r="G461">
        <f t="shared" si="56"/>
        <v>3.5818005808325282E-2</v>
      </c>
      <c r="H461">
        <f t="shared" si="57"/>
        <v>4.5323047251687676E-2</v>
      </c>
      <c r="I461">
        <f t="shared" si="58"/>
        <v>3.5806520251424612E-2</v>
      </c>
      <c r="J461">
        <f t="shared" si="59"/>
        <v>4.3246952865800159E-2</v>
      </c>
      <c r="K461">
        <f t="shared" si="60"/>
        <v>4.0048631544309432E-2</v>
      </c>
      <c r="L461">
        <f t="shared" ref="L461:L524" si="62">K461-K458</f>
        <v>-2.9068308110530294E-4</v>
      </c>
      <c r="O461">
        <f t="shared" si="52"/>
        <v>7.8481994191674717E-2</v>
      </c>
      <c r="P461">
        <f t="shared" si="53"/>
        <v>6.8976952748312323E-2</v>
      </c>
      <c r="Q461">
        <f t="shared" si="54"/>
        <v>7.8493479748575387E-2</v>
      </c>
      <c r="R461">
        <f t="shared" si="55"/>
        <v>7.105304713419984E-2</v>
      </c>
      <c r="S461">
        <f t="shared" si="61"/>
        <v>7.4251368455690567E-2</v>
      </c>
    </row>
    <row r="462" spans="1:19" x14ac:dyDescent="0.45">
      <c r="A462" s="1">
        <v>31168</v>
      </c>
      <c r="B462">
        <v>107.2</v>
      </c>
      <c r="C462">
        <v>108.8</v>
      </c>
      <c r="D462">
        <v>7.48</v>
      </c>
      <c r="E462">
        <v>10.85</v>
      </c>
      <c r="G462">
        <f t="shared" si="56"/>
        <v>3.5748792270531515E-2</v>
      </c>
      <c r="H462">
        <f t="shared" si="57"/>
        <v>4.514889529298749E-2</v>
      </c>
      <c r="I462">
        <f t="shared" si="58"/>
        <v>3.6027368272482541E-2</v>
      </c>
      <c r="J462">
        <f t="shared" si="59"/>
        <v>4.3410796584097744E-2</v>
      </c>
      <c r="K462">
        <f t="shared" si="60"/>
        <v>4.0083963105024822E-2</v>
      </c>
      <c r="L462">
        <f t="shared" si="62"/>
        <v>-9.1530190679783852E-4</v>
      </c>
      <c r="O462">
        <f t="shared" si="52"/>
        <v>7.2751207729468484E-2</v>
      </c>
      <c r="P462">
        <f t="shared" si="53"/>
        <v>6.3351104707012509E-2</v>
      </c>
      <c r="Q462">
        <f t="shared" si="54"/>
        <v>7.2472631727517459E-2</v>
      </c>
      <c r="R462">
        <f t="shared" si="55"/>
        <v>6.5089203415902255E-2</v>
      </c>
      <c r="S462">
        <f t="shared" si="61"/>
        <v>6.8416036894975177E-2</v>
      </c>
    </row>
    <row r="463" spans="1:19" x14ac:dyDescent="0.45">
      <c r="A463" s="1">
        <v>31199</v>
      </c>
      <c r="B463">
        <v>107.5</v>
      </c>
      <c r="C463">
        <v>109.1</v>
      </c>
      <c r="D463">
        <v>6.95</v>
      </c>
      <c r="E463">
        <v>10.16</v>
      </c>
      <c r="G463">
        <f t="shared" si="56"/>
        <v>3.6644165863066513E-2</v>
      </c>
      <c r="H463">
        <f t="shared" si="57"/>
        <v>4.4019138755980736E-2</v>
      </c>
      <c r="I463">
        <f t="shared" si="58"/>
        <v>3.6570626020913766E-2</v>
      </c>
      <c r="J463">
        <f t="shared" si="59"/>
        <v>4.3252046301646807E-2</v>
      </c>
      <c r="K463">
        <f t="shared" si="60"/>
        <v>4.0121494235401955E-2</v>
      </c>
      <c r="L463">
        <f t="shared" si="62"/>
        <v>-1.2190329663042676E-3</v>
      </c>
      <c r="O463">
        <f t="shared" si="52"/>
        <v>6.4955834136933482E-2</v>
      </c>
      <c r="P463">
        <f t="shared" si="53"/>
        <v>5.758086124401926E-2</v>
      </c>
      <c r="Q463">
        <f t="shared" si="54"/>
        <v>6.502937397908623E-2</v>
      </c>
      <c r="R463">
        <f t="shared" si="55"/>
        <v>5.8347953698353189E-2</v>
      </c>
      <c r="S463">
        <f t="shared" si="61"/>
        <v>6.147850576459804E-2</v>
      </c>
    </row>
    <row r="464" spans="1:19" x14ac:dyDescent="0.45">
      <c r="A464" s="1">
        <v>31229</v>
      </c>
      <c r="B464">
        <v>107.7</v>
      </c>
      <c r="C464">
        <v>109.4</v>
      </c>
      <c r="D464">
        <v>7.08</v>
      </c>
      <c r="E464">
        <v>10.31</v>
      </c>
      <c r="G464">
        <f t="shared" si="56"/>
        <v>3.4582132564841661E-2</v>
      </c>
      <c r="H464">
        <f t="shared" si="57"/>
        <v>4.1904761904761889E-2</v>
      </c>
      <c r="I464">
        <f t="shared" si="58"/>
        <v>3.7768781627365744E-2</v>
      </c>
      <c r="J464">
        <f t="shared" si="59"/>
        <v>4.3748840712132031E-2</v>
      </c>
      <c r="K464">
        <f t="shared" si="60"/>
        <v>3.9501129202275331E-2</v>
      </c>
      <c r="L464">
        <f t="shared" si="62"/>
        <v>-5.4750234203410075E-4</v>
      </c>
      <c r="O464">
        <f t="shared" si="52"/>
        <v>6.851786743515835E-2</v>
      </c>
      <c r="P464">
        <f t="shared" si="53"/>
        <v>6.1195238095238122E-2</v>
      </c>
      <c r="Q464">
        <f t="shared" si="54"/>
        <v>6.5331218372634267E-2</v>
      </c>
      <c r="R464">
        <f t="shared" si="55"/>
        <v>5.935115928786798E-2</v>
      </c>
      <c r="S464">
        <f t="shared" si="61"/>
        <v>6.359887079772468E-2</v>
      </c>
    </row>
    <row r="465" spans="1:19" x14ac:dyDescent="0.45">
      <c r="A465" s="1">
        <v>31260</v>
      </c>
      <c r="B465">
        <v>107.9</v>
      </c>
      <c r="C465">
        <v>109.8</v>
      </c>
      <c r="D465">
        <v>7.14</v>
      </c>
      <c r="E465">
        <v>10.33</v>
      </c>
      <c r="G465">
        <f t="shared" si="56"/>
        <v>3.3524904214559337E-2</v>
      </c>
      <c r="H465">
        <f t="shared" si="57"/>
        <v>4.1745730550284632E-2</v>
      </c>
      <c r="I465">
        <f t="shared" si="58"/>
        <v>3.6688362087362592E-2</v>
      </c>
      <c r="J465">
        <f t="shared" si="59"/>
        <v>4.2951562499999429E-2</v>
      </c>
      <c r="K465">
        <f t="shared" si="60"/>
        <v>3.8727639838051497E-2</v>
      </c>
      <c r="L465">
        <f t="shared" si="62"/>
        <v>-1.3563232669733249E-3</v>
      </c>
      <c r="O465">
        <f t="shared" si="52"/>
        <v>6.9775095785440666E-2</v>
      </c>
      <c r="P465">
        <f t="shared" si="53"/>
        <v>6.1554269449715371E-2</v>
      </c>
      <c r="Q465">
        <f t="shared" si="54"/>
        <v>6.6611637912637411E-2</v>
      </c>
      <c r="R465">
        <f t="shared" si="55"/>
        <v>6.0348437500000573E-2</v>
      </c>
      <c r="S465">
        <f t="shared" si="61"/>
        <v>6.4572360161948505E-2</v>
      </c>
    </row>
    <row r="466" spans="1:19" x14ac:dyDescent="0.45">
      <c r="A466" s="1">
        <v>31291</v>
      </c>
      <c r="B466">
        <v>108.1</v>
      </c>
      <c r="C466">
        <v>110</v>
      </c>
      <c r="D466">
        <v>7.1</v>
      </c>
      <c r="E466">
        <v>10.37</v>
      </c>
      <c r="G466">
        <f t="shared" si="56"/>
        <v>3.2473734479465E-2</v>
      </c>
      <c r="H466">
        <f t="shared" si="57"/>
        <v>3.969754253308122E-2</v>
      </c>
      <c r="I466">
        <f t="shared" si="58"/>
        <v>3.4000920802884638E-2</v>
      </c>
      <c r="J466">
        <f t="shared" si="59"/>
        <v>4.1524638183233264E-2</v>
      </c>
      <c r="K466">
        <f t="shared" si="60"/>
        <v>3.6924208999666031E-2</v>
      </c>
      <c r="L466">
        <f t="shared" si="62"/>
        <v>-3.1972852357359249E-3</v>
      </c>
      <c r="O466">
        <f t="shared" si="52"/>
        <v>7.1226265520534987E-2</v>
      </c>
      <c r="P466">
        <f t="shared" si="53"/>
        <v>6.4002457466918766E-2</v>
      </c>
      <c r="Q466">
        <f t="shared" si="54"/>
        <v>6.9699079197115349E-2</v>
      </c>
      <c r="R466">
        <f t="shared" si="55"/>
        <v>6.2175361816766722E-2</v>
      </c>
      <c r="S466">
        <f t="shared" si="61"/>
        <v>6.6775791000333956E-2</v>
      </c>
    </row>
    <row r="467" spans="1:19" x14ac:dyDescent="0.45">
      <c r="A467" s="1">
        <v>31321</v>
      </c>
      <c r="B467">
        <v>108.5</v>
      </c>
      <c r="C467">
        <v>110.5</v>
      </c>
      <c r="D467">
        <v>7.16</v>
      </c>
      <c r="E467">
        <v>10.24</v>
      </c>
      <c r="G467">
        <f t="shared" si="56"/>
        <v>3.2350142721217834E-2</v>
      </c>
      <c r="H467">
        <f t="shared" si="57"/>
        <v>4.0489642184557306E-2</v>
      </c>
      <c r="I467">
        <f t="shared" si="58"/>
        <v>3.2621192205804839E-2</v>
      </c>
      <c r="J467">
        <f t="shared" si="59"/>
        <v>4.1064807486634214E-2</v>
      </c>
      <c r="K467">
        <f t="shared" si="60"/>
        <v>3.6631446149553548E-2</v>
      </c>
      <c r="L467">
        <f t="shared" si="62"/>
        <v>-2.8696830527217831E-3</v>
      </c>
      <c r="O467">
        <f t="shared" si="52"/>
        <v>7.0049857278782171E-2</v>
      </c>
      <c r="P467">
        <f t="shared" si="53"/>
        <v>6.1910357815442699E-2</v>
      </c>
      <c r="Q467">
        <f t="shared" si="54"/>
        <v>6.9778807794195166E-2</v>
      </c>
      <c r="R467">
        <f t="shared" si="55"/>
        <v>6.1335192513365791E-2</v>
      </c>
      <c r="S467">
        <f t="shared" si="61"/>
        <v>6.5768553850446457E-2</v>
      </c>
    </row>
    <row r="468" spans="1:19" x14ac:dyDescent="0.45">
      <c r="A468" s="1">
        <v>31352</v>
      </c>
      <c r="B468">
        <v>109</v>
      </c>
      <c r="C468">
        <v>111.1</v>
      </c>
      <c r="D468">
        <v>7.24</v>
      </c>
      <c r="E468">
        <v>9.7799999999999994</v>
      </c>
      <c r="G468">
        <f t="shared" si="56"/>
        <v>3.5137701804368593E-2</v>
      </c>
      <c r="H468">
        <f t="shared" si="57"/>
        <v>4.4172932330826864E-2</v>
      </c>
      <c r="I468">
        <f t="shared" si="58"/>
        <v>3.220508128573174E-2</v>
      </c>
      <c r="J468">
        <f t="shared" si="59"/>
        <v>4.0595526267098503E-2</v>
      </c>
      <c r="K468">
        <f t="shared" si="60"/>
        <v>3.8027810422006425E-2</v>
      </c>
      <c r="L468">
        <f t="shared" si="62"/>
        <v>-6.9982941604507243E-4</v>
      </c>
      <c r="O468">
        <f t="shared" si="52"/>
        <v>6.2662298195631405E-2</v>
      </c>
      <c r="P468">
        <f t="shared" si="53"/>
        <v>5.3627067669173134E-2</v>
      </c>
      <c r="Q468">
        <f t="shared" si="54"/>
        <v>6.5594918714268258E-2</v>
      </c>
      <c r="R468">
        <f t="shared" si="55"/>
        <v>5.7204473732901495E-2</v>
      </c>
      <c r="S468">
        <f t="shared" si="61"/>
        <v>5.9772189577993573E-2</v>
      </c>
    </row>
    <row r="469" spans="1:19" x14ac:dyDescent="0.45">
      <c r="A469" s="1">
        <v>31382</v>
      </c>
      <c r="B469">
        <v>109.5</v>
      </c>
      <c r="C469">
        <v>111.4</v>
      </c>
      <c r="D469">
        <v>7.1</v>
      </c>
      <c r="E469">
        <v>9.26</v>
      </c>
      <c r="G469">
        <f t="shared" si="56"/>
        <v>3.7914691943127909E-2</v>
      </c>
      <c r="H469">
        <f t="shared" si="57"/>
        <v>4.3071161048689133E-2</v>
      </c>
      <c r="I469">
        <f t="shared" si="58"/>
        <v>3.2103724585776039E-2</v>
      </c>
      <c r="J469">
        <f t="shared" si="59"/>
        <v>4.0450277871736828E-2</v>
      </c>
      <c r="K469">
        <f t="shared" si="60"/>
        <v>3.8384963862332477E-2</v>
      </c>
      <c r="L469">
        <f t="shared" si="62"/>
        <v>1.4607548626664468E-3</v>
      </c>
      <c r="O469">
        <f t="shared" si="52"/>
        <v>5.4685308056872092E-2</v>
      </c>
      <c r="P469">
        <f t="shared" si="53"/>
        <v>4.9528838951310869E-2</v>
      </c>
      <c r="Q469">
        <f t="shared" si="54"/>
        <v>6.0496275414223963E-2</v>
      </c>
      <c r="R469">
        <f t="shared" si="55"/>
        <v>5.2149722128263173E-2</v>
      </c>
      <c r="S469">
        <f t="shared" si="61"/>
        <v>5.4215036137667524E-2</v>
      </c>
    </row>
    <row r="470" spans="1:19" x14ac:dyDescent="0.45">
      <c r="A470" s="1">
        <v>31413</v>
      </c>
      <c r="B470">
        <v>109.9</v>
      </c>
      <c r="C470">
        <v>111.9</v>
      </c>
      <c r="D470">
        <v>7.07</v>
      </c>
      <c r="E470">
        <v>9.19</v>
      </c>
      <c r="G470">
        <f t="shared" si="56"/>
        <v>3.9735099337748325E-2</v>
      </c>
      <c r="H470">
        <f t="shared" si="57"/>
        <v>4.481792717086841E-2</v>
      </c>
      <c r="I470">
        <f t="shared" si="58"/>
        <v>3.2635552392920486E-2</v>
      </c>
      <c r="J470">
        <f t="shared" si="59"/>
        <v>4.0932378141475212E-2</v>
      </c>
      <c r="K470">
        <f t="shared" si="60"/>
        <v>3.9530239260753108E-2</v>
      </c>
      <c r="L470">
        <f t="shared" si="62"/>
        <v>2.8987931111995602E-3</v>
      </c>
      <c r="O470">
        <f t="shared" si="52"/>
        <v>5.216490066225167E-2</v>
      </c>
      <c r="P470">
        <f t="shared" si="53"/>
        <v>4.7082072829131585E-2</v>
      </c>
      <c r="Q470">
        <f t="shared" si="54"/>
        <v>5.926444760707951E-2</v>
      </c>
      <c r="R470">
        <f t="shared" si="55"/>
        <v>5.0967621858524784E-2</v>
      </c>
      <c r="S470">
        <f t="shared" si="61"/>
        <v>5.2369760739246887E-2</v>
      </c>
    </row>
    <row r="471" spans="1:19" x14ac:dyDescent="0.45">
      <c r="A471" s="1">
        <v>31444</v>
      </c>
      <c r="B471">
        <v>109.7</v>
      </c>
      <c r="C471">
        <v>112.2</v>
      </c>
      <c r="D471">
        <v>7.06</v>
      </c>
      <c r="E471">
        <v>8.6999999999999993</v>
      </c>
      <c r="G471">
        <f t="shared" si="56"/>
        <v>3.1984948259642598E-2</v>
      </c>
      <c r="H471">
        <f t="shared" si="57"/>
        <v>4.1782729805013963E-2</v>
      </c>
      <c r="I471">
        <f t="shared" si="58"/>
        <v>3.3184978981466218E-2</v>
      </c>
      <c r="J471">
        <f t="shared" si="59"/>
        <v>4.1736291721661489E-2</v>
      </c>
      <c r="K471">
        <f t="shared" si="60"/>
        <v>3.7172237191946067E-2</v>
      </c>
      <c r="L471">
        <f t="shared" si="62"/>
        <v>-8.5557323006035801E-4</v>
      </c>
      <c r="O471">
        <f t="shared" si="52"/>
        <v>5.5015051740357396E-2</v>
      </c>
      <c r="P471">
        <f t="shared" si="53"/>
        <v>4.5217270194986031E-2</v>
      </c>
      <c r="Q471">
        <f t="shared" si="54"/>
        <v>5.3815021018533776E-2</v>
      </c>
      <c r="R471">
        <f t="shared" si="55"/>
        <v>4.5263708278338505E-2</v>
      </c>
      <c r="S471">
        <f t="shared" si="61"/>
        <v>4.9827762808053927E-2</v>
      </c>
    </row>
    <row r="472" spans="1:19" x14ac:dyDescent="0.45">
      <c r="A472" s="1">
        <v>31472</v>
      </c>
      <c r="B472">
        <v>109.1</v>
      </c>
      <c r="C472">
        <v>112.5</v>
      </c>
      <c r="D472">
        <v>6.56</v>
      </c>
      <c r="E472">
        <v>7.78</v>
      </c>
      <c r="G472">
        <f t="shared" si="56"/>
        <v>2.1535580524344455E-2</v>
      </c>
      <c r="H472">
        <f t="shared" si="57"/>
        <v>4.0703052728954692E-2</v>
      </c>
      <c r="I472">
        <f t="shared" si="58"/>
        <v>3.2172882987122176E-2</v>
      </c>
      <c r="J472">
        <f t="shared" si="59"/>
        <v>4.3483287863475883E-2</v>
      </c>
      <c r="K472">
        <f t="shared" si="60"/>
        <v>3.4473701025974302E-2</v>
      </c>
      <c r="L472">
        <f t="shared" si="62"/>
        <v>-3.9112628363581758E-3</v>
      </c>
      <c r="O472">
        <f t="shared" si="52"/>
        <v>5.6264419475655553E-2</v>
      </c>
      <c r="P472">
        <f t="shared" si="53"/>
        <v>3.7096947271045316E-2</v>
      </c>
      <c r="Q472">
        <f t="shared" si="54"/>
        <v>4.5627117012877833E-2</v>
      </c>
      <c r="R472">
        <f t="shared" si="55"/>
        <v>3.4316712136524125E-2</v>
      </c>
      <c r="S472">
        <f t="shared" si="61"/>
        <v>4.3326298974025707E-2</v>
      </c>
    </row>
    <row r="473" spans="1:19" x14ac:dyDescent="0.45">
      <c r="A473" s="1">
        <v>31503</v>
      </c>
      <c r="B473">
        <v>108.7</v>
      </c>
      <c r="C473">
        <v>112.9</v>
      </c>
      <c r="D473">
        <v>6.06</v>
      </c>
      <c r="E473">
        <v>7.3</v>
      </c>
      <c r="G473">
        <f t="shared" si="56"/>
        <v>1.5887850467289688E-2</v>
      </c>
      <c r="H473">
        <f t="shared" si="57"/>
        <v>4.151291512915134E-2</v>
      </c>
      <c r="I473">
        <f t="shared" si="58"/>
        <v>2.8018569411302874E-2</v>
      </c>
      <c r="J473">
        <f t="shared" si="59"/>
        <v>4.4275134530342708E-2</v>
      </c>
      <c r="K473">
        <f t="shared" si="60"/>
        <v>3.2423617384521652E-2</v>
      </c>
      <c r="L473">
        <f t="shared" si="62"/>
        <v>-7.1066218762314559E-3</v>
      </c>
      <c r="O473">
        <f t="shared" si="52"/>
        <v>5.7112149532710307E-2</v>
      </c>
      <c r="P473">
        <f t="shared" si="53"/>
        <v>3.1487084870848656E-2</v>
      </c>
      <c r="Q473">
        <f t="shared" si="54"/>
        <v>4.4981430588697122E-2</v>
      </c>
      <c r="R473">
        <f t="shared" si="55"/>
        <v>2.8724865469657287E-2</v>
      </c>
      <c r="S473">
        <f t="shared" si="61"/>
        <v>4.0576382615478343E-2</v>
      </c>
    </row>
    <row r="474" spans="1:19" x14ac:dyDescent="0.45">
      <c r="A474" s="1">
        <v>31533</v>
      </c>
      <c r="B474">
        <v>109</v>
      </c>
      <c r="C474">
        <v>113.1</v>
      </c>
      <c r="D474">
        <v>6.15</v>
      </c>
      <c r="E474">
        <v>7.71</v>
      </c>
      <c r="G474">
        <f t="shared" si="56"/>
        <v>1.6791044776119479E-2</v>
      </c>
      <c r="H474">
        <f t="shared" si="57"/>
        <v>3.9522058823529438E-2</v>
      </c>
      <c r="I474">
        <f t="shared" si="58"/>
        <v>2.2321433133190682E-2</v>
      </c>
      <c r="J474">
        <f t="shared" si="59"/>
        <v>4.3190290832155087E-2</v>
      </c>
      <c r="K474">
        <f t="shared" si="60"/>
        <v>3.0456206891248672E-2</v>
      </c>
      <c r="L474">
        <f t="shared" si="62"/>
        <v>-6.7160303006973954E-3</v>
      </c>
      <c r="O474">
        <f t="shared" si="52"/>
        <v>6.0308955223880523E-2</v>
      </c>
      <c r="P474">
        <f t="shared" si="53"/>
        <v>3.7577941176470564E-2</v>
      </c>
      <c r="Q474">
        <f t="shared" si="54"/>
        <v>5.477856686680932E-2</v>
      </c>
      <c r="R474">
        <f t="shared" si="55"/>
        <v>3.3909709167844915E-2</v>
      </c>
      <c r="S474">
        <f t="shared" si="61"/>
        <v>4.664379310875133E-2</v>
      </c>
    </row>
    <row r="475" spans="1:19" x14ac:dyDescent="0.45">
      <c r="A475" s="1">
        <v>31564</v>
      </c>
      <c r="B475">
        <v>109.4</v>
      </c>
      <c r="C475">
        <v>113.4</v>
      </c>
      <c r="D475">
        <v>6.21</v>
      </c>
      <c r="E475">
        <v>7.8</v>
      </c>
      <c r="G475">
        <f t="shared" si="56"/>
        <v>1.7674418604651132E-2</v>
      </c>
      <c r="H475">
        <f t="shared" si="57"/>
        <v>3.9413382218148607E-2</v>
      </c>
      <c r="I475">
        <f t="shared" si="58"/>
        <v>1.573685621251375E-2</v>
      </c>
      <c r="J475">
        <f t="shared" si="59"/>
        <v>4.2113540972172903E-2</v>
      </c>
      <c r="K475">
        <f t="shared" si="60"/>
        <v>2.8734549501871598E-2</v>
      </c>
      <c r="L475">
        <f t="shared" si="62"/>
        <v>-5.7391515241027036E-3</v>
      </c>
      <c r="O475">
        <f t="shared" si="52"/>
        <v>6.0325581395348868E-2</v>
      </c>
      <c r="P475">
        <f t="shared" si="53"/>
        <v>3.8586617781851393E-2</v>
      </c>
      <c r="Q475">
        <f t="shared" si="54"/>
        <v>6.226314378748625E-2</v>
      </c>
      <c r="R475">
        <f t="shared" si="55"/>
        <v>3.5886459027827097E-2</v>
      </c>
      <c r="S475">
        <f t="shared" si="61"/>
        <v>4.9265450498128402E-2</v>
      </c>
    </row>
    <row r="476" spans="1:19" x14ac:dyDescent="0.45">
      <c r="A476" s="1">
        <v>31594</v>
      </c>
      <c r="B476">
        <v>109.5</v>
      </c>
      <c r="C476">
        <v>113.8</v>
      </c>
      <c r="D476">
        <v>5.83</v>
      </c>
      <c r="E476">
        <v>7.3</v>
      </c>
      <c r="G476">
        <f t="shared" si="56"/>
        <v>1.6713091922005541E-2</v>
      </c>
      <c r="H476">
        <f t="shared" si="57"/>
        <v>4.0219378427787777E-2</v>
      </c>
      <c r="I476">
        <f t="shared" si="58"/>
        <v>7.672802382837185E-3</v>
      </c>
      <c r="J476">
        <f t="shared" si="59"/>
        <v>4.0111528950226072E-2</v>
      </c>
      <c r="K476">
        <f t="shared" si="60"/>
        <v>2.6179200420714144E-2</v>
      </c>
      <c r="L476">
        <f t="shared" si="62"/>
        <v>-6.2444169638075087E-3</v>
      </c>
      <c r="O476">
        <f t="shared" si="52"/>
        <v>5.6286908077994455E-2</v>
      </c>
      <c r="P476">
        <f t="shared" si="53"/>
        <v>3.2780621572212218E-2</v>
      </c>
      <c r="Q476">
        <f t="shared" si="54"/>
        <v>6.532719761716281E-2</v>
      </c>
      <c r="R476">
        <f t="shared" si="55"/>
        <v>3.2888471049773924E-2</v>
      </c>
      <c r="S476">
        <f t="shared" si="61"/>
        <v>4.6820799579285852E-2</v>
      </c>
    </row>
    <row r="477" spans="1:19" x14ac:dyDescent="0.45">
      <c r="A477" s="1">
        <v>31625</v>
      </c>
      <c r="B477">
        <v>109.6</v>
      </c>
      <c r="C477">
        <v>114.2</v>
      </c>
      <c r="D477">
        <v>5.53</v>
      </c>
      <c r="E477">
        <v>7.17</v>
      </c>
      <c r="G477">
        <f t="shared" si="56"/>
        <v>1.5755329008340979E-2</v>
      </c>
      <c r="H477">
        <f t="shared" si="57"/>
        <v>4.0072859744990863E-2</v>
      </c>
      <c r="I477">
        <f t="shared" si="58"/>
        <v>1.833740446264942E-3</v>
      </c>
      <c r="J477">
        <f t="shared" si="59"/>
        <v>3.8743217448307776E-2</v>
      </c>
      <c r="K477">
        <f t="shared" si="60"/>
        <v>2.410128666197614E-2</v>
      </c>
      <c r="L477">
        <f t="shared" si="62"/>
        <v>-6.3549202292725315E-3</v>
      </c>
      <c r="O477">
        <f t="shared" si="52"/>
        <v>5.5944670991659021E-2</v>
      </c>
      <c r="P477">
        <f t="shared" si="53"/>
        <v>3.1627140255009137E-2</v>
      </c>
      <c r="Q477">
        <f t="shared" si="54"/>
        <v>6.9866259553735058E-2</v>
      </c>
      <c r="R477">
        <f t="shared" si="55"/>
        <v>3.2956782551692224E-2</v>
      </c>
      <c r="S477">
        <f t="shared" si="61"/>
        <v>4.759871333802386E-2</v>
      </c>
    </row>
    <row r="478" spans="1:19" x14ac:dyDescent="0.45">
      <c r="A478" s="1">
        <v>31656</v>
      </c>
      <c r="B478">
        <v>110</v>
      </c>
      <c r="C478">
        <v>114.6</v>
      </c>
      <c r="D478">
        <v>5.21</v>
      </c>
      <c r="E478">
        <v>7.45</v>
      </c>
      <c r="G478">
        <f t="shared" si="56"/>
        <v>1.7576318223866849E-2</v>
      </c>
      <c r="H478">
        <f t="shared" si="57"/>
        <v>4.1818181818181754E-2</v>
      </c>
      <c r="I478">
        <f t="shared" si="58"/>
        <v>1.5256691656595489E-3</v>
      </c>
      <c r="J478">
        <f t="shared" si="59"/>
        <v>3.7379972565157571E-2</v>
      </c>
      <c r="K478">
        <f t="shared" si="60"/>
        <v>2.4575035443216431E-2</v>
      </c>
      <c r="L478">
        <f t="shared" si="62"/>
        <v>-4.1595140586551671E-3</v>
      </c>
      <c r="O478">
        <f t="shared" si="52"/>
        <v>5.6923681776133148E-2</v>
      </c>
      <c r="P478">
        <f t="shared" si="53"/>
        <v>3.2681818181818242E-2</v>
      </c>
      <c r="Q478">
        <f t="shared" si="54"/>
        <v>7.2974330834340448E-2</v>
      </c>
      <c r="R478">
        <f t="shared" si="55"/>
        <v>3.7120027434842426E-2</v>
      </c>
      <c r="S478">
        <f t="shared" si="61"/>
        <v>4.9924964556783566E-2</v>
      </c>
    </row>
    <row r="479" spans="1:19" x14ac:dyDescent="0.45">
      <c r="A479" s="1">
        <v>31686</v>
      </c>
      <c r="B479">
        <v>110.2</v>
      </c>
      <c r="C479">
        <v>115</v>
      </c>
      <c r="D479">
        <v>5.18</v>
      </c>
      <c r="E479">
        <v>7.43</v>
      </c>
      <c r="G479">
        <f t="shared" si="56"/>
        <v>1.5668202764977046E-2</v>
      </c>
      <c r="H479">
        <f t="shared" si="57"/>
        <v>4.0723981900452566E-2</v>
      </c>
      <c r="I479">
        <f t="shared" si="58"/>
        <v>5.4961728577604951E-3</v>
      </c>
      <c r="J479">
        <f t="shared" si="59"/>
        <v>3.6336119083050233E-2</v>
      </c>
      <c r="K479">
        <f t="shared" si="60"/>
        <v>2.4556119151560085E-2</v>
      </c>
      <c r="L479">
        <f t="shared" si="62"/>
        <v>-1.6230812691540586E-3</v>
      </c>
      <c r="O479">
        <f t="shared" si="52"/>
        <v>5.8631797235022945E-2</v>
      </c>
      <c r="P479">
        <f t="shared" si="53"/>
        <v>3.3576018099547425E-2</v>
      </c>
      <c r="Q479">
        <f t="shared" si="54"/>
        <v>6.8803827142239496E-2</v>
      </c>
      <c r="R479">
        <f t="shared" si="55"/>
        <v>3.7963880916949758E-2</v>
      </c>
      <c r="S479">
        <f t="shared" si="61"/>
        <v>4.9743880848439906E-2</v>
      </c>
    </row>
    <row r="480" spans="1:19" x14ac:dyDescent="0.45">
      <c r="A480" s="1">
        <v>31717</v>
      </c>
      <c r="B480">
        <v>110.4</v>
      </c>
      <c r="C480">
        <v>115.3</v>
      </c>
      <c r="D480">
        <v>5.35</v>
      </c>
      <c r="E480">
        <v>7.25</v>
      </c>
      <c r="G480">
        <f t="shared" si="56"/>
        <v>1.2844036697247763E-2</v>
      </c>
      <c r="H480">
        <f t="shared" si="57"/>
        <v>3.7803780378037777E-2</v>
      </c>
      <c r="I480">
        <f t="shared" si="58"/>
        <v>9.7813876139598577E-3</v>
      </c>
      <c r="J480">
        <f t="shared" si="59"/>
        <v>3.6831551743873758E-2</v>
      </c>
      <c r="K480">
        <f t="shared" si="60"/>
        <v>2.4315189108279789E-2</v>
      </c>
      <c r="L480">
        <f t="shared" si="62"/>
        <v>2.1390244630364874E-4</v>
      </c>
      <c r="O480">
        <f t="shared" si="52"/>
        <v>5.9655963302752232E-2</v>
      </c>
      <c r="P480">
        <f t="shared" si="53"/>
        <v>3.4696219621962218E-2</v>
      </c>
      <c r="Q480">
        <f t="shared" si="54"/>
        <v>6.2718612386040137E-2</v>
      </c>
      <c r="R480">
        <f t="shared" si="55"/>
        <v>3.5668448256126237E-2</v>
      </c>
      <c r="S480">
        <f t="shared" si="61"/>
        <v>4.8184810891720206E-2</v>
      </c>
    </row>
    <row r="481" spans="1:19" x14ac:dyDescent="0.45">
      <c r="A481" s="1">
        <v>31747</v>
      </c>
      <c r="B481">
        <v>110.8</v>
      </c>
      <c r="C481">
        <v>115.6</v>
      </c>
      <c r="D481">
        <v>5.53</v>
      </c>
      <c r="E481">
        <v>7.11</v>
      </c>
      <c r="G481">
        <f t="shared" si="56"/>
        <v>1.1872146118721449E-2</v>
      </c>
      <c r="H481">
        <f t="shared" si="57"/>
        <v>3.7701974865349985E-2</v>
      </c>
      <c r="I481">
        <f t="shared" si="58"/>
        <v>1.4385001601120662E-2</v>
      </c>
      <c r="J481">
        <f t="shared" si="59"/>
        <v>3.7324170197121642E-2</v>
      </c>
      <c r="K481">
        <f t="shared" si="60"/>
        <v>2.5320823195578435E-2</v>
      </c>
      <c r="L481">
        <f t="shared" si="62"/>
        <v>7.4578775236200379E-4</v>
      </c>
      <c r="O481">
        <f t="shared" si="52"/>
        <v>5.9227853881278547E-2</v>
      </c>
      <c r="P481">
        <f t="shared" si="53"/>
        <v>3.3398025134650011E-2</v>
      </c>
      <c r="Q481">
        <f t="shared" si="54"/>
        <v>5.6714998398879335E-2</v>
      </c>
      <c r="R481">
        <f t="shared" si="55"/>
        <v>3.3775829802878354E-2</v>
      </c>
      <c r="S481">
        <f t="shared" si="61"/>
        <v>4.5779176804421562E-2</v>
      </c>
    </row>
    <row r="482" spans="1:19" x14ac:dyDescent="0.45">
      <c r="A482" s="1">
        <v>31778</v>
      </c>
      <c r="B482">
        <v>111.4</v>
      </c>
      <c r="C482">
        <v>115.9</v>
      </c>
      <c r="D482">
        <v>5.43</v>
      </c>
      <c r="E482">
        <v>7.08</v>
      </c>
      <c r="G482">
        <f t="shared" si="56"/>
        <v>1.364877161055511E-2</v>
      </c>
      <c r="H482">
        <f t="shared" si="57"/>
        <v>3.5746201966041058E-2</v>
      </c>
      <c r="I482">
        <f t="shared" si="58"/>
        <v>2.1475074005499195E-2</v>
      </c>
      <c r="J482">
        <f t="shared" si="59"/>
        <v>3.7819628186723575E-2</v>
      </c>
      <c r="K482">
        <f t="shared" si="60"/>
        <v>2.7172418942204735E-2</v>
      </c>
      <c r="L482">
        <f t="shared" si="62"/>
        <v>2.6162997906446495E-3</v>
      </c>
      <c r="O482">
        <f t="shared" si="52"/>
        <v>5.7151228389444891E-2</v>
      </c>
      <c r="P482">
        <f t="shared" si="53"/>
        <v>3.5053798033958944E-2</v>
      </c>
      <c r="Q482">
        <f t="shared" si="54"/>
        <v>4.9324925994500807E-2</v>
      </c>
      <c r="R482">
        <f t="shared" si="55"/>
        <v>3.2980371813276427E-2</v>
      </c>
      <c r="S482">
        <f t="shared" si="61"/>
        <v>4.3627581057795267E-2</v>
      </c>
    </row>
    <row r="483" spans="1:19" x14ac:dyDescent="0.45">
      <c r="A483" s="1">
        <v>31809</v>
      </c>
      <c r="B483">
        <v>111.8</v>
      </c>
      <c r="C483">
        <v>116.2</v>
      </c>
      <c r="D483">
        <v>5.59</v>
      </c>
      <c r="E483">
        <v>7.25</v>
      </c>
      <c r="G483">
        <f t="shared" si="56"/>
        <v>1.9143117593436676E-2</v>
      </c>
      <c r="H483">
        <f t="shared" si="57"/>
        <v>3.5650623885917998E-2</v>
      </c>
      <c r="I483">
        <f t="shared" si="58"/>
        <v>2.8585358385809556E-2</v>
      </c>
      <c r="J483">
        <f t="shared" si="59"/>
        <v>3.7707348231587501E-2</v>
      </c>
      <c r="K483">
        <f t="shared" si="60"/>
        <v>3.0271612024187933E-2</v>
      </c>
      <c r="L483">
        <f t="shared" si="62"/>
        <v>5.9564229159081439E-3</v>
      </c>
      <c r="O483">
        <f t="shared" si="52"/>
        <v>5.3356882406563319E-2</v>
      </c>
      <c r="P483">
        <f t="shared" si="53"/>
        <v>3.6849376114081997E-2</v>
      </c>
      <c r="Q483">
        <f t="shared" si="54"/>
        <v>4.3914641614190439E-2</v>
      </c>
      <c r="R483">
        <f t="shared" si="55"/>
        <v>3.4792651768412494E-2</v>
      </c>
      <c r="S483">
        <f t="shared" si="61"/>
        <v>4.2228387975812062E-2</v>
      </c>
    </row>
    <row r="484" spans="1:19" x14ac:dyDescent="0.45">
      <c r="A484" s="1">
        <v>31837</v>
      </c>
      <c r="B484">
        <v>112.2</v>
      </c>
      <c r="C484">
        <v>116.6</v>
      </c>
      <c r="D484">
        <v>5.59</v>
      </c>
      <c r="E484">
        <v>7.25</v>
      </c>
      <c r="G484">
        <f t="shared" si="56"/>
        <v>2.8414298808432603E-2</v>
      </c>
      <c r="H484">
        <f t="shared" si="57"/>
        <v>3.6444444444444501E-2</v>
      </c>
      <c r="I484">
        <f t="shared" si="58"/>
        <v>3.2568162578573201E-2</v>
      </c>
      <c r="J484">
        <f t="shared" si="59"/>
        <v>3.7291474961515414E-2</v>
      </c>
      <c r="K484">
        <f t="shared" si="60"/>
        <v>3.367959519824143E-2</v>
      </c>
      <c r="L484">
        <f t="shared" si="62"/>
        <v>8.3587720026629952E-3</v>
      </c>
      <c r="O484">
        <f t="shared" si="52"/>
        <v>4.4085701191567392E-2</v>
      </c>
      <c r="P484">
        <f t="shared" si="53"/>
        <v>3.6055555555555494E-2</v>
      </c>
      <c r="Q484">
        <f t="shared" si="54"/>
        <v>3.9931837421426794E-2</v>
      </c>
      <c r="R484">
        <f t="shared" si="55"/>
        <v>3.5208525038484581E-2</v>
      </c>
      <c r="S484">
        <f t="shared" si="61"/>
        <v>3.8820404801758565E-2</v>
      </c>
    </row>
    <row r="485" spans="1:19" x14ac:dyDescent="0.45">
      <c r="A485" s="1">
        <v>31868</v>
      </c>
      <c r="B485">
        <v>112.7</v>
      </c>
      <c r="C485">
        <v>117.3</v>
      </c>
      <c r="D485">
        <v>5.64</v>
      </c>
      <c r="E485">
        <v>8.02</v>
      </c>
      <c r="G485">
        <f t="shared" si="56"/>
        <v>3.6798528058877622E-2</v>
      </c>
      <c r="H485">
        <f t="shared" si="57"/>
        <v>3.8972542072630567E-2</v>
      </c>
      <c r="I485">
        <f t="shared" si="58"/>
        <v>3.5585512785708984E-2</v>
      </c>
      <c r="J485">
        <f t="shared" si="59"/>
        <v>3.7771520464171093E-2</v>
      </c>
      <c r="K485">
        <f t="shared" si="60"/>
        <v>3.7282025845347067E-2</v>
      </c>
      <c r="L485">
        <f t="shared" si="62"/>
        <v>1.0109606903142332E-2</v>
      </c>
      <c r="O485">
        <f t="shared" si="52"/>
        <v>4.3401471941122372E-2</v>
      </c>
      <c r="P485">
        <f t="shared" si="53"/>
        <v>4.1227457927369426E-2</v>
      </c>
      <c r="Q485">
        <f t="shared" si="54"/>
        <v>4.461448721429101E-2</v>
      </c>
      <c r="R485">
        <f t="shared" si="55"/>
        <v>4.24284795358289E-2</v>
      </c>
      <c r="S485">
        <f t="shared" si="61"/>
        <v>4.2917974154652927E-2</v>
      </c>
    </row>
    <row r="486" spans="1:19" x14ac:dyDescent="0.45">
      <c r="A486" s="1">
        <v>31898</v>
      </c>
      <c r="B486">
        <v>113</v>
      </c>
      <c r="C486">
        <v>117.7</v>
      </c>
      <c r="D486">
        <v>5.66</v>
      </c>
      <c r="E486">
        <v>8.61</v>
      </c>
      <c r="G486">
        <f t="shared" si="56"/>
        <v>3.669724770642202E-2</v>
      </c>
      <c r="H486">
        <f t="shared" si="57"/>
        <v>4.0671971706454535E-2</v>
      </c>
      <c r="I486">
        <f t="shared" si="58"/>
        <v>3.9217996356967211E-2</v>
      </c>
      <c r="J486">
        <f t="shared" si="59"/>
        <v>3.824311233644595E-2</v>
      </c>
      <c r="K486">
        <f t="shared" si="60"/>
        <v>3.8707582026572429E-2</v>
      </c>
      <c r="L486">
        <f t="shared" si="62"/>
        <v>8.4359700023844963E-3</v>
      </c>
      <c r="O486">
        <f t="shared" si="52"/>
        <v>4.9402752293577976E-2</v>
      </c>
      <c r="P486">
        <f t="shared" si="53"/>
        <v>4.5428028293545461E-2</v>
      </c>
      <c r="Q486">
        <f t="shared" si="54"/>
        <v>4.6882003643032785E-2</v>
      </c>
      <c r="R486">
        <f t="shared" si="55"/>
        <v>4.7856887663554046E-2</v>
      </c>
      <c r="S486">
        <f t="shared" si="61"/>
        <v>4.7392417973427567E-2</v>
      </c>
    </row>
    <row r="487" spans="1:19" x14ac:dyDescent="0.45">
      <c r="A487" s="1">
        <v>31929</v>
      </c>
      <c r="B487">
        <v>113.5</v>
      </c>
      <c r="C487">
        <v>117.9</v>
      </c>
      <c r="D487">
        <v>5.67</v>
      </c>
      <c r="E487">
        <v>8.4</v>
      </c>
      <c r="G487">
        <f t="shared" si="56"/>
        <v>3.7477148080438782E-2</v>
      </c>
      <c r="H487">
        <f t="shared" si="57"/>
        <v>3.9682539682539764E-2</v>
      </c>
      <c r="I487">
        <f t="shared" si="58"/>
        <v>4.3150642305825437E-2</v>
      </c>
      <c r="J487">
        <f t="shared" si="59"/>
        <v>3.8415761796797732E-2</v>
      </c>
      <c r="K487">
        <f t="shared" si="60"/>
        <v>3.9681522966400429E-2</v>
      </c>
      <c r="L487">
        <f t="shared" si="62"/>
        <v>6.0019277681589989E-3</v>
      </c>
      <c r="O487">
        <f t="shared" si="52"/>
        <v>4.6522851919561223E-2</v>
      </c>
      <c r="P487">
        <f t="shared" si="53"/>
        <v>4.4317460317460242E-2</v>
      </c>
      <c r="Q487">
        <f t="shared" si="54"/>
        <v>4.0849357694174568E-2</v>
      </c>
      <c r="R487">
        <f t="shared" si="55"/>
        <v>4.5584238203202274E-2</v>
      </c>
      <c r="S487">
        <f t="shared" si="61"/>
        <v>4.4318477033599576E-2</v>
      </c>
    </row>
    <row r="488" spans="1:19" x14ac:dyDescent="0.45">
      <c r="A488" s="1">
        <v>31959</v>
      </c>
      <c r="B488">
        <v>113.8</v>
      </c>
      <c r="C488">
        <v>118.3</v>
      </c>
      <c r="D488">
        <v>5.69</v>
      </c>
      <c r="E488">
        <v>8.4499999999999993</v>
      </c>
      <c r="G488">
        <f t="shared" si="56"/>
        <v>3.926940639269394E-2</v>
      </c>
      <c r="H488">
        <f t="shared" si="57"/>
        <v>3.9543057996485054E-2</v>
      </c>
      <c r="I488">
        <f t="shared" si="58"/>
        <v>4.4567934053303393E-2</v>
      </c>
      <c r="J488">
        <f t="shared" si="59"/>
        <v>3.9183327240174703E-2</v>
      </c>
      <c r="K488">
        <f t="shared" si="60"/>
        <v>4.0640931420664272E-2</v>
      </c>
      <c r="L488">
        <f t="shared" si="62"/>
        <v>3.3589055753172059E-3</v>
      </c>
      <c r="O488">
        <f t="shared" si="52"/>
        <v>4.5230593607306052E-2</v>
      </c>
      <c r="P488">
        <f t="shared" si="53"/>
        <v>4.4956942003514938E-2</v>
      </c>
      <c r="Q488">
        <f t="shared" si="54"/>
        <v>3.9932065946696599E-2</v>
      </c>
      <c r="R488">
        <f t="shared" si="55"/>
        <v>4.5316672759825288E-2</v>
      </c>
      <c r="S488">
        <f t="shared" si="61"/>
        <v>4.3859068579335719E-2</v>
      </c>
    </row>
    <row r="489" spans="1:19" x14ac:dyDescent="0.45">
      <c r="A489" s="1">
        <v>31990</v>
      </c>
      <c r="B489">
        <v>114.3</v>
      </c>
      <c r="C489">
        <v>118.7</v>
      </c>
      <c r="D489">
        <v>6.04</v>
      </c>
      <c r="E489">
        <v>8.76</v>
      </c>
      <c r="G489">
        <f t="shared" si="56"/>
        <v>4.2883211678832245E-2</v>
      </c>
      <c r="H489">
        <f t="shared" si="57"/>
        <v>3.9404553415061327E-2</v>
      </c>
      <c r="I489">
        <f t="shared" si="58"/>
        <v>4.5341634903288686E-2</v>
      </c>
      <c r="J489">
        <f t="shared" si="59"/>
        <v>4.0541385109147399E-2</v>
      </c>
      <c r="K489">
        <f t="shared" si="60"/>
        <v>4.2042696276582414E-2</v>
      </c>
      <c r="L489">
        <f t="shared" si="62"/>
        <v>3.3351142500099851E-3</v>
      </c>
      <c r="O489">
        <f t="shared" si="52"/>
        <v>4.4716788321167752E-2</v>
      </c>
      <c r="P489">
        <f t="shared" si="53"/>
        <v>4.819544658493867E-2</v>
      </c>
      <c r="Q489">
        <f t="shared" si="54"/>
        <v>4.2258365096711312E-2</v>
      </c>
      <c r="R489">
        <f t="shared" si="55"/>
        <v>4.7058614890852599E-2</v>
      </c>
      <c r="S489">
        <f t="shared" si="61"/>
        <v>4.5557303723417583E-2</v>
      </c>
    </row>
    <row r="490" spans="1:19" x14ac:dyDescent="0.45">
      <c r="A490" s="1">
        <v>32021</v>
      </c>
      <c r="B490">
        <v>114.7</v>
      </c>
      <c r="C490">
        <v>119.2</v>
      </c>
      <c r="D490">
        <v>6.4</v>
      </c>
      <c r="E490">
        <v>9.42</v>
      </c>
      <c r="G490">
        <f t="shared" si="56"/>
        <v>4.2727272727272725E-2</v>
      </c>
      <c r="H490">
        <f t="shared" si="57"/>
        <v>4.0139616055846483E-2</v>
      </c>
      <c r="I490">
        <f t="shared" si="58"/>
        <v>4.6110513949999321E-2</v>
      </c>
      <c r="J490">
        <f t="shared" si="59"/>
        <v>4.2186427003956473E-2</v>
      </c>
      <c r="K490">
        <f t="shared" si="60"/>
        <v>4.279095743426875E-2</v>
      </c>
      <c r="L490">
        <f t="shared" si="62"/>
        <v>3.1094344678683217E-3</v>
      </c>
      <c r="O490">
        <f t="shared" si="52"/>
        <v>5.1472727272727281E-2</v>
      </c>
      <c r="P490">
        <f t="shared" si="53"/>
        <v>5.4060383944153523E-2</v>
      </c>
      <c r="Q490">
        <f t="shared" si="54"/>
        <v>4.8089486050000685E-2</v>
      </c>
      <c r="R490">
        <f t="shared" si="55"/>
        <v>5.2013572996043533E-2</v>
      </c>
      <c r="S490">
        <f t="shared" si="61"/>
        <v>5.1409042565731256E-2</v>
      </c>
    </row>
    <row r="491" spans="1:19" x14ac:dyDescent="0.45">
      <c r="A491" s="1">
        <v>32051</v>
      </c>
      <c r="B491">
        <v>115</v>
      </c>
      <c r="C491">
        <v>119.8</v>
      </c>
      <c r="D491">
        <v>6.13</v>
      </c>
      <c r="E491">
        <v>9.52</v>
      </c>
      <c r="G491">
        <f t="shared" si="56"/>
        <v>4.3557168784029043E-2</v>
      </c>
      <c r="H491">
        <f t="shared" si="57"/>
        <v>4.1739130434782501E-2</v>
      </c>
      <c r="I491">
        <f t="shared" si="58"/>
        <v>4.5325223547177051E-2</v>
      </c>
      <c r="J491">
        <f t="shared" si="59"/>
        <v>4.2631759479454301E-2</v>
      </c>
      <c r="K491">
        <f t="shared" si="60"/>
        <v>4.3313320561360724E-2</v>
      </c>
      <c r="L491">
        <f t="shared" si="62"/>
        <v>2.6723891406964517E-3</v>
      </c>
      <c r="O491">
        <f t="shared" si="52"/>
        <v>5.164283121597095E-2</v>
      </c>
      <c r="P491">
        <f t="shared" si="53"/>
        <v>5.3460869565217492E-2</v>
      </c>
      <c r="Q491">
        <f t="shared" si="54"/>
        <v>4.9874776452822941E-2</v>
      </c>
      <c r="R491">
        <f t="shared" si="55"/>
        <v>5.2568240520545692E-2</v>
      </c>
      <c r="S491">
        <f t="shared" si="61"/>
        <v>5.1886679438639269E-2</v>
      </c>
    </row>
    <row r="492" spans="1:19" x14ac:dyDescent="0.45">
      <c r="A492" s="1">
        <v>32082</v>
      </c>
      <c r="B492">
        <v>115.4</v>
      </c>
      <c r="C492">
        <v>120.1</v>
      </c>
      <c r="D492">
        <v>5.69</v>
      </c>
      <c r="E492">
        <v>8.86</v>
      </c>
      <c r="G492">
        <f t="shared" si="56"/>
        <v>4.5289855072463858E-2</v>
      </c>
      <c r="H492">
        <f t="shared" si="57"/>
        <v>4.1630529054640153E-2</v>
      </c>
      <c r="I492">
        <f t="shared" si="58"/>
        <v>4.4539367306131616E-2</v>
      </c>
      <c r="J492">
        <f t="shared" si="59"/>
        <v>4.2483925366808339E-2</v>
      </c>
      <c r="K492">
        <f t="shared" si="60"/>
        <v>4.3485919200010992E-2</v>
      </c>
      <c r="L492">
        <f t="shared" si="62"/>
        <v>1.4432229234285776E-3</v>
      </c>
      <c r="O492">
        <f t="shared" si="52"/>
        <v>4.331014492753614E-2</v>
      </c>
      <c r="P492">
        <f t="shared" si="53"/>
        <v>4.6969470945359845E-2</v>
      </c>
      <c r="Q492">
        <f t="shared" si="54"/>
        <v>4.4060632693868382E-2</v>
      </c>
      <c r="R492">
        <f t="shared" si="55"/>
        <v>4.6116074633191659E-2</v>
      </c>
      <c r="S492">
        <f t="shared" si="61"/>
        <v>4.5114080799989006E-2</v>
      </c>
    </row>
    <row r="493" spans="1:19" x14ac:dyDescent="0.45">
      <c r="A493" s="1">
        <v>32112</v>
      </c>
      <c r="B493">
        <v>115.6</v>
      </c>
      <c r="C493">
        <v>120.4</v>
      </c>
      <c r="D493">
        <v>5.77</v>
      </c>
      <c r="E493">
        <v>8.99</v>
      </c>
      <c r="G493">
        <f t="shared" si="56"/>
        <v>4.3321299638989119E-2</v>
      </c>
      <c r="H493">
        <f t="shared" si="57"/>
        <v>4.1522491349481161E-2</v>
      </c>
      <c r="I493">
        <f t="shared" si="58"/>
        <v>4.2542103548268262E-2</v>
      </c>
      <c r="J493">
        <f t="shared" si="59"/>
        <v>4.2925361837871323E-2</v>
      </c>
      <c r="K493">
        <f t="shared" si="60"/>
        <v>4.2577814093652466E-2</v>
      </c>
      <c r="L493">
        <f t="shared" si="62"/>
        <v>-2.1314334061628415E-4</v>
      </c>
      <c r="O493">
        <f t="shared" si="52"/>
        <v>4.6578700361010889E-2</v>
      </c>
      <c r="P493">
        <f t="shared" si="53"/>
        <v>4.8377508650518847E-2</v>
      </c>
      <c r="Q493">
        <f t="shared" si="54"/>
        <v>4.7357896451731746E-2</v>
      </c>
      <c r="R493">
        <f t="shared" si="55"/>
        <v>4.6974638162128685E-2</v>
      </c>
      <c r="S493">
        <f t="shared" si="61"/>
        <v>4.7322185906347541E-2</v>
      </c>
    </row>
    <row r="494" spans="1:19" x14ac:dyDescent="0.45">
      <c r="A494" s="1">
        <v>32143</v>
      </c>
      <c r="B494">
        <v>116</v>
      </c>
      <c r="C494">
        <v>120.9</v>
      </c>
      <c r="D494">
        <v>5.81</v>
      </c>
      <c r="E494">
        <v>8.67</v>
      </c>
      <c r="G494">
        <f t="shared" si="56"/>
        <v>4.1292639138240439E-2</v>
      </c>
      <c r="H494">
        <f t="shared" si="57"/>
        <v>4.3140638481449445E-2</v>
      </c>
      <c r="I494">
        <f t="shared" si="58"/>
        <v>4.1786576891272631E-2</v>
      </c>
      <c r="J494">
        <f t="shared" si="59"/>
        <v>4.3357781024018216E-2</v>
      </c>
      <c r="K494">
        <f t="shared" si="60"/>
        <v>4.2394408883745183E-2</v>
      </c>
      <c r="L494">
        <f t="shared" si="62"/>
        <v>-9.1891167761554149E-4</v>
      </c>
      <c r="O494">
        <f t="shared" si="52"/>
        <v>4.540736086175956E-2</v>
      </c>
      <c r="P494">
        <f t="shared" si="53"/>
        <v>4.3559361518550554E-2</v>
      </c>
      <c r="Q494">
        <f t="shared" si="54"/>
        <v>4.4913423108727368E-2</v>
      </c>
      <c r="R494">
        <f t="shared" si="55"/>
        <v>4.3342218975981783E-2</v>
      </c>
      <c r="S494">
        <f t="shared" si="61"/>
        <v>4.4305591116254817E-2</v>
      </c>
    </row>
    <row r="495" spans="1:19" x14ac:dyDescent="0.45">
      <c r="A495" s="1">
        <v>32174</v>
      </c>
      <c r="B495">
        <v>116.2</v>
      </c>
      <c r="C495">
        <v>121.2</v>
      </c>
      <c r="D495">
        <v>5.66</v>
      </c>
      <c r="E495">
        <v>8.2100000000000009</v>
      </c>
      <c r="G495">
        <f t="shared" si="56"/>
        <v>3.9355992844364973E-2</v>
      </c>
      <c r="H495">
        <f t="shared" si="57"/>
        <v>4.3029259896729677E-2</v>
      </c>
      <c r="I495">
        <f t="shared" si="58"/>
        <v>3.982965875982325E-2</v>
      </c>
      <c r="J495">
        <f t="shared" si="59"/>
        <v>4.320273429067556E-2</v>
      </c>
      <c r="K495">
        <f t="shared" si="60"/>
        <v>4.1354411447898365E-2</v>
      </c>
      <c r="L495">
        <f t="shared" si="62"/>
        <v>-2.1315077521126269E-3</v>
      </c>
      <c r="O495">
        <f t="shared" si="52"/>
        <v>4.2744007155635033E-2</v>
      </c>
      <c r="P495">
        <f t="shared" si="53"/>
        <v>3.9070740103270329E-2</v>
      </c>
      <c r="Q495">
        <f t="shared" si="54"/>
        <v>4.2270341240176756E-2</v>
      </c>
      <c r="R495">
        <f t="shared" si="55"/>
        <v>3.8897265709324447E-2</v>
      </c>
      <c r="S495">
        <f t="shared" si="61"/>
        <v>4.0745588552101641E-2</v>
      </c>
    </row>
    <row r="496" spans="1:19" x14ac:dyDescent="0.45">
      <c r="A496" s="1">
        <v>32203</v>
      </c>
      <c r="B496">
        <v>116.5</v>
      </c>
      <c r="C496">
        <v>121.7</v>
      </c>
      <c r="D496">
        <v>5.7</v>
      </c>
      <c r="E496">
        <v>8.3699999999999992</v>
      </c>
      <c r="G496">
        <f t="shared" si="56"/>
        <v>3.8324420677361859E-2</v>
      </c>
      <c r="H496">
        <f t="shared" si="57"/>
        <v>4.3739279588336233E-2</v>
      </c>
      <c r="I496">
        <f t="shared" si="58"/>
        <v>3.759016950318661E-2</v>
      </c>
      <c r="J496">
        <f t="shared" si="59"/>
        <v>4.2754623641676259E-2</v>
      </c>
      <c r="K496">
        <f t="shared" si="60"/>
        <v>4.060212335264024E-2</v>
      </c>
      <c r="L496">
        <f t="shared" si="62"/>
        <v>-1.975690741012226E-3</v>
      </c>
      <c r="O496">
        <f t="shared" si="52"/>
        <v>4.5375579322638138E-2</v>
      </c>
      <c r="P496">
        <f t="shared" si="53"/>
        <v>3.9960720411663764E-2</v>
      </c>
      <c r="Q496">
        <f t="shared" si="54"/>
        <v>4.6109830496813387E-2</v>
      </c>
      <c r="R496">
        <f t="shared" si="55"/>
        <v>4.0945376358323737E-2</v>
      </c>
      <c r="S496">
        <f t="shared" si="61"/>
        <v>4.3097876647359756E-2</v>
      </c>
    </row>
    <row r="497" spans="1:19" x14ac:dyDescent="0.45">
      <c r="A497" s="1">
        <v>32234</v>
      </c>
      <c r="B497">
        <v>117.2</v>
      </c>
      <c r="C497">
        <v>122.3</v>
      </c>
      <c r="D497">
        <v>5.91</v>
      </c>
      <c r="E497">
        <v>8.7200000000000006</v>
      </c>
      <c r="G497">
        <f t="shared" si="56"/>
        <v>3.9929015084294583E-2</v>
      </c>
      <c r="H497">
        <f t="shared" si="57"/>
        <v>4.2625745950554128E-2</v>
      </c>
      <c r="I497">
        <f t="shared" si="58"/>
        <v>3.7164991242486956E-2</v>
      </c>
      <c r="J497">
        <f t="shared" si="59"/>
        <v>4.2602851138492603E-2</v>
      </c>
      <c r="K497">
        <f t="shared" si="60"/>
        <v>4.0580650853957068E-2</v>
      </c>
      <c r="L497">
        <f t="shared" si="62"/>
        <v>-1.8137580297881151E-3</v>
      </c>
      <c r="O497">
        <f t="shared" si="52"/>
        <v>4.7270984915705416E-2</v>
      </c>
      <c r="P497">
        <f t="shared" si="53"/>
        <v>4.4574254049445872E-2</v>
      </c>
      <c r="Q497">
        <f t="shared" si="54"/>
        <v>5.0035008757513044E-2</v>
      </c>
      <c r="R497">
        <f t="shared" si="55"/>
        <v>4.4597148861507396E-2</v>
      </c>
      <c r="S497">
        <f t="shared" si="61"/>
        <v>4.6619349146042932E-2</v>
      </c>
    </row>
    <row r="498" spans="1:19" x14ac:dyDescent="0.45">
      <c r="A498" s="1">
        <v>32264</v>
      </c>
      <c r="B498">
        <v>117.5</v>
      </c>
      <c r="C498">
        <v>122.7</v>
      </c>
      <c r="D498">
        <v>6.26</v>
      </c>
      <c r="E498">
        <v>9.09</v>
      </c>
      <c r="G498">
        <f t="shared" si="56"/>
        <v>3.9823008849557473E-2</v>
      </c>
      <c r="H498">
        <f t="shared" si="57"/>
        <v>4.2480883602378894E-2</v>
      </c>
      <c r="I498">
        <f t="shared" si="58"/>
        <v>3.6144334567988157E-2</v>
      </c>
      <c r="J498">
        <f t="shared" si="59"/>
        <v>4.3030231700523558E-2</v>
      </c>
      <c r="K498">
        <f t="shared" si="60"/>
        <v>4.036961468011202E-2</v>
      </c>
      <c r="L498">
        <f t="shared" si="62"/>
        <v>-9.8479676778634451E-4</v>
      </c>
      <c r="O498">
        <f t="shared" si="52"/>
        <v>5.1076991150442522E-2</v>
      </c>
      <c r="P498">
        <f t="shared" si="53"/>
        <v>4.8419116397621101E-2</v>
      </c>
      <c r="Q498">
        <f t="shared" si="54"/>
        <v>5.4755665432011838E-2</v>
      </c>
      <c r="R498">
        <f t="shared" si="55"/>
        <v>4.7869768299476437E-2</v>
      </c>
      <c r="S498">
        <f t="shared" si="61"/>
        <v>5.0530385319887974E-2</v>
      </c>
    </row>
    <row r="499" spans="1:19" x14ac:dyDescent="0.45">
      <c r="A499" s="1">
        <v>32295</v>
      </c>
      <c r="B499">
        <v>118</v>
      </c>
      <c r="C499">
        <v>123.2</v>
      </c>
      <c r="D499">
        <v>6.46</v>
      </c>
      <c r="E499">
        <v>8.92</v>
      </c>
      <c r="G499">
        <f t="shared" si="56"/>
        <v>3.9647577092511099E-2</v>
      </c>
      <c r="H499">
        <f t="shared" si="57"/>
        <v>4.495335029686176E-2</v>
      </c>
      <c r="I499">
        <f t="shared" si="58"/>
        <v>3.6919988102319667E-2</v>
      </c>
      <c r="J499">
        <f t="shared" si="59"/>
        <v>4.3733859786928786E-2</v>
      </c>
      <c r="K499">
        <f t="shared" si="60"/>
        <v>4.1313693819655328E-2</v>
      </c>
      <c r="L499">
        <f t="shared" si="62"/>
        <v>7.1157046701508797E-4</v>
      </c>
      <c r="O499">
        <f t="shared" si="52"/>
        <v>4.9552422907488902E-2</v>
      </c>
      <c r="P499">
        <f t="shared" si="53"/>
        <v>4.4246649703138241E-2</v>
      </c>
      <c r="Q499">
        <f t="shared" si="54"/>
        <v>5.2280011897680334E-2</v>
      </c>
      <c r="R499">
        <f t="shared" si="55"/>
        <v>4.5466140213071216E-2</v>
      </c>
      <c r="S499">
        <f t="shared" si="61"/>
        <v>4.7886306180344673E-2</v>
      </c>
    </row>
    <row r="500" spans="1:19" x14ac:dyDescent="0.45">
      <c r="A500" s="1">
        <v>32325</v>
      </c>
      <c r="B500">
        <v>118.5</v>
      </c>
      <c r="C500">
        <v>123.6</v>
      </c>
      <c r="D500">
        <v>6.73</v>
      </c>
      <c r="E500">
        <v>9.06</v>
      </c>
      <c r="G500">
        <f t="shared" si="56"/>
        <v>4.1300527240773377E-2</v>
      </c>
      <c r="H500">
        <f t="shared" si="57"/>
        <v>4.4801352493660129E-2</v>
      </c>
      <c r="I500">
        <f t="shared" si="58"/>
        <v>3.7685708960147002E-2</v>
      </c>
      <c r="J500">
        <f t="shared" si="59"/>
        <v>4.3858188052824598E-2</v>
      </c>
      <c r="K500">
        <f t="shared" si="60"/>
        <v>4.1911444186851277E-2</v>
      </c>
      <c r="L500">
        <f t="shared" si="62"/>
        <v>1.330793332894209E-3</v>
      </c>
      <c r="O500">
        <f t="shared" si="52"/>
        <v>4.9299472759226623E-2</v>
      </c>
      <c r="P500">
        <f t="shared" si="53"/>
        <v>4.5798647506339871E-2</v>
      </c>
      <c r="Q500">
        <f t="shared" si="54"/>
        <v>5.2914291039852998E-2</v>
      </c>
      <c r="R500">
        <f t="shared" si="55"/>
        <v>4.6741811947175402E-2</v>
      </c>
      <c r="S500">
        <f t="shared" si="61"/>
        <v>4.8688555813148723E-2</v>
      </c>
    </row>
    <row r="501" spans="1:19" x14ac:dyDescent="0.45">
      <c r="A501" s="1">
        <v>32356</v>
      </c>
      <c r="B501">
        <v>119</v>
      </c>
      <c r="C501">
        <v>124</v>
      </c>
      <c r="D501">
        <v>7.06</v>
      </c>
      <c r="E501">
        <v>9.26</v>
      </c>
      <c r="G501">
        <f t="shared" si="56"/>
        <v>4.1119860017497789E-2</v>
      </c>
      <c r="H501">
        <f t="shared" si="57"/>
        <v>4.4650379106992322E-2</v>
      </c>
      <c r="I501">
        <f t="shared" si="58"/>
        <v>4.0229246435210531E-2</v>
      </c>
      <c r="J501">
        <f t="shared" si="59"/>
        <v>4.4554249518192979E-2</v>
      </c>
      <c r="K501">
        <f t="shared" si="60"/>
        <v>4.2638433769473405E-2</v>
      </c>
      <c r="L501">
        <f t="shared" si="62"/>
        <v>2.2688190893613847E-3</v>
      </c>
      <c r="O501">
        <f t="shared" si="52"/>
        <v>5.1480139982502213E-2</v>
      </c>
      <c r="P501">
        <f t="shared" si="53"/>
        <v>4.794962089300768E-2</v>
      </c>
      <c r="Q501">
        <f t="shared" si="54"/>
        <v>5.2370753564789471E-2</v>
      </c>
      <c r="R501">
        <f t="shared" si="55"/>
        <v>4.8045750481807023E-2</v>
      </c>
      <c r="S501">
        <f t="shared" si="61"/>
        <v>4.9961566230526597E-2</v>
      </c>
    </row>
    <row r="502" spans="1:19" x14ac:dyDescent="0.45">
      <c r="A502" s="1">
        <v>32387</v>
      </c>
      <c r="B502">
        <v>119.5</v>
      </c>
      <c r="C502">
        <v>124.7</v>
      </c>
      <c r="D502">
        <v>7.24</v>
      </c>
      <c r="E502">
        <v>8.98</v>
      </c>
      <c r="G502">
        <f t="shared" si="56"/>
        <v>4.1848299912816023E-2</v>
      </c>
      <c r="H502">
        <f t="shared" si="57"/>
        <v>4.6140939597315356E-2</v>
      </c>
      <c r="I502">
        <f t="shared" si="58"/>
        <v>4.365032504946198E-2</v>
      </c>
      <c r="J502">
        <f t="shared" si="59"/>
        <v>4.581057921389764E-2</v>
      </c>
      <c r="K502">
        <f t="shared" si="60"/>
        <v>4.436253594337275E-2</v>
      </c>
      <c r="L502">
        <f t="shared" si="62"/>
        <v>3.0488421237174212E-3</v>
      </c>
      <c r="O502">
        <f t="shared" si="52"/>
        <v>4.7951700087183982E-2</v>
      </c>
      <c r="P502">
        <f t="shared" si="53"/>
        <v>4.3659060402684649E-2</v>
      </c>
      <c r="Q502">
        <f t="shared" si="54"/>
        <v>4.6149674950538025E-2</v>
      </c>
      <c r="R502">
        <f t="shared" si="55"/>
        <v>4.3989420786102365E-2</v>
      </c>
      <c r="S502">
        <f t="shared" si="61"/>
        <v>4.5437464056627255E-2</v>
      </c>
    </row>
    <row r="503" spans="1:19" x14ac:dyDescent="0.45">
      <c r="A503" s="1">
        <v>32417</v>
      </c>
      <c r="B503">
        <v>119.9</v>
      </c>
      <c r="C503">
        <v>125.2</v>
      </c>
      <c r="D503">
        <v>7.35</v>
      </c>
      <c r="E503">
        <v>8.8000000000000007</v>
      </c>
      <c r="G503">
        <f t="shared" si="56"/>
        <v>4.2608695652174067E-2</v>
      </c>
      <c r="H503">
        <f t="shared" si="57"/>
        <v>4.5075125208681177E-2</v>
      </c>
      <c r="I503">
        <f t="shared" si="58"/>
        <v>4.4977386993598323E-2</v>
      </c>
      <c r="J503">
        <f t="shared" si="59"/>
        <v>4.6777373116376308E-2</v>
      </c>
      <c r="K503">
        <f t="shared" si="60"/>
        <v>4.4859645242707469E-2</v>
      </c>
      <c r="L503">
        <f t="shared" si="62"/>
        <v>2.9482010558561922E-3</v>
      </c>
      <c r="O503">
        <f t="shared" ref="O503:O566" si="63">$E503/100-G503</f>
        <v>4.5391304347825942E-2</v>
      </c>
      <c r="P503">
        <f t="shared" ref="P503:P566" si="64">$E503/100-H503</f>
        <v>4.2924874791318832E-2</v>
      </c>
      <c r="Q503">
        <f t="shared" ref="Q503:Q566" si="65">$E503/100-I503</f>
        <v>4.3022613006401686E-2</v>
      </c>
      <c r="R503">
        <f t="shared" ref="R503:R566" si="66">$E503/100-J503</f>
        <v>4.12226268836237E-2</v>
      </c>
      <c r="S503">
        <f t="shared" si="61"/>
        <v>4.314035475729254E-2</v>
      </c>
    </row>
    <row r="504" spans="1:19" x14ac:dyDescent="0.45">
      <c r="A504" s="1">
        <v>32448</v>
      </c>
      <c r="B504">
        <v>120.3</v>
      </c>
      <c r="C504">
        <v>125.6</v>
      </c>
      <c r="D504">
        <v>7.76</v>
      </c>
      <c r="E504">
        <v>8.9600000000000009</v>
      </c>
      <c r="G504">
        <f t="shared" si="56"/>
        <v>4.2461005199306623E-2</v>
      </c>
      <c r="H504">
        <f t="shared" si="57"/>
        <v>4.5795170691090847E-2</v>
      </c>
      <c r="I504">
        <f t="shared" si="58"/>
        <v>4.6889056714987998E-2</v>
      </c>
      <c r="J504">
        <f t="shared" si="59"/>
        <v>4.7450632332820541E-2</v>
      </c>
      <c r="K504">
        <f t="shared" si="60"/>
        <v>4.5648966234551502E-2</v>
      </c>
      <c r="L504">
        <f t="shared" si="62"/>
        <v>3.0105324650780974E-3</v>
      </c>
      <c r="O504">
        <f t="shared" si="63"/>
        <v>4.713899480069339E-2</v>
      </c>
      <c r="P504">
        <f t="shared" si="64"/>
        <v>4.3804829308909166E-2</v>
      </c>
      <c r="Q504">
        <f t="shared" si="65"/>
        <v>4.2710943285012015E-2</v>
      </c>
      <c r="R504">
        <f t="shared" si="66"/>
        <v>4.2149367667179471E-2</v>
      </c>
      <c r="S504">
        <f t="shared" si="61"/>
        <v>4.3951033765448511E-2</v>
      </c>
    </row>
    <row r="505" spans="1:19" x14ac:dyDescent="0.45">
      <c r="A505" s="1">
        <v>32478</v>
      </c>
      <c r="B505">
        <v>120.7</v>
      </c>
      <c r="C505">
        <v>126</v>
      </c>
      <c r="D505">
        <v>8.07</v>
      </c>
      <c r="E505">
        <v>9.11</v>
      </c>
      <c r="G505">
        <f t="shared" si="56"/>
        <v>4.4117647058823595E-2</v>
      </c>
      <c r="H505">
        <f t="shared" si="57"/>
        <v>4.6511627906976605E-2</v>
      </c>
      <c r="I505">
        <f t="shared" si="58"/>
        <v>4.7602156069139978E-2</v>
      </c>
      <c r="J505">
        <f t="shared" si="59"/>
        <v>4.7267031711905272E-2</v>
      </c>
      <c r="K505">
        <f t="shared" si="60"/>
        <v>4.6374615686711362E-2</v>
      </c>
      <c r="L505">
        <f t="shared" si="62"/>
        <v>2.0120797433386128E-3</v>
      </c>
      <c r="O505">
        <f t="shared" si="63"/>
        <v>4.6982352941176406E-2</v>
      </c>
      <c r="P505">
        <f t="shared" si="64"/>
        <v>4.4588372093023396E-2</v>
      </c>
      <c r="Q505">
        <f t="shared" si="65"/>
        <v>4.3497843930860022E-2</v>
      </c>
      <c r="R505">
        <f t="shared" si="66"/>
        <v>4.3832968288094729E-2</v>
      </c>
      <c r="S505">
        <f t="shared" si="61"/>
        <v>4.4725384313288638E-2</v>
      </c>
    </row>
    <row r="506" spans="1:19" x14ac:dyDescent="0.45">
      <c r="A506" s="1">
        <v>32509</v>
      </c>
      <c r="B506">
        <v>121.2</v>
      </c>
      <c r="C506">
        <v>126.5</v>
      </c>
      <c r="D506">
        <v>8.27</v>
      </c>
      <c r="E506">
        <v>9.09</v>
      </c>
      <c r="G506">
        <f t="shared" si="56"/>
        <v>4.482758620689653E-2</v>
      </c>
      <c r="H506">
        <f t="shared" si="57"/>
        <v>4.6319272125723732E-2</v>
      </c>
      <c r="I506">
        <f t="shared" si="58"/>
        <v>4.8012795635124172E-2</v>
      </c>
      <c r="J506">
        <f t="shared" si="59"/>
        <v>4.7648514427314437E-2</v>
      </c>
      <c r="K506">
        <f t="shared" si="60"/>
        <v>4.6702042098764718E-2</v>
      </c>
      <c r="L506">
        <f t="shared" si="62"/>
        <v>1.842396856057249E-3</v>
      </c>
      <c r="O506">
        <f t="shared" si="63"/>
        <v>4.6072413793103464E-2</v>
      </c>
      <c r="P506">
        <f t="shared" si="64"/>
        <v>4.4580727874276263E-2</v>
      </c>
      <c r="Q506">
        <f t="shared" si="65"/>
        <v>4.2887204364875822E-2</v>
      </c>
      <c r="R506">
        <f t="shared" si="66"/>
        <v>4.3251485572685558E-2</v>
      </c>
      <c r="S506">
        <f t="shared" si="61"/>
        <v>4.4197957901235277E-2</v>
      </c>
    </row>
    <row r="507" spans="1:19" x14ac:dyDescent="0.45">
      <c r="A507" s="1">
        <v>32540</v>
      </c>
      <c r="B507">
        <v>121.6</v>
      </c>
      <c r="C507">
        <v>126.9</v>
      </c>
      <c r="D507">
        <v>8.5299999999999994</v>
      </c>
      <c r="E507">
        <v>9.17</v>
      </c>
      <c r="G507">
        <f t="shared" si="56"/>
        <v>4.6471600688468007E-2</v>
      </c>
      <c r="H507">
        <f t="shared" si="57"/>
        <v>4.7029702970297071E-2</v>
      </c>
      <c r="I507">
        <f t="shared" si="58"/>
        <v>4.7241037586252643E-2</v>
      </c>
      <c r="J507">
        <f t="shared" si="59"/>
        <v>4.7743080723929854E-2</v>
      </c>
      <c r="K507">
        <f t="shared" si="60"/>
        <v>4.7121355492236894E-2</v>
      </c>
      <c r="L507">
        <f t="shared" si="62"/>
        <v>1.4723892576853914E-3</v>
      </c>
      <c r="O507">
        <f t="shared" si="63"/>
        <v>4.5228399311531997E-2</v>
      </c>
      <c r="P507">
        <f t="shared" si="64"/>
        <v>4.4670297029702932E-2</v>
      </c>
      <c r="Q507">
        <f t="shared" si="65"/>
        <v>4.445896241374736E-2</v>
      </c>
      <c r="R507">
        <f t="shared" si="66"/>
        <v>4.395691927607015E-2</v>
      </c>
      <c r="S507">
        <f t="shared" si="61"/>
        <v>4.457864450776311E-2</v>
      </c>
    </row>
    <row r="508" spans="1:19" x14ac:dyDescent="0.45">
      <c r="A508" s="1">
        <v>32568</v>
      </c>
      <c r="B508">
        <v>122.2</v>
      </c>
      <c r="C508">
        <v>127.4</v>
      </c>
      <c r="D508">
        <v>8.82</v>
      </c>
      <c r="E508">
        <v>9.36</v>
      </c>
      <c r="G508">
        <f t="shared" si="56"/>
        <v>4.8927038626609409E-2</v>
      </c>
      <c r="H508">
        <f t="shared" si="57"/>
        <v>4.6836483155299868E-2</v>
      </c>
      <c r="I508">
        <f t="shared" si="58"/>
        <v>4.6174144077969048E-2</v>
      </c>
      <c r="J508">
        <f t="shared" si="59"/>
        <v>4.6718273918429087E-2</v>
      </c>
      <c r="K508">
        <f t="shared" si="60"/>
        <v>4.7163984944576853E-2</v>
      </c>
      <c r="L508">
        <f t="shared" si="62"/>
        <v>7.8936925786549095E-4</v>
      </c>
      <c r="O508">
        <f t="shared" si="63"/>
        <v>4.4672961373390579E-2</v>
      </c>
      <c r="P508">
        <f t="shared" si="64"/>
        <v>4.676351684470012E-2</v>
      </c>
      <c r="Q508">
        <f t="shared" si="65"/>
        <v>4.7425855922030941E-2</v>
      </c>
      <c r="R508">
        <f t="shared" si="66"/>
        <v>4.6881726081570901E-2</v>
      </c>
      <c r="S508">
        <f t="shared" si="61"/>
        <v>4.6436015055423135E-2</v>
      </c>
    </row>
    <row r="509" spans="1:19" x14ac:dyDescent="0.45">
      <c r="A509" s="1">
        <v>32599</v>
      </c>
      <c r="B509">
        <v>123.1</v>
      </c>
      <c r="C509">
        <v>127.8</v>
      </c>
      <c r="D509">
        <v>8.65</v>
      </c>
      <c r="E509">
        <v>9.18</v>
      </c>
      <c r="G509">
        <f t="shared" si="56"/>
        <v>5.0341296928327672E-2</v>
      </c>
      <c r="H509">
        <f t="shared" si="57"/>
        <v>4.4971381847914937E-2</v>
      </c>
      <c r="I509">
        <f t="shared" si="58"/>
        <v>4.7433295207601978E-2</v>
      </c>
      <c r="J509">
        <f t="shared" si="59"/>
        <v>4.5708449040824384E-2</v>
      </c>
      <c r="K509">
        <f t="shared" si="60"/>
        <v>4.7113605756167243E-2</v>
      </c>
      <c r="L509">
        <f t="shared" si="62"/>
        <v>4.1156365740252498E-4</v>
      </c>
      <c r="O509">
        <f t="shared" si="63"/>
        <v>4.145870307167232E-2</v>
      </c>
      <c r="P509">
        <f t="shared" si="64"/>
        <v>4.6828618152085055E-2</v>
      </c>
      <c r="Q509">
        <f t="shared" si="65"/>
        <v>4.4366704792398015E-2</v>
      </c>
      <c r="R509">
        <f t="shared" si="66"/>
        <v>4.6091550959175609E-2</v>
      </c>
      <c r="S509">
        <f t="shared" si="61"/>
        <v>4.468639424383275E-2</v>
      </c>
    </row>
    <row r="510" spans="1:19" x14ac:dyDescent="0.45">
      <c r="A510" s="1">
        <v>32629</v>
      </c>
      <c r="B510">
        <v>123.7</v>
      </c>
      <c r="C510">
        <v>128.30000000000001</v>
      </c>
      <c r="D510">
        <v>8.43</v>
      </c>
      <c r="E510">
        <v>8.86</v>
      </c>
      <c r="G510">
        <f t="shared" si="56"/>
        <v>5.2765957446808454E-2</v>
      </c>
      <c r="H510">
        <f t="shared" si="57"/>
        <v>4.5639771801140983E-2</v>
      </c>
      <c r="I510">
        <f t="shared" si="58"/>
        <v>4.8963185623520422E-2</v>
      </c>
      <c r="J510">
        <f t="shared" si="59"/>
        <v>4.4980885558266293E-2</v>
      </c>
      <c r="K510">
        <f t="shared" si="60"/>
        <v>4.8087450107434038E-2</v>
      </c>
      <c r="L510">
        <f t="shared" si="62"/>
        <v>9.660946151971439E-4</v>
      </c>
      <c r="O510">
        <f t="shared" si="63"/>
        <v>3.5834042553191545E-2</v>
      </c>
      <c r="P510">
        <f t="shared" si="64"/>
        <v>4.2960228198859016E-2</v>
      </c>
      <c r="Q510">
        <f t="shared" si="65"/>
        <v>3.9636814376479576E-2</v>
      </c>
      <c r="R510">
        <f t="shared" si="66"/>
        <v>4.3619114441733706E-2</v>
      </c>
      <c r="S510">
        <f t="shared" si="61"/>
        <v>4.0512549892565961E-2</v>
      </c>
    </row>
    <row r="511" spans="1:19" x14ac:dyDescent="0.45">
      <c r="A511" s="1">
        <v>32660</v>
      </c>
      <c r="B511">
        <v>124.1</v>
      </c>
      <c r="C511">
        <v>128.80000000000001</v>
      </c>
      <c r="D511">
        <v>8.15</v>
      </c>
      <c r="E511">
        <v>8.2799999999999994</v>
      </c>
      <c r="G511">
        <f t="shared" si="56"/>
        <v>5.1694915254237195E-2</v>
      </c>
      <c r="H511">
        <f t="shared" si="57"/>
        <v>4.5454545454545414E-2</v>
      </c>
      <c r="I511">
        <f t="shared" si="58"/>
        <v>5.0774921770891934E-2</v>
      </c>
      <c r="J511">
        <f t="shared" si="59"/>
        <v>4.4810912774054579E-2</v>
      </c>
      <c r="K511">
        <f t="shared" si="60"/>
        <v>4.818382381343228E-2</v>
      </c>
      <c r="L511">
        <f t="shared" si="62"/>
        <v>1.0198388688554272E-3</v>
      </c>
      <c r="O511">
        <f t="shared" si="63"/>
        <v>3.1105084745762804E-2</v>
      </c>
      <c r="P511">
        <f t="shared" si="64"/>
        <v>3.7345454545454584E-2</v>
      </c>
      <c r="Q511">
        <f t="shared" si="65"/>
        <v>3.2025078229108064E-2</v>
      </c>
      <c r="R511">
        <f t="shared" si="66"/>
        <v>3.798908722594542E-2</v>
      </c>
      <c r="S511">
        <f t="shared" si="61"/>
        <v>3.4616176186567718E-2</v>
      </c>
    </row>
    <row r="512" spans="1:19" x14ac:dyDescent="0.45">
      <c r="A512" s="1">
        <v>32690</v>
      </c>
      <c r="B512">
        <v>124.5</v>
      </c>
      <c r="C512">
        <v>129.19999999999999</v>
      </c>
      <c r="D512">
        <v>7.88</v>
      </c>
      <c r="E512">
        <v>8.02</v>
      </c>
      <c r="G512">
        <f t="shared" si="56"/>
        <v>5.0632911392405111E-2</v>
      </c>
      <c r="H512">
        <f t="shared" si="57"/>
        <v>4.5307443365695699E-2</v>
      </c>
      <c r="I512">
        <f t="shared" si="58"/>
        <v>5.2289897192250523E-2</v>
      </c>
      <c r="J512">
        <f t="shared" si="59"/>
        <v>4.4092632412856991E-2</v>
      </c>
      <c r="K512">
        <f t="shared" si="60"/>
        <v>4.8080721090802081E-2</v>
      </c>
      <c r="L512">
        <f t="shared" si="62"/>
        <v>9.6711533463483823E-4</v>
      </c>
      <c r="O512">
        <f t="shared" si="63"/>
        <v>2.9567088607594882E-2</v>
      </c>
      <c r="P512">
        <f t="shared" si="64"/>
        <v>3.4892556634304295E-2</v>
      </c>
      <c r="Q512">
        <f t="shared" si="65"/>
        <v>2.7910102807749471E-2</v>
      </c>
      <c r="R512">
        <f t="shared" si="66"/>
        <v>3.6107367587143002E-2</v>
      </c>
      <c r="S512">
        <f t="shared" si="61"/>
        <v>3.2119278909197913E-2</v>
      </c>
    </row>
    <row r="513" spans="1:19" x14ac:dyDescent="0.45">
      <c r="A513" s="1">
        <v>32721</v>
      </c>
      <c r="B513">
        <v>124.5</v>
      </c>
      <c r="C513">
        <v>129.5</v>
      </c>
      <c r="D513">
        <v>7.9</v>
      </c>
      <c r="E513">
        <v>8.11</v>
      </c>
      <c r="G513">
        <f t="shared" si="56"/>
        <v>4.6218487394958041E-2</v>
      </c>
      <c r="H513">
        <f t="shared" si="57"/>
        <v>4.4354838709677491E-2</v>
      </c>
      <c r="I513">
        <f t="shared" si="58"/>
        <v>5.2950677207739272E-2</v>
      </c>
      <c r="J513">
        <f t="shared" si="59"/>
        <v>4.3109511170723591E-2</v>
      </c>
      <c r="K513">
        <f t="shared" si="60"/>
        <v>4.6658378620774599E-2</v>
      </c>
      <c r="L513">
        <f t="shared" si="62"/>
        <v>-1.4290714866594389E-3</v>
      </c>
      <c r="O513">
        <f t="shared" si="63"/>
        <v>3.4881512605041951E-2</v>
      </c>
      <c r="P513">
        <f t="shared" si="64"/>
        <v>3.6745161290322501E-2</v>
      </c>
      <c r="Q513">
        <f t="shared" si="65"/>
        <v>2.814932279226072E-2</v>
      </c>
      <c r="R513">
        <f t="shared" si="66"/>
        <v>3.79904888292764E-2</v>
      </c>
      <c r="S513">
        <f t="shared" si="61"/>
        <v>3.4441621379225393E-2</v>
      </c>
    </row>
    <row r="514" spans="1:19" x14ac:dyDescent="0.45">
      <c r="A514" s="1">
        <v>32752</v>
      </c>
      <c r="B514">
        <v>124.8</v>
      </c>
      <c r="C514">
        <v>129.9</v>
      </c>
      <c r="D514">
        <v>7.75</v>
      </c>
      <c r="E514">
        <v>8.19</v>
      </c>
      <c r="G514">
        <f t="shared" si="56"/>
        <v>4.435146443514637E-2</v>
      </c>
      <c r="H514">
        <f t="shared" si="57"/>
        <v>4.1700080192461852E-2</v>
      </c>
      <c r="I514">
        <f t="shared" si="58"/>
        <v>5.2468520487537917E-2</v>
      </c>
      <c r="J514">
        <f t="shared" si="59"/>
        <v>4.2415124764581646E-2</v>
      </c>
      <c r="K514">
        <f t="shared" si="60"/>
        <v>4.5233797469931947E-2</v>
      </c>
      <c r="L514">
        <f t="shared" si="62"/>
        <v>-2.9500263435003338E-3</v>
      </c>
      <c r="O514">
        <f t="shared" si="63"/>
        <v>3.754853556485363E-2</v>
      </c>
      <c r="P514">
        <f t="shared" si="64"/>
        <v>4.0199919807538148E-2</v>
      </c>
      <c r="Q514">
        <f t="shared" si="65"/>
        <v>2.9431479512462083E-2</v>
      </c>
      <c r="R514">
        <f t="shared" si="66"/>
        <v>3.9484875235418354E-2</v>
      </c>
      <c r="S514">
        <f t="shared" si="61"/>
        <v>3.6666202530068054E-2</v>
      </c>
    </row>
    <row r="515" spans="1:19" x14ac:dyDescent="0.45">
      <c r="A515" s="1">
        <v>32782</v>
      </c>
      <c r="B515">
        <v>125.4</v>
      </c>
      <c r="C515">
        <v>130.6</v>
      </c>
      <c r="D515">
        <v>7.64</v>
      </c>
      <c r="E515">
        <v>8.01</v>
      </c>
      <c r="G515">
        <f t="shared" si="56"/>
        <v>4.587155963302747E-2</v>
      </c>
      <c r="H515">
        <f t="shared" si="57"/>
        <v>4.3130990415335413E-2</v>
      </c>
      <c r="I515">
        <f t="shared" si="58"/>
        <v>4.9704374719154787E-2</v>
      </c>
      <c r="J515">
        <f t="shared" si="59"/>
        <v>4.2805809075153967E-2</v>
      </c>
      <c r="K515">
        <f t="shared" si="60"/>
        <v>4.5378183460667909E-2</v>
      </c>
      <c r="L515">
        <f t="shared" si="62"/>
        <v>-2.7025376301341719E-3</v>
      </c>
      <c r="O515">
        <f t="shared" si="63"/>
        <v>3.4228440366972535E-2</v>
      </c>
      <c r="P515">
        <f t="shared" si="64"/>
        <v>3.6969009584664592E-2</v>
      </c>
      <c r="Q515">
        <f t="shared" si="65"/>
        <v>3.0395625280845218E-2</v>
      </c>
      <c r="R515">
        <f t="shared" si="66"/>
        <v>3.7294190924846038E-2</v>
      </c>
      <c r="S515">
        <f t="shared" si="61"/>
        <v>3.4721816539332095E-2</v>
      </c>
    </row>
    <row r="516" spans="1:19" x14ac:dyDescent="0.45">
      <c r="A516" s="1">
        <v>32813</v>
      </c>
      <c r="B516">
        <v>125.9</v>
      </c>
      <c r="C516">
        <v>131.1</v>
      </c>
      <c r="D516">
        <v>7.69</v>
      </c>
      <c r="E516">
        <v>7.87</v>
      </c>
      <c r="G516">
        <f t="shared" si="56"/>
        <v>4.6550290939318506E-2</v>
      </c>
      <c r="H516">
        <f t="shared" si="57"/>
        <v>4.3789808917197526E-2</v>
      </c>
      <c r="I516">
        <f t="shared" si="58"/>
        <v>4.6117047373877673E-2</v>
      </c>
      <c r="J516">
        <f t="shared" si="59"/>
        <v>4.2920439305139446E-2</v>
      </c>
      <c r="K516">
        <f t="shared" si="60"/>
        <v>4.4844396633883288E-2</v>
      </c>
      <c r="L516">
        <f t="shared" si="62"/>
        <v>-1.813981986891311E-3</v>
      </c>
      <c r="O516">
        <f t="shared" si="63"/>
        <v>3.21497090606815E-2</v>
      </c>
      <c r="P516">
        <f t="shared" si="64"/>
        <v>3.491019108280248E-2</v>
      </c>
      <c r="Q516">
        <f t="shared" si="65"/>
        <v>3.2582952626122333E-2</v>
      </c>
      <c r="R516">
        <f t="shared" si="66"/>
        <v>3.577956069486056E-2</v>
      </c>
      <c r="S516">
        <f t="shared" si="61"/>
        <v>3.3855603366116718E-2</v>
      </c>
    </row>
    <row r="517" spans="1:19" x14ac:dyDescent="0.45">
      <c r="A517" s="1">
        <v>32843</v>
      </c>
      <c r="B517">
        <v>126.3</v>
      </c>
      <c r="C517">
        <v>131.6</v>
      </c>
      <c r="D517">
        <v>7.63</v>
      </c>
      <c r="E517">
        <v>7.84</v>
      </c>
      <c r="G517">
        <f t="shared" si="56"/>
        <v>4.6396023198011616E-2</v>
      </c>
      <c r="H517">
        <f t="shared" si="57"/>
        <v>4.4444444444444509E-2</v>
      </c>
      <c r="I517">
        <f t="shared" si="58"/>
        <v>4.2568923750381238E-2</v>
      </c>
      <c r="J517">
        <f t="shared" si="59"/>
        <v>4.2761845632062867E-2</v>
      </c>
      <c r="K517">
        <f t="shared" si="60"/>
        <v>4.4042809256225057E-2</v>
      </c>
      <c r="L517">
        <f t="shared" si="62"/>
        <v>-1.1909882137068895E-3</v>
      </c>
      <c r="O517">
        <f t="shared" si="63"/>
        <v>3.2003976801988382E-2</v>
      </c>
      <c r="P517">
        <f t="shared" si="64"/>
        <v>3.3955555555555489E-2</v>
      </c>
      <c r="Q517">
        <f t="shared" si="65"/>
        <v>3.583107624961876E-2</v>
      </c>
      <c r="R517">
        <f t="shared" si="66"/>
        <v>3.563815436793713E-2</v>
      </c>
      <c r="S517">
        <f t="shared" si="61"/>
        <v>3.435719074377494E-2</v>
      </c>
    </row>
    <row r="518" spans="1:19" x14ac:dyDescent="0.45">
      <c r="A518" s="1">
        <v>32874</v>
      </c>
      <c r="B518">
        <v>127.5</v>
      </c>
      <c r="C518">
        <v>132.1</v>
      </c>
      <c r="D518">
        <v>7.64</v>
      </c>
      <c r="E518">
        <v>8.2100000000000009</v>
      </c>
      <c r="G518">
        <f t="shared" ref="G518:G581" si="67">B518/B506-1</f>
        <v>5.1980198019802026E-2</v>
      </c>
      <c r="H518">
        <f t="shared" ref="H518:H581" si="68">C518/C506-1</f>
        <v>4.4268774703557279E-2</v>
      </c>
      <c r="I518">
        <f t="shared" ref="I518:I581" si="69">(AVERAGE(B513:B518)/AVERAGE(B507:B512))^2 -1</f>
        <v>4.154836865875855E-2</v>
      </c>
      <c r="J518">
        <f t="shared" ref="J518:J581" si="70">(AVERAGE(C513:C518)/AVERAGE(C507:C512))^2 -1</f>
        <v>4.3141626793480325E-2</v>
      </c>
      <c r="K518">
        <f t="shared" si="60"/>
        <v>4.5234742043899545E-2</v>
      </c>
      <c r="L518">
        <f t="shared" si="62"/>
        <v>-1.4344141676836397E-4</v>
      </c>
      <c r="O518">
        <f t="shared" si="63"/>
        <v>3.011980198019798E-2</v>
      </c>
      <c r="P518">
        <f t="shared" si="64"/>
        <v>3.7831225296442728E-2</v>
      </c>
      <c r="Q518">
        <f t="shared" si="65"/>
        <v>4.0551631341241456E-2</v>
      </c>
      <c r="R518">
        <f t="shared" si="66"/>
        <v>3.8958373206519681E-2</v>
      </c>
      <c r="S518">
        <f t="shared" si="61"/>
        <v>3.6865257956100461E-2</v>
      </c>
    </row>
    <row r="519" spans="1:19" x14ac:dyDescent="0.45">
      <c r="A519" s="1">
        <v>32905</v>
      </c>
      <c r="B519">
        <v>128</v>
      </c>
      <c r="C519">
        <v>132.69999999999999</v>
      </c>
      <c r="D519">
        <v>7.74</v>
      </c>
      <c r="E519">
        <v>8.4700000000000006</v>
      </c>
      <c r="G519">
        <f t="shared" si="67"/>
        <v>5.2631578947368363E-2</v>
      </c>
      <c r="H519">
        <f t="shared" si="68"/>
        <v>4.5705279747832783E-2</v>
      </c>
      <c r="I519">
        <f t="shared" si="69"/>
        <v>4.3035166031577088E-2</v>
      </c>
      <c r="J519">
        <f t="shared" si="70"/>
        <v>4.4584744322817782E-2</v>
      </c>
      <c r="K519">
        <f t="shared" ref="K519:K582" si="71">AVERAGE(G519:J519)</f>
        <v>4.6489192262399004E-2</v>
      </c>
      <c r="L519">
        <f t="shared" si="62"/>
        <v>1.6447956285157161E-3</v>
      </c>
      <c r="O519">
        <f t="shared" si="63"/>
        <v>3.2068421052631649E-2</v>
      </c>
      <c r="P519">
        <f t="shared" si="64"/>
        <v>3.8994720252167228E-2</v>
      </c>
      <c r="Q519">
        <f t="shared" si="65"/>
        <v>4.1664833968422924E-2</v>
      </c>
      <c r="R519">
        <f t="shared" si="66"/>
        <v>4.0115255677182229E-2</v>
      </c>
      <c r="S519">
        <f t="shared" ref="S519:S582" si="72">AVERAGE(O519:R519)</f>
        <v>3.8210807737601007E-2</v>
      </c>
    </row>
    <row r="520" spans="1:19" x14ac:dyDescent="0.45">
      <c r="A520" s="1">
        <v>32933</v>
      </c>
      <c r="B520">
        <v>128.6</v>
      </c>
      <c r="C520">
        <v>133.5</v>
      </c>
      <c r="D520">
        <v>7.9</v>
      </c>
      <c r="E520">
        <v>8.59</v>
      </c>
      <c r="G520">
        <f t="shared" si="67"/>
        <v>5.237315875613735E-2</v>
      </c>
      <c r="H520">
        <f t="shared" si="68"/>
        <v>4.788069073783352E-2</v>
      </c>
      <c r="I520">
        <f t="shared" si="69"/>
        <v>4.617708571934398E-2</v>
      </c>
      <c r="J520">
        <f t="shared" si="70"/>
        <v>4.7347824615401102E-2</v>
      </c>
      <c r="K520">
        <f t="shared" si="71"/>
        <v>4.8444689957178988E-2</v>
      </c>
      <c r="L520">
        <f t="shared" si="62"/>
        <v>4.4018807009539307E-3</v>
      </c>
      <c r="O520">
        <f t="shared" si="63"/>
        <v>3.3526841243862654E-2</v>
      </c>
      <c r="P520">
        <f t="shared" si="64"/>
        <v>3.8019309262166484E-2</v>
      </c>
      <c r="Q520">
        <f t="shared" si="65"/>
        <v>3.9722914280656024E-2</v>
      </c>
      <c r="R520">
        <f t="shared" si="66"/>
        <v>3.8552175384598902E-2</v>
      </c>
      <c r="S520">
        <f t="shared" si="72"/>
        <v>3.7455310042821016E-2</v>
      </c>
    </row>
    <row r="521" spans="1:19" x14ac:dyDescent="0.45">
      <c r="A521" s="1">
        <v>32964</v>
      </c>
      <c r="B521">
        <v>128.9</v>
      </c>
      <c r="C521">
        <v>134</v>
      </c>
      <c r="D521">
        <v>7.77</v>
      </c>
      <c r="E521">
        <v>8.7899999999999991</v>
      </c>
      <c r="G521">
        <f t="shared" si="67"/>
        <v>4.7116165718927849E-2</v>
      </c>
      <c r="H521">
        <f t="shared" si="68"/>
        <v>4.8513302034428829E-2</v>
      </c>
      <c r="I521">
        <f t="shared" si="69"/>
        <v>4.9321856815929044E-2</v>
      </c>
      <c r="J521">
        <f t="shared" si="70"/>
        <v>4.8757512942724013E-2</v>
      </c>
      <c r="K521">
        <f t="shared" si="71"/>
        <v>4.8427209378002434E-2</v>
      </c>
      <c r="L521">
        <f t="shared" si="62"/>
        <v>3.1924673341028886E-3</v>
      </c>
      <c r="O521">
        <f t="shared" si="63"/>
        <v>4.0783834281072143E-2</v>
      </c>
      <c r="P521">
        <f t="shared" si="64"/>
        <v>3.9386697965571163E-2</v>
      </c>
      <c r="Q521">
        <f t="shared" si="65"/>
        <v>3.8578143184070948E-2</v>
      </c>
      <c r="R521">
        <f t="shared" si="66"/>
        <v>3.9142487057275979E-2</v>
      </c>
      <c r="S521">
        <f t="shared" si="72"/>
        <v>3.9472790621997558E-2</v>
      </c>
    </row>
    <row r="522" spans="1:19" x14ac:dyDescent="0.45">
      <c r="A522" s="1">
        <v>32994</v>
      </c>
      <c r="B522">
        <v>129.1</v>
      </c>
      <c r="C522">
        <v>134.4</v>
      </c>
      <c r="D522">
        <v>7.74</v>
      </c>
      <c r="E522">
        <v>8.76</v>
      </c>
      <c r="G522">
        <f t="shared" si="67"/>
        <v>4.3654001616814764E-2</v>
      </c>
      <c r="H522">
        <f t="shared" si="68"/>
        <v>4.7544816835541681E-2</v>
      </c>
      <c r="I522">
        <f t="shared" si="69"/>
        <v>5.1911431991240597E-2</v>
      </c>
      <c r="J522">
        <f t="shared" si="70"/>
        <v>4.9894957438079368E-2</v>
      </c>
      <c r="K522">
        <f t="shared" si="71"/>
        <v>4.8251301970419103E-2</v>
      </c>
      <c r="L522">
        <f t="shared" si="62"/>
        <v>1.7621097080200987E-3</v>
      </c>
      <c r="O522">
        <f t="shared" si="63"/>
        <v>4.3945998383185234E-2</v>
      </c>
      <c r="P522">
        <f t="shared" si="64"/>
        <v>4.0055183164458316E-2</v>
      </c>
      <c r="Q522">
        <f t="shared" si="65"/>
        <v>3.56885680087594E-2</v>
      </c>
      <c r="R522">
        <f t="shared" si="66"/>
        <v>3.7705042561920629E-2</v>
      </c>
      <c r="S522">
        <f t="shared" si="72"/>
        <v>3.9348698029580895E-2</v>
      </c>
    </row>
    <row r="523" spans="1:19" x14ac:dyDescent="0.45">
      <c r="A523" s="1">
        <v>33025</v>
      </c>
      <c r="B523">
        <v>129.9</v>
      </c>
      <c r="C523">
        <v>135.1</v>
      </c>
      <c r="D523">
        <v>7.73</v>
      </c>
      <c r="E523">
        <v>8.48</v>
      </c>
      <c r="G523">
        <f t="shared" si="67"/>
        <v>4.6736502820306391E-2</v>
      </c>
      <c r="H523">
        <f t="shared" si="68"/>
        <v>4.8913043478260754E-2</v>
      </c>
      <c r="I523">
        <f t="shared" si="69"/>
        <v>5.5582591317961283E-2</v>
      </c>
      <c r="J523">
        <f t="shared" si="70"/>
        <v>5.1549394316129593E-2</v>
      </c>
      <c r="K523">
        <f t="shared" si="71"/>
        <v>5.0695382983164505E-2</v>
      </c>
      <c r="L523">
        <f t="shared" si="62"/>
        <v>2.2506930259855173E-3</v>
      </c>
      <c r="O523">
        <f t="shared" si="63"/>
        <v>3.8063497179693609E-2</v>
      </c>
      <c r="P523">
        <f t="shared" si="64"/>
        <v>3.5886956521739247E-2</v>
      </c>
      <c r="Q523">
        <f t="shared" si="65"/>
        <v>2.9217408682038717E-2</v>
      </c>
      <c r="R523">
        <f t="shared" si="66"/>
        <v>3.3250605683870407E-2</v>
      </c>
      <c r="S523">
        <f t="shared" si="72"/>
        <v>3.4104617016835495E-2</v>
      </c>
    </row>
    <row r="524" spans="1:19" x14ac:dyDescent="0.45">
      <c r="A524" s="1">
        <v>33055</v>
      </c>
      <c r="B524">
        <v>130.5</v>
      </c>
      <c r="C524">
        <v>135.80000000000001</v>
      </c>
      <c r="D524">
        <v>7.62</v>
      </c>
      <c r="E524">
        <v>8.4700000000000006</v>
      </c>
      <c r="G524">
        <f t="shared" si="67"/>
        <v>4.8192771084337283E-2</v>
      </c>
      <c r="H524">
        <f t="shared" si="68"/>
        <v>5.1083591331269496E-2</v>
      </c>
      <c r="I524">
        <f t="shared" si="69"/>
        <v>5.5358580667506763E-2</v>
      </c>
      <c r="J524">
        <f t="shared" si="70"/>
        <v>5.344799469741579E-2</v>
      </c>
      <c r="K524">
        <f t="shared" si="71"/>
        <v>5.2020734445132333E-2</v>
      </c>
      <c r="L524">
        <f t="shared" si="62"/>
        <v>3.5935250671298991E-3</v>
      </c>
      <c r="O524">
        <f t="shared" si="63"/>
        <v>3.6507228915662729E-2</v>
      </c>
      <c r="P524">
        <f t="shared" si="64"/>
        <v>3.3616408668730516E-2</v>
      </c>
      <c r="Q524">
        <f t="shared" si="65"/>
        <v>2.9341419332493249E-2</v>
      </c>
      <c r="R524">
        <f t="shared" si="66"/>
        <v>3.1252005302584221E-2</v>
      </c>
      <c r="S524">
        <f t="shared" si="72"/>
        <v>3.2679265554867679E-2</v>
      </c>
    </row>
    <row r="525" spans="1:19" x14ac:dyDescent="0.45">
      <c r="A525" s="1">
        <v>33086</v>
      </c>
      <c r="B525">
        <v>131.6</v>
      </c>
      <c r="C525">
        <v>136.6</v>
      </c>
      <c r="D525">
        <v>7.45</v>
      </c>
      <c r="E525">
        <v>8.75</v>
      </c>
      <c r="G525">
        <f t="shared" si="67"/>
        <v>5.7028112449799107E-2</v>
      </c>
      <c r="H525">
        <f t="shared" si="68"/>
        <v>5.4826254826254806E-2</v>
      </c>
      <c r="I525">
        <f t="shared" si="69"/>
        <v>5.5370582957983139E-2</v>
      </c>
      <c r="J525">
        <f t="shared" si="70"/>
        <v>5.5052243036408877E-2</v>
      </c>
      <c r="K525">
        <f t="shared" si="71"/>
        <v>5.5569298317611482E-2</v>
      </c>
      <c r="L525">
        <f t="shared" ref="L525:L588" si="73">K525-K522</f>
        <v>7.3179963471923792E-3</v>
      </c>
      <c r="O525">
        <f t="shared" si="63"/>
        <v>3.0471887550200888E-2</v>
      </c>
      <c r="P525">
        <f t="shared" si="64"/>
        <v>3.2673745173745189E-2</v>
      </c>
      <c r="Q525">
        <f t="shared" si="65"/>
        <v>3.2129417042016856E-2</v>
      </c>
      <c r="R525">
        <f t="shared" si="66"/>
        <v>3.2447756963591118E-2</v>
      </c>
      <c r="S525">
        <f t="shared" si="72"/>
        <v>3.1930701682388513E-2</v>
      </c>
    </row>
    <row r="526" spans="1:19" x14ac:dyDescent="0.45">
      <c r="A526" s="1">
        <v>33117</v>
      </c>
      <c r="B526">
        <v>132.5</v>
      </c>
      <c r="C526">
        <v>137.1</v>
      </c>
      <c r="D526">
        <v>7.36</v>
      </c>
      <c r="E526">
        <v>8.89</v>
      </c>
      <c r="G526">
        <f t="shared" si="67"/>
        <v>6.1698717948718063E-2</v>
      </c>
      <c r="H526">
        <f t="shared" si="68"/>
        <v>5.5427251732101501E-2</v>
      </c>
      <c r="I526">
        <f t="shared" si="69"/>
        <v>5.5360368449552277E-2</v>
      </c>
      <c r="J526">
        <f t="shared" si="70"/>
        <v>5.4798540307386512E-2</v>
      </c>
      <c r="K526">
        <f t="shared" si="71"/>
        <v>5.6821219609439588E-2</v>
      </c>
      <c r="L526">
        <f t="shared" si="73"/>
        <v>6.125836626275083E-3</v>
      </c>
      <c r="O526">
        <f t="shared" si="63"/>
        <v>2.7201282051281944E-2</v>
      </c>
      <c r="P526">
        <f t="shared" si="64"/>
        <v>3.3472748267898506E-2</v>
      </c>
      <c r="Q526">
        <f t="shared" si="65"/>
        <v>3.3539631550447729E-2</v>
      </c>
      <c r="R526">
        <f t="shared" si="66"/>
        <v>3.4101459692613495E-2</v>
      </c>
      <c r="S526">
        <f t="shared" si="72"/>
        <v>3.2078780390560419E-2</v>
      </c>
    </row>
    <row r="527" spans="1:19" x14ac:dyDescent="0.45">
      <c r="A527" s="1">
        <v>33147</v>
      </c>
      <c r="B527">
        <v>133.4</v>
      </c>
      <c r="C527">
        <v>137.6</v>
      </c>
      <c r="D527">
        <v>7.17</v>
      </c>
      <c r="E527">
        <v>8.7200000000000006</v>
      </c>
      <c r="G527">
        <f t="shared" si="67"/>
        <v>6.3795853269537517E-2</v>
      </c>
      <c r="H527">
        <f t="shared" si="68"/>
        <v>5.3598774885145417E-2</v>
      </c>
      <c r="I527">
        <f t="shared" si="69"/>
        <v>5.7790206988856063E-2</v>
      </c>
      <c r="J527">
        <f t="shared" si="70"/>
        <v>5.5077821288714635E-2</v>
      </c>
      <c r="K527">
        <f t="shared" si="71"/>
        <v>5.7565664108063408E-2</v>
      </c>
      <c r="L527">
        <f t="shared" si="73"/>
        <v>5.5449296629310751E-3</v>
      </c>
      <c r="O527">
        <f t="shared" si="63"/>
        <v>2.3404146730462483E-2</v>
      </c>
      <c r="P527">
        <f t="shared" si="64"/>
        <v>3.3601225114854583E-2</v>
      </c>
      <c r="Q527">
        <f t="shared" si="65"/>
        <v>2.9409793011143937E-2</v>
      </c>
      <c r="R527">
        <f t="shared" si="66"/>
        <v>3.2122178711285365E-2</v>
      </c>
      <c r="S527">
        <f t="shared" si="72"/>
        <v>2.9634335891936592E-2</v>
      </c>
    </row>
    <row r="528" spans="1:19" x14ac:dyDescent="0.45">
      <c r="A528" s="1">
        <v>33178</v>
      </c>
      <c r="B528">
        <v>133.69999999999999</v>
      </c>
      <c r="C528">
        <v>138</v>
      </c>
      <c r="D528">
        <v>7.06</v>
      </c>
      <c r="E528">
        <v>8.39</v>
      </c>
      <c r="G528">
        <f t="shared" si="67"/>
        <v>6.1953931691818731E-2</v>
      </c>
      <c r="H528">
        <f t="shared" si="68"/>
        <v>5.2631578947368363E-2</v>
      </c>
      <c r="I528">
        <f t="shared" si="69"/>
        <v>6.1296809612163328E-2</v>
      </c>
      <c r="J528">
        <f t="shared" si="70"/>
        <v>5.561917722285048E-2</v>
      </c>
      <c r="K528">
        <f t="shared" si="71"/>
        <v>5.7875374368550225E-2</v>
      </c>
      <c r="L528">
        <f t="shared" si="73"/>
        <v>2.3060760509387435E-3</v>
      </c>
      <c r="O528">
        <f t="shared" si="63"/>
        <v>2.1946068308181271E-2</v>
      </c>
      <c r="P528">
        <f t="shared" si="64"/>
        <v>3.126842105263164E-2</v>
      </c>
      <c r="Q528">
        <f t="shared" si="65"/>
        <v>2.2603190387836675E-2</v>
      </c>
      <c r="R528">
        <f t="shared" si="66"/>
        <v>2.8280822777149522E-2</v>
      </c>
      <c r="S528">
        <f t="shared" si="72"/>
        <v>2.6024625631449777E-2</v>
      </c>
    </row>
    <row r="529" spans="1:19" x14ac:dyDescent="0.45">
      <c r="A529" s="1">
        <v>33208</v>
      </c>
      <c r="B529">
        <v>134.19999999999999</v>
      </c>
      <c r="C529">
        <v>138.6</v>
      </c>
      <c r="D529">
        <v>6.74</v>
      </c>
      <c r="E529">
        <v>8.08</v>
      </c>
      <c r="G529">
        <f t="shared" si="67"/>
        <v>6.2549485352335621E-2</v>
      </c>
      <c r="H529">
        <f t="shared" si="68"/>
        <v>5.3191489361702038E-2</v>
      </c>
      <c r="I529">
        <f t="shared" si="69"/>
        <v>6.2875530215576347E-2</v>
      </c>
      <c r="J529">
        <f t="shared" si="70"/>
        <v>5.5373118764147522E-2</v>
      </c>
      <c r="K529">
        <f t="shared" si="71"/>
        <v>5.8497405923440382E-2</v>
      </c>
      <c r="L529">
        <f t="shared" si="73"/>
        <v>1.6761863140007938E-3</v>
      </c>
      <c r="O529">
        <f t="shared" si="63"/>
        <v>1.8250514647664376E-2</v>
      </c>
      <c r="P529">
        <f t="shared" si="64"/>
        <v>2.7608510638297959E-2</v>
      </c>
      <c r="Q529">
        <f t="shared" si="65"/>
        <v>1.7924469784423649E-2</v>
      </c>
      <c r="R529">
        <f t="shared" si="66"/>
        <v>2.5426881235852475E-2</v>
      </c>
      <c r="S529">
        <f t="shared" si="72"/>
        <v>2.2302594076559615E-2</v>
      </c>
    </row>
    <row r="530" spans="1:19" x14ac:dyDescent="0.45">
      <c r="A530" s="1">
        <v>33239</v>
      </c>
      <c r="B530">
        <v>134.69999999999999</v>
      </c>
      <c r="C530">
        <v>139.5</v>
      </c>
      <c r="D530">
        <v>6.22</v>
      </c>
      <c r="E530">
        <v>8.09</v>
      </c>
      <c r="G530">
        <f t="shared" si="67"/>
        <v>5.647058823529405E-2</v>
      </c>
      <c r="H530">
        <f t="shared" si="68"/>
        <v>5.6018168054504214E-2</v>
      </c>
      <c r="I530">
        <f t="shared" si="69"/>
        <v>6.5823117585848356E-2</v>
      </c>
      <c r="J530">
        <f t="shared" si="70"/>
        <v>5.5115355672766819E-2</v>
      </c>
      <c r="K530">
        <f t="shared" si="71"/>
        <v>5.835680738710336E-2</v>
      </c>
      <c r="L530">
        <f t="shared" si="73"/>
        <v>7.9114327903995196E-4</v>
      </c>
      <c r="O530">
        <f t="shared" si="63"/>
        <v>2.4429411764705949E-2</v>
      </c>
      <c r="P530">
        <f t="shared" si="64"/>
        <v>2.4881831945495786E-2</v>
      </c>
      <c r="Q530">
        <f t="shared" si="65"/>
        <v>1.5076882414151643E-2</v>
      </c>
      <c r="R530">
        <f t="shared" si="66"/>
        <v>2.578464432723318E-2</v>
      </c>
      <c r="S530">
        <f t="shared" si="72"/>
        <v>2.254319261289664E-2</v>
      </c>
    </row>
    <row r="531" spans="1:19" x14ac:dyDescent="0.45">
      <c r="A531" s="1">
        <v>33270</v>
      </c>
      <c r="B531">
        <v>134.80000000000001</v>
      </c>
      <c r="C531">
        <v>140.19999999999999</v>
      </c>
      <c r="D531">
        <v>5.94</v>
      </c>
      <c r="E531">
        <v>7.85</v>
      </c>
      <c r="G531">
        <f t="shared" si="67"/>
        <v>5.3125000000000089E-2</v>
      </c>
      <c r="H531">
        <f t="shared" si="68"/>
        <v>5.6518462697814575E-2</v>
      </c>
      <c r="I531">
        <f t="shared" si="69"/>
        <v>6.4453600153977275E-2</v>
      </c>
      <c r="J531">
        <f t="shared" si="70"/>
        <v>5.4085034572461721E-2</v>
      </c>
      <c r="K531">
        <f t="shared" si="71"/>
        <v>5.7045524356063415E-2</v>
      </c>
      <c r="L531">
        <f t="shared" si="73"/>
        <v>-8.2985001248681023E-4</v>
      </c>
      <c r="O531">
        <f t="shared" si="63"/>
        <v>2.5374999999999912E-2</v>
      </c>
      <c r="P531">
        <f t="shared" si="64"/>
        <v>2.1981537302185425E-2</v>
      </c>
      <c r="Q531">
        <f t="shared" si="65"/>
        <v>1.4046399846022725E-2</v>
      </c>
      <c r="R531">
        <f t="shared" si="66"/>
        <v>2.4414965427538279E-2</v>
      </c>
      <c r="S531">
        <f t="shared" si="72"/>
        <v>2.1454475643936585E-2</v>
      </c>
    </row>
    <row r="532" spans="1:19" x14ac:dyDescent="0.45">
      <c r="A532" s="1">
        <v>33298</v>
      </c>
      <c r="B532">
        <v>134.80000000000001</v>
      </c>
      <c r="C532">
        <v>140.5</v>
      </c>
      <c r="D532">
        <v>5.91</v>
      </c>
      <c r="E532">
        <v>8.11</v>
      </c>
      <c r="G532">
        <f t="shared" si="67"/>
        <v>4.8211508553654969E-2</v>
      </c>
      <c r="H532">
        <f t="shared" si="68"/>
        <v>5.2434456928838857E-2</v>
      </c>
      <c r="I532">
        <f t="shared" si="69"/>
        <v>5.991300921720133E-2</v>
      </c>
      <c r="J532">
        <f t="shared" si="70"/>
        <v>5.3337387986426066E-2</v>
      </c>
      <c r="K532">
        <f t="shared" si="71"/>
        <v>5.3474090671530305E-2</v>
      </c>
      <c r="L532">
        <f t="shared" si="73"/>
        <v>-5.0233152519100766E-3</v>
      </c>
      <c r="O532">
        <f t="shared" si="63"/>
        <v>3.2888491446345022E-2</v>
      </c>
      <c r="P532">
        <f t="shared" si="64"/>
        <v>2.8665543071161134E-2</v>
      </c>
      <c r="Q532">
        <f t="shared" si="65"/>
        <v>2.1186990782798662E-2</v>
      </c>
      <c r="R532">
        <f t="shared" si="66"/>
        <v>2.7762612013573926E-2</v>
      </c>
      <c r="S532">
        <f t="shared" si="72"/>
        <v>2.7625909328469686E-2</v>
      </c>
    </row>
    <row r="533" spans="1:19" x14ac:dyDescent="0.45">
      <c r="A533" s="1">
        <v>33329</v>
      </c>
      <c r="B533">
        <v>135.1</v>
      </c>
      <c r="C533">
        <v>140.9</v>
      </c>
      <c r="D533">
        <v>5.65</v>
      </c>
      <c r="E533">
        <v>8.0399999999999991</v>
      </c>
      <c r="G533">
        <f t="shared" si="67"/>
        <v>4.8099301784328752E-2</v>
      </c>
      <c r="H533">
        <f t="shared" si="68"/>
        <v>5.1492537313432951E-2</v>
      </c>
      <c r="I533">
        <f t="shared" si="69"/>
        <v>5.2253648471267011E-2</v>
      </c>
      <c r="J533">
        <f t="shared" si="70"/>
        <v>5.234533383312634E-2</v>
      </c>
      <c r="K533">
        <f t="shared" si="71"/>
        <v>5.1047705350538763E-2</v>
      </c>
      <c r="L533">
        <f t="shared" si="73"/>
        <v>-7.3091020365645964E-3</v>
      </c>
      <c r="O533">
        <f t="shared" si="63"/>
        <v>3.2300698215671234E-2</v>
      </c>
      <c r="P533">
        <f t="shared" si="64"/>
        <v>2.8907462686567034E-2</v>
      </c>
      <c r="Q533">
        <f t="shared" si="65"/>
        <v>2.8146351528732974E-2</v>
      </c>
      <c r="R533">
        <f t="shared" si="66"/>
        <v>2.8054666166873646E-2</v>
      </c>
      <c r="S533">
        <f t="shared" si="72"/>
        <v>2.9352294649461222E-2</v>
      </c>
    </row>
    <row r="534" spans="1:19" x14ac:dyDescent="0.45">
      <c r="A534" s="1">
        <v>33359</v>
      </c>
      <c r="B534">
        <v>135.6</v>
      </c>
      <c r="C534">
        <v>141.30000000000001</v>
      </c>
      <c r="D534">
        <v>5.46</v>
      </c>
      <c r="E534">
        <v>8.07</v>
      </c>
      <c r="G534">
        <f t="shared" si="67"/>
        <v>5.0348567002323819E-2</v>
      </c>
      <c r="H534">
        <f t="shared" si="68"/>
        <v>5.1339285714285809E-2</v>
      </c>
      <c r="I534">
        <f t="shared" si="69"/>
        <v>4.4961228829950795E-2</v>
      </c>
      <c r="J534">
        <f t="shared" si="70"/>
        <v>5.1362449527151854E-2</v>
      </c>
      <c r="K534">
        <f t="shared" si="71"/>
        <v>4.9502882768428069E-2</v>
      </c>
      <c r="L534">
        <f t="shared" si="73"/>
        <v>-7.5426415876353459E-3</v>
      </c>
      <c r="O534">
        <f t="shared" si="63"/>
        <v>3.0351432997676189E-2</v>
      </c>
      <c r="P534">
        <f t="shared" si="64"/>
        <v>2.9360714285714198E-2</v>
      </c>
      <c r="Q534">
        <f t="shared" si="65"/>
        <v>3.5738771170049213E-2</v>
      </c>
      <c r="R534">
        <f t="shared" si="66"/>
        <v>2.9337550472848153E-2</v>
      </c>
      <c r="S534">
        <f t="shared" si="72"/>
        <v>3.1197117231571939E-2</v>
      </c>
    </row>
    <row r="535" spans="1:19" x14ac:dyDescent="0.45">
      <c r="A535" s="1">
        <v>33390</v>
      </c>
      <c r="B535">
        <v>136</v>
      </c>
      <c r="C535">
        <v>141.80000000000001</v>
      </c>
      <c r="D535">
        <v>5.57</v>
      </c>
      <c r="E535">
        <v>8.2799999999999994</v>
      </c>
      <c r="G535">
        <f t="shared" si="67"/>
        <v>4.6959199384141614E-2</v>
      </c>
      <c r="H535">
        <f t="shared" si="68"/>
        <v>4.9592894152479694E-2</v>
      </c>
      <c r="I535">
        <f t="shared" si="69"/>
        <v>3.8304410998438732E-2</v>
      </c>
      <c r="J535">
        <f t="shared" si="70"/>
        <v>5.0394801368921716E-2</v>
      </c>
      <c r="K535">
        <f t="shared" si="71"/>
        <v>4.6312826475995439E-2</v>
      </c>
      <c r="L535">
        <f t="shared" si="73"/>
        <v>-7.1612641955348666E-3</v>
      </c>
      <c r="O535">
        <f t="shared" si="63"/>
        <v>3.5840800615858384E-2</v>
      </c>
      <c r="P535">
        <f t="shared" si="64"/>
        <v>3.3207105847520305E-2</v>
      </c>
      <c r="Q535">
        <f t="shared" si="65"/>
        <v>4.4495589001561267E-2</v>
      </c>
      <c r="R535">
        <f t="shared" si="66"/>
        <v>3.2405198631078283E-2</v>
      </c>
      <c r="S535">
        <f t="shared" si="72"/>
        <v>3.648717352400456E-2</v>
      </c>
    </row>
    <row r="536" spans="1:19" x14ac:dyDescent="0.45">
      <c r="A536" s="1">
        <v>33420</v>
      </c>
      <c r="B536">
        <v>136.19999999999999</v>
      </c>
      <c r="C536">
        <v>142.30000000000001</v>
      </c>
      <c r="D536">
        <v>5.58</v>
      </c>
      <c r="E536">
        <v>8.27</v>
      </c>
      <c r="G536">
        <f t="shared" si="67"/>
        <v>4.3678160919540243E-2</v>
      </c>
      <c r="H536">
        <f t="shared" si="68"/>
        <v>4.7864506627393277E-2</v>
      </c>
      <c r="I536">
        <f t="shared" si="69"/>
        <v>3.1236315433073925E-2</v>
      </c>
      <c r="J536">
        <f t="shared" si="70"/>
        <v>4.7938479333258899E-2</v>
      </c>
      <c r="K536">
        <f t="shared" si="71"/>
        <v>4.2679365578316586E-2</v>
      </c>
      <c r="L536">
        <f t="shared" si="73"/>
        <v>-8.3683397722221775E-3</v>
      </c>
      <c r="O536">
        <f t="shared" si="63"/>
        <v>3.9021839080459753E-2</v>
      </c>
      <c r="P536">
        <f t="shared" si="64"/>
        <v>3.4835493372606718E-2</v>
      </c>
      <c r="Q536">
        <f t="shared" si="65"/>
        <v>5.1463684566926071E-2</v>
      </c>
      <c r="R536">
        <f t="shared" si="66"/>
        <v>3.4761520666741097E-2</v>
      </c>
      <c r="S536">
        <f t="shared" si="72"/>
        <v>4.002063442168341E-2</v>
      </c>
    </row>
    <row r="537" spans="1:19" x14ac:dyDescent="0.45">
      <c r="A537" s="1">
        <v>33451</v>
      </c>
      <c r="B537">
        <v>136.6</v>
      </c>
      <c r="C537">
        <v>142.9</v>
      </c>
      <c r="D537">
        <v>5.33</v>
      </c>
      <c r="E537">
        <v>7.9</v>
      </c>
      <c r="G537">
        <f t="shared" si="67"/>
        <v>3.7993920972644313E-2</v>
      </c>
      <c r="H537">
        <f t="shared" si="68"/>
        <v>4.6120058565153776E-2</v>
      </c>
      <c r="I537">
        <f t="shared" si="69"/>
        <v>2.7574540840023642E-2</v>
      </c>
      <c r="J537">
        <f t="shared" si="70"/>
        <v>4.5512402235283966E-2</v>
      </c>
      <c r="K537">
        <f t="shared" si="71"/>
        <v>3.9300230653276425E-2</v>
      </c>
      <c r="L537">
        <f t="shared" si="73"/>
        <v>-1.0202652115151645E-2</v>
      </c>
      <c r="O537">
        <f t="shared" si="63"/>
        <v>4.1006079027355688E-2</v>
      </c>
      <c r="P537">
        <f t="shared" si="64"/>
        <v>3.2879941434846224E-2</v>
      </c>
      <c r="Q537">
        <f t="shared" si="65"/>
        <v>5.1425459159976358E-2</v>
      </c>
      <c r="R537">
        <f t="shared" si="66"/>
        <v>3.3487597764716034E-2</v>
      </c>
      <c r="S537">
        <f t="shared" si="72"/>
        <v>3.9699769346723576E-2</v>
      </c>
    </row>
    <row r="538" spans="1:19" x14ac:dyDescent="0.45">
      <c r="A538" s="1">
        <v>33482</v>
      </c>
      <c r="B538">
        <v>137</v>
      </c>
      <c r="C538">
        <v>143.4</v>
      </c>
      <c r="D538">
        <v>5.22</v>
      </c>
      <c r="E538">
        <v>7.65</v>
      </c>
      <c r="G538">
        <f t="shared" si="67"/>
        <v>3.3962264150943389E-2</v>
      </c>
      <c r="H538">
        <f t="shared" si="68"/>
        <v>4.5951859956236518E-2</v>
      </c>
      <c r="I538">
        <f t="shared" si="69"/>
        <v>2.7243644661155919E-2</v>
      </c>
      <c r="J538">
        <f t="shared" si="70"/>
        <v>4.409992793117401E-2</v>
      </c>
      <c r="K538">
        <f t="shared" si="71"/>
        <v>3.7814424174877459E-2</v>
      </c>
      <c r="L538">
        <f t="shared" si="73"/>
        <v>-8.4984023011179799E-3</v>
      </c>
      <c r="O538">
        <f t="shared" si="63"/>
        <v>4.253773584905661E-2</v>
      </c>
      <c r="P538">
        <f t="shared" si="64"/>
        <v>3.054814004376348E-2</v>
      </c>
      <c r="Q538">
        <f t="shared" si="65"/>
        <v>4.9256355338844079E-2</v>
      </c>
      <c r="R538">
        <f t="shared" si="66"/>
        <v>3.2400072068825989E-2</v>
      </c>
      <c r="S538">
        <f t="shared" si="72"/>
        <v>3.868557582512254E-2</v>
      </c>
    </row>
    <row r="539" spans="1:19" x14ac:dyDescent="0.45">
      <c r="A539" s="1">
        <v>33512</v>
      </c>
      <c r="B539">
        <v>137.19999999999999</v>
      </c>
      <c r="C539">
        <v>143.69999999999999</v>
      </c>
      <c r="D539">
        <v>4.99</v>
      </c>
      <c r="E539">
        <v>7.53</v>
      </c>
      <c r="G539">
        <f t="shared" si="67"/>
        <v>2.8485757121439192E-2</v>
      </c>
      <c r="H539">
        <f t="shared" si="68"/>
        <v>4.4331395348837122E-2</v>
      </c>
      <c r="I539">
        <f t="shared" si="69"/>
        <v>2.8190473437377461E-2</v>
      </c>
      <c r="J539">
        <f t="shared" si="70"/>
        <v>4.270501170025276E-2</v>
      </c>
      <c r="K539">
        <f t="shared" si="71"/>
        <v>3.5928159401976634E-2</v>
      </c>
      <c r="L539">
        <f t="shared" si="73"/>
        <v>-6.7512061763399522E-3</v>
      </c>
      <c r="O539">
        <f t="shared" si="63"/>
        <v>4.6814242878560813E-2</v>
      </c>
      <c r="P539">
        <f t="shared" si="64"/>
        <v>3.0968604651162884E-2</v>
      </c>
      <c r="Q539">
        <f t="shared" si="65"/>
        <v>4.7109526562622545E-2</v>
      </c>
      <c r="R539">
        <f t="shared" si="66"/>
        <v>3.2594988299747246E-2</v>
      </c>
      <c r="S539">
        <f t="shared" si="72"/>
        <v>3.9371840598023372E-2</v>
      </c>
    </row>
    <row r="540" spans="1:19" x14ac:dyDescent="0.45">
      <c r="A540" s="1">
        <v>33543</v>
      </c>
      <c r="B540">
        <v>137.80000000000001</v>
      </c>
      <c r="C540">
        <v>144.19999999999999</v>
      </c>
      <c r="D540">
        <v>4.5599999999999996</v>
      </c>
      <c r="E540">
        <v>7.42</v>
      </c>
      <c r="G540">
        <f t="shared" si="67"/>
        <v>3.0665669409125185E-2</v>
      </c>
      <c r="H540">
        <f t="shared" si="68"/>
        <v>4.4927536231883947E-2</v>
      </c>
      <c r="I540">
        <f t="shared" si="69"/>
        <v>2.8875788051837548E-2</v>
      </c>
      <c r="J540">
        <f t="shared" si="70"/>
        <v>4.1564653935281859E-2</v>
      </c>
      <c r="K540">
        <f t="shared" si="71"/>
        <v>3.6508411907032134E-2</v>
      </c>
      <c r="L540">
        <f t="shared" si="73"/>
        <v>-2.7918187462442901E-3</v>
      </c>
      <c r="O540">
        <f t="shared" si="63"/>
        <v>4.3534330590874817E-2</v>
      </c>
      <c r="P540">
        <f t="shared" si="64"/>
        <v>2.9272463768116055E-2</v>
      </c>
      <c r="Q540">
        <f t="shared" si="65"/>
        <v>4.5324211948162454E-2</v>
      </c>
      <c r="R540">
        <f t="shared" si="66"/>
        <v>3.2635346064718143E-2</v>
      </c>
      <c r="S540">
        <f t="shared" si="72"/>
        <v>3.7691588092967868E-2</v>
      </c>
    </row>
    <row r="541" spans="1:19" x14ac:dyDescent="0.45">
      <c r="A541" s="1">
        <v>33573</v>
      </c>
      <c r="B541">
        <v>138.19999999999999</v>
      </c>
      <c r="C541">
        <v>144.69999999999999</v>
      </c>
      <c r="D541">
        <v>4.07</v>
      </c>
      <c r="E541">
        <v>7.09</v>
      </c>
      <c r="G541">
        <f t="shared" si="67"/>
        <v>2.9806259314456129E-2</v>
      </c>
      <c r="H541">
        <f t="shared" si="68"/>
        <v>4.4011544011544057E-2</v>
      </c>
      <c r="I541">
        <f t="shared" si="69"/>
        <v>2.9812032761611595E-2</v>
      </c>
      <c r="J541">
        <f t="shared" si="70"/>
        <v>4.0680331603116127E-2</v>
      </c>
      <c r="K541">
        <f t="shared" si="71"/>
        <v>3.6077541922681977E-2</v>
      </c>
      <c r="L541">
        <f t="shared" si="73"/>
        <v>-1.7368822521954819E-3</v>
      </c>
      <c r="O541">
        <f t="shared" si="63"/>
        <v>4.1093740685543875E-2</v>
      </c>
      <c r="P541">
        <f t="shared" si="64"/>
        <v>2.6888455988455948E-2</v>
      </c>
      <c r="Q541">
        <f t="shared" si="65"/>
        <v>4.1087967238388409E-2</v>
      </c>
      <c r="R541">
        <f t="shared" si="66"/>
        <v>3.0219668396883878E-2</v>
      </c>
      <c r="S541">
        <f t="shared" si="72"/>
        <v>3.4822458077318028E-2</v>
      </c>
    </row>
    <row r="542" spans="1:19" x14ac:dyDescent="0.45">
      <c r="A542" s="1">
        <v>33604</v>
      </c>
      <c r="B542">
        <v>138.30000000000001</v>
      </c>
      <c r="C542">
        <v>145.1</v>
      </c>
      <c r="D542">
        <v>3.8</v>
      </c>
      <c r="E542">
        <v>7.03</v>
      </c>
      <c r="G542">
        <f t="shared" si="67"/>
        <v>2.6726057906458989E-2</v>
      </c>
      <c r="H542">
        <f t="shared" si="68"/>
        <v>4.0143369175627219E-2</v>
      </c>
      <c r="I542">
        <f t="shared" si="69"/>
        <v>3.125587313609457E-2</v>
      </c>
      <c r="J542">
        <f t="shared" si="70"/>
        <v>4.0544515053477559E-2</v>
      </c>
      <c r="K542">
        <f t="shared" si="71"/>
        <v>3.4667453817914584E-2</v>
      </c>
      <c r="L542">
        <f t="shared" si="73"/>
        <v>-1.2607055840620496E-3</v>
      </c>
      <c r="O542">
        <f t="shared" si="63"/>
        <v>4.3573942093541013E-2</v>
      </c>
      <c r="P542">
        <f t="shared" si="64"/>
        <v>3.0156630824372782E-2</v>
      </c>
      <c r="Q542">
        <f t="shared" si="65"/>
        <v>3.9044126863905432E-2</v>
      </c>
      <c r="R542">
        <f t="shared" si="66"/>
        <v>2.9755484946522442E-2</v>
      </c>
      <c r="S542">
        <f t="shared" si="72"/>
        <v>3.5632546182085417E-2</v>
      </c>
    </row>
    <row r="543" spans="1:19" x14ac:dyDescent="0.45">
      <c r="A543" s="1">
        <v>33635</v>
      </c>
      <c r="B543">
        <v>138.6</v>
      </c>
      <c r="C543">
        <v>145.4</v>
      </c>
      <c r="D543">
        <v>3.84</v>
      </c>
      <c r="E543">
        <v>7.34</v>
      </c>
      <c r="G543">
        <f t="shared" si="67"/>
        <v>2.8189910979228294E-2</v>
      </c>
      <c r="H543">
        <f t="shared" si="68"/>
        <v>3.7089871611982961E-2</v>
      </c>
      <c r="I543">
        <f t="shared" si="69"/>
        <v>3.1685132614095668E-2</v>
      </c>
      <c r="J543">
        <f t="shared" si="70"/>
        <v>3.9934287740708507E-2</v>
      </c>
      <c r="K543">
        <f t="shared" si="71"/>
        <v>3.4224800736503858E-2</v>
      </c>
      <c r="L543">
        <f t="shared" si="73"/>
        <v>-2.2836111705282769E-3</v>
      </c>
      <c r="O543">
        <f t="shared" si="63"/>
        <v>4.5210089020771699E-2</v>
      </c>
      <c r="P543">
        <f t="shared" si="64"/>
        <v>3.6310128388017032E-2</v>
      </c>
      <c r="Q543">
        <f t="shared" si="65"/>
        <v>4.1714867385904325E-2</v>
      </c>
      <c r="R543">
        <f t="shared" si="66"/>
        <v>3.3465712259291486E-2</v>
      </c>
      <c r="S543">
        <f t="shared" si="72"/>
        <v>3.9175199263496135E-2</v>
      </c>
    </row>
    <row r="544" spans="1:19" x14ac:dyDescent="0.45">
      <c r="A544" s="1">
        <v>33664</v>
      </c>
      <c r="B544">
        <v>139.1</v>
      </c>
      <c r="C544">
        <v>145.9</v>
      </c>
      <c r="D544">
        <v>4.04</v>
      </c>
      <c r="E544">
        <v>7.54</v>
      </c>
      <c r="G544">
        <f t="shared" si="67"/>
        <v>3.1899109792284719E-2</v>
      </c>
      <c r="H544">
        <f t="shared" si="68"/>
        <v>3.843416370106767E-2</v>
      </c>
      <c r="I544">
        <f t="shared" si="69"/>
        <v>3.1350322441049405E-2</v>
      </c>
      <c r="J544">
        <f t="shared" si="70"/>
        <v>3.8840556646999591E-2</v>
      </c>
      <c r="K544">
        <f t="shared" si="71"/>
        <v>3.5131038145350346E-2</v>
      </c>
      <c r="L544">
        <f t="shared" si="73"/>
        <v>-9.4650377733163094E-4</v>
      </c>
      <c r="O544">
        <f t="shared" si="63"/>
        <v>4.3500890207715276E-2</v>
      </c>
      <c r="P544">
        <f t="shared" si="64"/>
        <v>3.6965836298932325E-2</v>
      </c>
      <c r="Q544">
        <f t="shared" si="65"/>
        <v>4.404967755895059E-2</v>
      </c>
      <c r="R544">
        <f t="shared" si="66"/>
        <v>3.6559443353000404E-2</v>
      </c>
      <c r="S544">
        <f t="shared" si="72"/>
        <v>4.0268961854649649E-2</v>
      </c>
    </row>
    <row r="545" spans="1:19" x14ac:dyDescent="0.45">
      <c r="A545" s="1">
        <v>33695</v>
      </c>
      <c r="B545">
        <v>139.4</v>
      </c>
      <c r="C545">
        <v>146.30000000000001</v>
      </c>
      <c r="D545">
        <v>3.75</v>
      </c>
      <c r="E545">
        <v>7.48</v>
      </c>
      <c r="G545">
        <f t="shared" si="67"/>
        <v>3.1828275351591495E-2</v>
      </c>
      <c r="H545">
        <f t="shared" si="68"/>
        <v>3.8325053229240735E-2</v>
      </c>
      <c r="I545">
        <f t="shared" si="69"/>
        <v>3.1517403605842098E-2</v>
      </c>
      <c r="J545">
        <f t="shared" si="70"/>
        <v>3.823568369705721E-2</v>
      </c>
      <c r="K545">
        <f t="shared" si="71"/>
        <v>3.4976603970932885E-2</v>
      </c>
      <c r="L545">
        <f t="shared" si="73"/>
        <v>3.0915015301830051E-4</v>
      </c>
      <c r="O545">
        <f t="shared" si="63"/>
        <v>4.297172464840851E-2</v>
      </c>
      <c r="P545">
        <f t="shared" si="64"/>
        <v>3.647494677075927E-2</v>
      </c>
      <c r="Q545">
        <f t="shared" si="65"/>
        <v>4.3282596394157907E-2</v>
      </c>
      <c r="R545">
        <f t="shared" si="66"/>
        <v>3.6564316302942795E-2</v>
      </c>
      <c r="S545">
        <f t="shared" si="72"/>
        <v>3.9823396029067121E-2</v>
      </c>
    </row>
    <row r="546" spans="1:19" x14ac:dyDescent="0.45">
      <c r="A546" s="1">
        <v>33725</v>
      </c>
      <c r="B546">
        <v>139.69999999999999</v>
      </c>
      <c r="C546">
        <v>146.80000000000001</v>
      </c>
      <c r="D546">
        <v>3.63</v>
      </c>
      <c r="E546">
        <v>7.39</v>
      </c>
      <c r="G546">
        <f t="shared" si="67"/>
        <v>3.0235988200590036E-2</v>
      </c>
      <c r="H546">
        <f t="shared" si="68"/>
        <v>3.8924274593064467E-2</v>
      </c>
      <c r="I546">
        <f t="shared" si="69"/>
        <v>3.0690013475181299E-2</v>
      </c>
      <c r="J546">
        <f t="shared" si="70"/>
        <v>3.7393157824842538E-2</v>
      </c>
      <c r="K546">
        <f t="shared" si="71"/>
        <v>3.4310858523419585E-2</v>
      </c>
      <c r="L546">
        <f t="shared" si="73"/>
        <v>8.6057786915727519E-5</v>
      </c>
      <c r="O546">
        <f t="shared" si="63"/>
        <v>4.3664011799409957E-2</v>
      </c>
      <c r="P546">
        <f t="shared" si="64"/>
        <v>3.4975725406935526E-2</v>
      </c>
      <c r="Q546">
        <f t="shared" si="65"/>
        <v>4.3209986524818694E-2</v>
      </c>
      <c r="R546">
        <f t="shared" si="66"/>
        <v>3.6506842175157456E-2</v>
      </c>
      <c r="S546">
        <f t="shared" si="72"/>
        <v>3.9589141476580408E-2</v>
      </c>
    </row>
    <row r="547" spans="1:19" x14ac:dyDescent="0.45">
      <c r="A547" s="1">
        <v>33756</v>
      </c>
      <c r="B547">
        <v>140.1</v>
      </c>
      <c r="C547">
        <v>147.1</v>
      </c>
      <c r="D547">
        <v>3.66</v>
      </c>
      <c r="E547">
        <v>7.26</v>
      </c>
      <c r="G547">
        <f t="shared" si="67"/>
        <v>3.0147058823529305E-2</v>
      </c>
      <c r="H547">
        <f t="shared" si="68"/>
        <v>3.7376586741889817E-2</v>
      </c>
      <c r="I547">
        <f t="shared" si="69"/>
        <v>2.9867376120024547E-2</v>
      </c>
      <c r="J547">
        <f t="shared" si="70"/>
        <v>3.6083816983571326E-2</v>
      </c>
      <c r="K547">
        <f t="shared" si="71"/>
        <v>3.3368709667253749E-2</v>
      </c>
      <c r="L547">
        <f t="shared" si="73"/>
        <v>-1.7623284780965975E-3</v>
      </c>
      <c r="O547">
        <f t="shared" si="63"/>
        <v>4.2452941176470693E-2</v>
      </c>
      <c r="P547">
        <f t="shared" si="64"/>
        <v>3.5223413258110181E-2</v>
      </c>
      <c r="Q547">
        <f t="shared" si="65"/>
        <v>4.2732623879975451E-2</v>
      </c>
      <c r="R547">
        <f t="shared" si="66"/>
        <v>3.6516183016428672E-2</v>
      </c>
      <c r="S547">
        <f t="shared" si="72"/>
        <v>3.9231290332746249E-2</v>
      </c>
    </row>
    <row r="548" spans="1:19" x14ac:dyDescent="0.45">
      <c r="A548" s="1">
        <v>33786</v>
      </c>
      <c r="B548">
        <v>140.5</v>
      </c>
      <c r="C548">
        <v>147.6</v>
      </c>
      <c r="D548">
        <v>3.21</v>
      </c>
      <c r="E548">
        <v>6.84</v>
      </c>
      <c r="G548">
        <f t="shared" si="67"/>
        <v>3.1571218795888534E-2</v>
      </c>
      <c r="H548">
        <f t="shared" si="68"/>
        <v>3.7245256500351154E-2</v>
      </c>
      <c r="I548">
        <f t="shared" si="69"/>
        <v>3.003679504639023E-2</v>
      </c>
      <c r="J548">
        <f t="shared" si="70"/>
        <v>3.5259144054355041E-2</v>
      </c>
      <c r="K548">
        <f t="shared" si="71"/>
        <v>3.352810359924624E-2</v>
      </c>
      <c r="L548">
        <f t="shared" si="73"/>
        <v>-1.4485003716866451E-3</v>
      </c>
      <c r="O548">
        <f t="shared" si="63"/>
        <v>3.6828781204111469E-2</v>
      </c>
      <c r="P548">
        <f t="shared" si="64"/>
        <v>3.1154743499648849E-2</v>
      </c>
      <c r="Q548">
        <f t="shared" si="65"/>
        <v>3.8363204953609772E-2</v>
      </c>
      <c r="R548">
        <f t="shared" si="66"/>
        <v>3.3140855945644962E-2</v>
      </c>
      <c r="S548">
        <f t="shared" si="72"/>
        <v>3.4871896400753763E-2</v>
      </c>
    </row>
    <row r="549" spans="1:19" x14ac:dyDescent="0.45">
      <c r="A549" s="1">
        <v>33817</v>
      </c>
      <c r="B549">
        <v>140.80000000000001</v>
      </c>
      <c r="C549">
        <v>147.9</v>
      </c>
      <c r="D549">
        <v>3.13</v>
      </c>
      <c r="E549">
        <v>6.59</v>
      </c>
      <c r="G549">
        <f t="shared" si="67"/>
        <v>3.0746705710102518E-2</v>
      </c>
      <c r="H549">
        <f t="shared" si="68"/>
        <v>3.4989503149055246E-2</v>
      </c>
      <c r="I549">
        <f t="shared" si="69"/>
        <v>3.0454495308622542E-2</v>
      </c>
      <c r="J549">
        <f t="shared" si="70"/>
        <v>3.5156536716912878E-2</v>
      </c>
      <c r="K549">
        <f t="shared" si="71"/>
        <v>3.2836810221173296E-2</v>
      </c>
      <c r="L549">
        <f t="shared" si="73"/>
        <v>-1.4740483022462891E-3</v>
      </c>
      <c r="O549">
        <f t="shared" si="63"/>
        <v>3.5153294289897483E-2</v>
      </c>
      <c r="P549">
        <f t="shared" si="64"/>
        <v>3.0910496850944755E-2</v>
      </c>
      <c r="Q549">
        <f t="shared" si="65"/>
        <v>3.5445504691377458E-2</v>
      </c>
      <c r="R549">
        <f t="shared" si="66"/>
        <v>3.0743463283087122E-2</v>
      </c>
      <c r="S549">
        <f t="shared" si="72"/>
        <v>3.3063189778826704E-2</v>
      </c>
    </row>
    <row r="550" spans="1:19" x14ac:dyDescent="0.45">
      <c r="A550" s="1">
        <v>33848</v>
      </c>
      <c r="B550">
        <v>141.1</v>
      </c>
      <c r="C550">
        <v>148.1</v>
      </c>
      <c r="D550">
        <v>2.91</v>
      </c>
      <c r="E550">
        <v>6.42</v>
      </c>
      <c r="G550">
        <f t="shared" si="67"/>
        <v>2.9927007299270114E-2</v>
      </c>
      <c r="H550">
        <f t="shared" si="68"/>
        <v>3.2775453277545274E-2</v>
      </c>
      <c r="I550">
        <f t="shared" si="69"/>
        <v>3.0131972674188878E-2</v>
      </c>
      <c r="J550">
        <f t="shared" si="70"/>
        <v>3.4352197743263035E-2</v>
      </c>
      <c r="K550">
        <f t="shared" si="71"/>
        <v>3.1796657748566826E-2</v>
      </c>
      <c r="L550">
        <f t="shared" si="73"/>
        <v>-1.5720519186869231E-3</v>
      </c>
      <c r="O550">
        <f t="shared" si="63"/>
        <v>3.4272992700729879E-2</v>
      </c>
      <c r="P550">
        <f t="shared" si="64"/>
        <v>3.1424546722454719E-2</v>
      </c>
      <c r="Q550">
        <f t="shared" si="65"/>
        <v>3.4068027325811115E-2</v>
      </c>
      <c r="R550">
        <f t="shared" si="66"/>
        <v>2.9847802256736958E-2</v>
      </c>
      <c r="S550">
        <f t="shared" si="72"/>
        <v>3.2403342251433168E-2</v>
      </c>
    </row>
    <row r="551" spans="1:19" x14ac:dyDescent="0.45">
      <c r="A551" s="1">
        <v>33878</v>
      </c>
      <c r="B551">
        <v>141.69999999999999</v>
      </c>
      <c r="C551">
        <v>148.80000000000001</v>
      </c>
      <c r="D551">
        <v>2.86</v>
      </c>
      <c r="E551">
        <v>6.59</v>
      </c>
      <c r="G551">
        <f t="shared" si="67"/>
        <v>3.2798833819241979E-2</v>
      </c>
      <c r="H551">
        <f t="shared" si="68"/>
        <v>3.5490605427975108E-2</v>
      </c>
      <c r="I551">
        <f t="shared" si="69"/>
        <v>3.0295809491877268E-2</v>
      </c>
      <c r="J551">
        <f t="shared" si="70"/>
        <v>3.401551555683735E-2</v>
      </c>
      <c r="K551">
        <f t="shared" si="71"/>
        <v>3.3150191073982926E-2</v>
      </c>
      <c r="L551">
        <f t="shared" si="73"/>
        <v>-3.7791252526331309E-4</v>
      </c>
      <c r="O551">
        <f t="shared" si="63"/>
        <v>3.3101166180758021E-2</v>
      </c>
      <c r="P551">
        <f t="shared" si="64"/>
        <v>3.0409394572024892E-2</v>
      </c>
      <c r="Q551">
        <f t="shared" si="65"/>
        <v>3.5604190508122732E-2</v>
      </c>
      <c r="R551">
        <f t="shared" si="66"/>
        <v>3.188448444316265E-2</v>
      </c>
      <c r="S551">
        <f t="shared" si="72"/>
        <v>3.2749808926017074E-2</v>
      </c>
    </row>
    <row r="552" spans="1:19" x14ac:dyDescent="0.45">
      <c r="A552" s="1">
        <v>33909</v>
      </c>
      <c r="B552">
        <v>142.1</v>
      </c>
      <c r="C552">
        <v>149.19999999999999</v>
      </c>
      <c r="D552">
        <v>3.13</v>
      </c>
      <c r="E552">
        <v>6.87</v>
      </c>
      <c r="G552">
        <f t="shared" si="67"/>
        <v>3.1204644412191396E-2</v>
      </c>
      <c r="H552">
        <f t="shared" si="68"/>
        <v>3.4674063800277377E-2</v>
      </c>
      <c r="I552">
        <f t="shared" si="69"/>
        <v>3.14446275198903E-2</v>
      </c>
      <c r="J552">
        <f t="shared" si="70"/>
        <v>3.3448301996253926E-2</v>
      </c>
      <c r="K552">
        <f t="shared" si="71"/>
        <v>3.269290943215325E-2</v>
      </c>
      <c r="L552">
        <f t="shared" si="73"/>
        <v>-1.439007890200461E-4</v>
      </c>
      <c r="O552">
        <f t="shared" si="63"/>
        <v>3.7495355587808601E-2</v>
      </c>
      <c r="P552">
        <f t="shared" si="64"/>
        <v>3.402593619972262E-2</v>
      </c>
      <c r="Q552">
        <f t="shared" si="65"/>
        <v>3.7255372480109697E-2</v>
      </c>
      <c r="R552">
        <f t="shared" si="66"/>
        <v>3.5251698003746071E-2</v>
      </c>
      <c r="S552">
        <f t="shared" si="72"/>
        <v>3.6007090567846747E-2</v>
      </c>
    </row>
    <row r="553" spans="1:19" x14ac:dyDescent="0.45">
      <c r="A553" s="1">
        <v>33939</v>
      </c>
      <c r="B553">
        <v>142.30000000000001</v>
      </c>
      <c r="C553">
        <v>149.6</v>
      </c>
      <c r="D553">
        <v>3.22</v>
      </c>
      <c r="E553">
        <v>6.77</v>
      </c>
      <c r="G553">
        <f t="shared" si="67"/>
        <v>2.9667149059334541E-2</v>
      </c>
      <c r="H553">
        <f t="shared" si="68"/>
        <v>3.3863165169315979E-2</v>
      </c>
      <c r="I553">
        <f t="shared" si="69"/>
        <v>3.2102243273917086E-2</v>
      </c>
      <c r="J553">
        <f t="shared" si="70"/>
        <v>3.358791556096774E-2</v>
      </c>
      <c r="K553">
        <f t="shared" si="71"/>
        <v>3.2305118265883837E-2</v>
      </c>
      <c r="L553">
        <f t="shared" si="73"/>
        <v>5.0846051731701092E-4</v>
      </c>
      <c r="O553">
        <f t="shared" si="63"/>
        <v>3.8032850940665455E-2</v>
      </c>
      <c r="P553">
        <f t="shared" si="64"/>
        <v>3.3836834830684018E-2</v>
      </c>
      <c r="Q553">
        <f t="shared" si="65"/>
        <v>3.559775672608291E-2</v>
      </c>
      <c r="R553">
        <f t="shared" si="66"/>
        <v>3.4112084439032256E-2</v>
      </c>
      <c r="S553">
        <f t="shared" si="72"/>
        <v>3.539488173411616E-2</v>
      </c>
    </row>
    <row r="554" spans="1:19" x14ac:dyDescent="0.45">
      <c r="A554" s="1">
        <v>33970</v>
      </c>
      <c r="B554">
        <v>142.80000000000001</v>
      </c>
      <c r="C554">
        <v>150.1</v>
      </c>
      <c r="D554">
        <v>3</v>
      </c>
      <c r="E554">
        <v>6.6</v>
      </c>
      <c r="G554">
        <f t="shared" si="67"/>
        <v>3.2537960954446943E-2</v>
      </c>
      <c r="H554">
        <f t="shared" si="68"/>
        <v>3.4458993797381154E-2</v>
      </c>
      <c r="I554">
        <f t="shared" si="69"/>
        <v>3.2259882497082559E-2</v>
      </c>
      <c r="J554">
        <f t="shared" si="70"/>
        <v>3.3491611032632873E-2</v>
      </c>
      <c r="K554">
        <f t="shared" si="71"/>
        <v>3.3187112070385882E-2</v>
      </c>
      <c r="L554">
        <f t="shared" si="73"/>
        <v>3.6920996402955986E-5</v>
      </c>
      <c r="O554">
        <f t="shared" si="63"/>
        <v>3.346203904555306E-2</v>
      </c>
      <c r="P554">
        <f t="shared" si="64"/>
        <v>3.1541006202618849E-2</v>
      </c>
      <c r="Q554">
        <f t="shared" si="65"/>
        <v>3.3740117502917444E-2</v>
      </c>
      <c r="R554">
        <f t="shared" si="66"/>
        <v>3.250838896736713E-2</v>
      </c>
      <c r="S554">
        <f t="shared" si="72"/>
        <v>3.2812887929614121E-2</v>
      </c>
    </row>
    <row r="555" spans="1:19" x14ac:dyDescent="0.45">
      <c r="A555" s="1">
        <v>34001</v>
      </c>
      <c r="B555">
        <v>143.1</v>
      </c>
      <c r="C555">
        <v>150.6</v>
      </c>
      <c r="D555">
        <v>2.93</v>
      </c>
      <c r="E555">
        <v>6.26</v>
      </c>
      <c r="G555">
        <f t="shared" si="67"/>
        <v>3.2467532467532534E-2</v>
      </c>
      <c r="H555">
        <f t="shared" si="68"/>
        <v>3.5763411279229551E-2</v>
      </c>
      <c r="I555">
        <f t="shared" si="69"/>
        <v>3.2416707540808387E-2</v>
      </c>
      <c r="J555">
        <f t="shared" si="70"/>
        <v>3.3857143092413944E-2</v>
      </c>
      <c r="K555">
        <f t="shared" si="71"/>
        <v>3.3626198594996104E-2</v>
      </c>
      <c r="L555">
        <f t="shared" si="73"/>
        <v>9.3328916284285413E-4</v>
      </c>
      <c r="O555">
        <f t="shared" si="63"/>
        <v>3.0132467532467469E-2</v>
      </c>
      <c r="P555">
        <f t="shared" si="64"/>
        <v>2.6836588720770452E-2</v>
      </c>
      <c r="Q555">
        <f t="shared" si="65"/>
        <v>3.0183292459191616E-2</v>
      </c>
      <c r="R555">
        <f t="shared" si="66"/>
        <v>2.8742856907586059E-2</v>
      </c>
      <c r="S555">
        <f t="shared" si="72"/>
        <v>2.8973801405003899E-2</v>
      </c>
    </row>
    <row r="556" spans="1:19" x14ac:dyDescent="0.45">
      <c r="A556" s="1">
        <v>34029</v>
      </c>
      <c r="B556">
        <v>143.30000000000001</v>
      </c>
      <c r="C556">
        <v>150.80000000000001</v>
      </c>
      <c r="D556">
        <v>2.95</v>
      </c>
      <c r="E556">
        <v>5.98</v>
      </c>
      <c r="G556">
        <f t="shared" si="67"/>
        <v>3.0194104960460155E-2</v>
      </c>
      <c r="H556">
        <f t="shared" si="68"/>
        <v>3.3584647018505942E-2</v>
      </c>
      <c r="I556">
        <f t="shared" si="69"/>
        <v>3.282202433984116E-2</v>
      </c>
      <c r="J556">
        <f t="shared" si="70"/>
        <v>3.4922909727435947E-2</v>
      </c>
      <c r="K556">
        <f t="shared" si="71"/>
        <v>3.2880921511560801E-2</v>
      </c>
      <c r="L556">
        <f t="shared" si="73"/>
        <v>5.7580324567696461E-4</v>
      </c>
      <c r="O556">
        <f t="shared" si="63"/>
        <v>2.9605895039539851E-2</v>
      </c>
      <c r="P556">
        <f t="shared" si="64"/>
        <v>2.6215352981494064E-2</v>
      </c>
      <c r="Q556">
        <f t="shared" si="65"/>
        <v>2.6977975660158846E-2</v>
      </c>
      <c r="R556">
        <f t="shared" si="66"/>
        <v>2.4877090272564059E-2</v>
      </c>
      <c r="S556">
        <f t="shared" si="72"/>
        <v>2.6919078488439205E-2</v>
      </c>
    </row>
    <row r="557" spans="1:19" x14ac:dyDescent="0.45">
      <c r="A557" s="1">
        <v>34060</v>
      </c>
      <c r="B557">
        <v>143.80000000000001</v>
      </c>
      <c r="C557">
        <v>151.4</v>
      </c>
      <c r="D557">
        <v>2.87</v>
      </c>
      <c r="E557">
        <v>5.97</v>
      </c>
      <c r="G557">
        <f t="shared" si="67"/>
        <v>3.1563845050215145E-2</v>
      </c>
      <c r="H557">
        <f t="shared" si="68"/>
        <v>3.4859876965140035E-2</v>
      </c>
      <c r="I557">
        <f t="shared" si="69"/>
        <v>3.2250221124334066E-2</v>
      </c>
      <c r="J557">
        <f t="shared" si="70"/>
        <v>3.5053124607230535E-2</v>
      </c>
      <c r="K557">
        <f t="shared" si="71"/>
        <v>3.3431766936729945E-2</v>
      </c>
      <c r="L557">
        <f t="shared" si="73"/>
        <v>2.4465486634406286E-4</v>
      </c>
      <c r="O557">
        <f t="shared" si="63"/>
        <v>2.8136154949784851E-2</v>
      </c>
      <c r="P557">
        <f t="shared" si="64"/>
        <v>2.4840123034859961E-2</v>
      </c>
      <c r="Q557">
        <f t="shared" si="65"/>
        <v>2.744977887566593E-2</v>
      </c>
      <c r="R557">
        <f t="shared" si="66"/>
        <v>2.4646875392769461E-2</v>
      </c>
      <c r="S557">
        <f t="shared" si="72"/>
        <v>2.6268233063270051E-2</v>
      </c>
    </row>
    <row r="558" spans="1:19" x14ac:dyDescent="0.45">
      <c r="A558" s="1">
        <v>34090</v>
      </c>
      <c r="B558">
        <v>144.19999999999999</v>
      </c>
      <c r="C558">
        <v>151.80000000000001</v>
      </c>
      <c r="D558">
        <v>2.96</v>
      </c>
      <c r="E558">
        <v>6.04</v>
      </c>
      <c r="G558">
        <f t="shared" si="67"/>
        <v>3.2211882605583497E-2</v>
      </c>
      <c r="H558">
        <f t="shared" si="68"/>
        <v>3.4059945504087086E-2</v>
      </c>
      <c r="I558">
        <f t="shared" si="69"/>
        <v>3.14378877917314E-2</v>
      </c>
      <c r="J558">
        <f t="shared" si="70"/>
        <v>3.541559377811998E-2</v>
      </c>
      <c r="K558">
        <f t="shared" si="71"/>
        <v>3.3281327419880491E-2</v>
      </c>
      <c r="L558">
        <f t="shared" si="73"/>
        <v>-3.4487117511561305E-4</v>
      </c>
      <c r="O558">
        <f t="shared" si="63"/>
        <v>2.8188117394416505E-2</v>
      </c>
      <c r="P558">
        <f t="shared" si="64"/>
        <v>2.6340054495912917E-2</v>
      </c>
      <c r="Q558">
        <f t="shared" si="65"/>
        <v>2.8962112208268602E-2</v>
      </c>
      <c r="R558">
        <f t="shared" si="66"/>
        <v>2.4984406221880022E-2</v>
      </c>
      <c r="S558">
        <f t="shared" si="72"/>
        <v>2.7118672580119511E-2</v>
      </c>
    </row>
    <row r="559" spans="1:19" x14ac:dyDescent="0.45">
      <c r="A559" s="1">
        <v>34121</v>
      </c>
      <c r="B559">
        <v>144.30000000000001</v>
      </c>
      <c r="C559">
        <v>152.1</v>
      </c>
      <c r="D559">
        <v>3.07</v>
      </c>
      <c r="E559">
        <v>5.96</v>
      </c>
      <c r="G559">
        <f t="shared" si="67"/>
        <v>2.9978586723768963E-2</v>
      </c>
      <c r="H559">
        <f t="shared" si="68"/>
        <v>3.3990482664853827E-2</v>
      </c>
      <c r="I559">
        <f t="shared" si="69"/>
        <v>3.0877047748653075E-2</v>
      </c>
      <c r="J559">
        <f t="shared" si="70"/>
        <v>3.5315383772389186E-2</v>
      </c>
      <c r="K559">
        <f t="shared" si="71"/>
        <v>3.2540375227416263E-2</v>
      </c>
      <c r="L559">
        <f t="shared" si="73"/>
        <v>-3.4054628414453836E-4</v>
      </c>
      <c r="O559">
        <f t="shared" si="63"/>
        <v>2.9621413276231037E-2</v>
      </c>
      <c r="P559">
        <f t="shared" si="64"/>
        <v>2.5609517335146173E-2</v>
      </c>
      <c r="Q559">
        <f t="shared" si="65"/>
        <v>2.8722952251346925E-2</v>
      </c>
      <c r="R559">
        <f t="shared" si="66"/>
        <v>2.4284616227610814E-2</v>
      </c>
      <c r="S559">
        <f t="shared" si="72"/>
        <v>2.7059624772583737E-2</v>
      </c>
    </row>
    <row r="560" spans="1:19" x14ac:dyDescent="0.45">
      <c r="A560" s="1">
        <v>34151</v>
      </c>
      <c r="B560">
        <v>144.5</v>
      </c>
      <c r="C560">
        <v>152.30000000000001</v>
      </c>
      <c r="D560">
        <v>3.04</v>
      </c>
      <c r="E560">
        <v>5.81</v>
      </c>
      <c r="G560">
        <f t="shared" si="67"/>
        <v>2.8469750889679624E-2</v>
      </c>
      <c r="H560">
        <f t="shared" si="68"/>
        <v>3.1842818428184483E-2</v>
      </c>
      <c r="I560">
        <f t="shared" si="69"/>
        <v>2.9361452779087749E-2</v>
      </c>
      <c r="J560">
        <f t="shared" si="70"/>
        <v>3.4532766627215938E-2</v>
      </c>
      <c r="K560">
        <f t="shared" si="71"/>
        <v>3.1051697181041948E-2</v>
      </c>
      <c r="L560">
        <f t="shared" si="73"/>
        <v>-2.3800697556879968E-3</v>
      </c>
      <c r="O560">
        <f t="shared" si="63"/>
        <v>2.9630249110320375E-2</v>
      </c>
      <c r="P560">
        <f t="shared" si="64"/>
        <v>2.6257181571815516E-2</v>
      </c>
      <c r="Q560">
        <f t="shared" si="65"/>
        <v>2.873854722091225E-2</v>
      </c>
      <c r="R560">
        <f t="shared" si="66"/>
        <v>2.356723337278406E-2</v>
      </c>
      <c r="S560">
        <f t="shared" si="72"/>
        <v>2.704830281895805E-2</v>
      </c>
    </row>
    <row r="561" spans="1:19" x14ac:dyDescent="0.45">
      <c r="A561" s="1">
        <v>34182</v>
      </c>
      <c r="B561">
        <v>144.80000000000001</v>
      </c>
      <c r="C561">
        <v>152.80000000000001</v>
      </c>
      <c r="D561">
        <v>3.02</v>
      </c>
      <c r="E561">
        <v>5.68</v>
      </c>
      <c r="G561">
        <f t="shared" si="67"/>
        <v>2.8409090909090828E-2</v>
      </c>
      <c r="H561">
        <f t="shared" si="68"/>
        <v>3.3130493576741138E-2</v>
      </c>
      <c r="I561">
        <f t="shared" si="69"/>
        <v>2.7855135979970802E-2</v>
      </c>
      <c r="J561">
        <f t="shared" si="70"/>
        <v>3.3293568940843565E-2</v>
      </c>
      <c r="K561">
        <f t="shared" si="71"/>
        <v>3.0672072351661583E-2</v>
      </c>
      <c r="L561">
        <f t="shared" si="73"/>
        <v>-2.6092550682189075E-3</v>
      </c>
      <c r="O561">
        <f t="shared" si="63"/>
        <v>2.8390909090909168E-2</v>
      </c>
      <c r="P561">
        <f t="shared" si="64"/>
        <v>2.3669506423258858E-2</v>
      </c>
      <c r="Q561">
        <f t="shared" si="65"/>
        <v>2.8944864020029194E-2</v>
      </c>
      <c r="R561">
        <f t="shared" si="66"/>
        <v>2.3506431059156431E-2</v>
      </c>
      <c r="S561">
        <f t="shared" si="72"/>
        <v>2.6127927648338413E-2</v>
      </c>
    </row>
    <row r="562" spans="1:19" x14ac:dyDescent="0.45">
      <c r="A562" s="1">
        <v>34213</v>
      </c>
      <c r="B562">
        <v>145</v>
      </c>
      <c r="C562">
        <v>152.9</v>
      </c>
      <c r="D562">
        <v>2.95</v>
      </c>
      <c r="E562">
        <v>5.36</v>
      </c>
      <c r="G562">
        <f t="shared" si="67"/>
        <v>2.7639971651311157E-2</v>
      </c>
      <c r="H562">
        <f t="shared" si="68"/>
        <v>3.2410533423362642E-2</v>
      </c>
      <c r="I562">
        <f t="shared" si="69"/>
        <v>2.6598027178598604E-2</v>
      </c>
      <c r="J562">
        <f t="shared" si="70"/>
        <v>3.183657959421371E-2</v>
      </c>
      <c r="K562">
        <f t="shared" si="71"/>
        <v>2.9621277961871528E-2</v>
      </c>
      <c r="L562">
        <f t="shared" si="73"/>
        <v>-2.9190972655447345E-3</v>
      </c>
      <c r="O562">
        <f t="shared" si="63"/>
        <v>2.5960028348688845E-2</v>
      </c>
      <c r="P562">
        <f t="shared" si="64"/>
        <v>2.118946657663736E-2</v>
      </c>
      <c r="Q562">
        <f t="shared" si="65"/>
        <v>2.7001972821401397E-2</v>
      </c>
      <c r="R562">
        <f t="shared" si="66"/>
        <v>2.1763420405786292E-2</v>
      </c>
      <c r="S562">
        <f t="shared" si="72"/>
        <v>2.3978722038128474E-2</v>
      </c>
    </row>
    <row r="563" spans="1:19" x14ac:dyDescent="0.45">
      <c r="A563" s="1">
        <v>34243</v>
      </c>
      <c r="B563">
        <v>145.6</v>
      </c>
      <c r="C563">
        <v>153.4</v>
      </c>
      <c r="D563">
        <v>3.02</v>
      </c>
      <c r="E563">
        <v>5.33</v>
      </c>
      <c r="G563">
        <f t="shared" si="67"/>
        <v>2.7522935779816571E-2</v>
      </c>
      <c r="H563">
        <f t="shared" si="68"/>
        <v>3.0913978494623517E-2</v>
      </c>
      <c r="I563">
        <f t="shared" si="69"/>
        <v>2.582356464820168E-2</v>
      </c>
      <c r="J563">
        <f t="shared" si="70"/>
        <v>3.0392728906861954E-2</v>
      </c>
      <c r="K563">
        <f t="shared" si="71"/>
        <v>2.8663301957375931E-2</v>
      </c>
      <c r="L563">
        <f t="shared" si="73"/>
        <v>-2.3883952236660178E-3</v>
      </c>
      <c r="O563">
        <f t="shared" si="63"/>
        <v>2.5777064220183429E-2</v>
      </c>
      <c r="P563">
        <f t="shared" si="64"/>
        <v>2.2386021505376483E-2</v>
      </c>
      <c r="Q563">
        <f t="shared" si="65"/>
        <v>2.747643535179832E-2</v>
      </c>
      <c r="R563">
        <f t="shared" si="66"/>
        <v>2.2907271093138046E-2</v>
      </c>
      <c r="S563">
        <f t="shared" si="72"/>
        <v>2.4636698042624069E-2</v>
      </c>
    </row>
    <row r="564" spans="1:19" x14ac:dyDescent="0.45">
      <c r="A564" s="1">
        <v>34274</v>
      </c>
      <c r="B564">
        <v>146</v>
      </c>
      <c r="C564">
        <v>153.9</v>
      </c>
      <c r="D564">
        <v>3.1</v>
      </c>
      <c r="E564">
        <v>5.72</v>
      </c>
      <c r="G564">
        <f t="shared" si="67"/>
        <v>2.7445460942997935E-2</v>
      </c>
      <c r="H564">
        <f t="shared" si="68"/>
        <v>3.1501340482573914E-2</v>
      </c>
      <c r="I564">
        <f t="shared" si="69"/>
        <v>2.5053176674751265E-2</v>
      </c>
      <c r="J564">
        <f t="shared" si="70"/>
        <v>2.9182540189830242E-2</v>
      </c>
      <c r="K564">
        <f t="shared" si="71"/>
        <v>2.8295629572538339E-2</v>
      </c>
      <c r="L564">
        <f t="shared" si="73"/>
        <v>-2.3764427791232445E-3</v>
      </c>
      <c r="O564">
        <f t="shared" si="63"/>
        <v>2.9754539057002066E-2</v>
      </c>
      <c r="P564">
        <f t="shared" si="64"/>
        <v>2.5698659517426087E-2</v>
      </c>
      <c r="Q564">
        <f t="shared" si="65"/>
        <v>3.2146823325248736E-2</v>
      </c>
      <c r="R564">
        <f t="shared" si="66"/>
        <v>2.8017459810169759E-2</v>
      </c>
      <c r="S564">
        <f t="shared" si="72"/>
        <v>2.8904370427461662E-2</v>
      </c>
    </row>
    <row r="565" spans="1:19" x14ac:dyDescent="0.45">
      <c r="A565" s="1">
        <v>34304</v>
      </c>
      <c r="B565">
        <v>146.30000000000001</v>
      </c>
      <c r="C565">
        <v>154.30000000000001</v>
      </c>
      <c r="D565">
        <v>3.06</v>
      </c>
      <c r="E565">
        <v>5.77</v>
      </c>
      <c r="G565">
        <f t="shared" si="67"/>
        <v>2.8109627547435068E-2</v>
      </c>
      <c r="H565">
        <f t="shared" si="68"/>
        <v>3.1417112299465311E-2</v>
      </c>
      <c r="I565">
        <f t="shared" si="69"/>
        <v>2.4994655962198076E-2</v>
      </c>
      <c r="J565">
        <f t="shared" si="70"/>
        <v>2.8430391830464696E-2</v>
      </c>
      <c r="K565">
        <f t="shared" si="71"/>
        <v>2.8237946909890788E-2</v>
      </c>
      <c r="L565">
        <f t="shared" si="73"/>
        <v>-1.3833310519807407E-3</v>
      </c>
      <c r="O565">
        <f t="shared" si="63"/>
        <v>2.9590372452564927E-2</v>
      </c>
      <c r="P565">
        <f t="shared" si="64"/>
        <v>2.6282887700534684E-2</v>
      </c>
      <c r="Q565">
        <f t="shared" si="65"/>
        <v>3.2705344037801919E-2</v>
      </c>
      <c r="R565">
        <f t="shared" si="66"/>
        <v>2.9269608169535298E-2</v>
      </c>
      <c r="S565">
        <f t="shared" si="72"/>
        <v>2.9462053090109207E-2</v>
      </c>
    </row>
    <row r="566" spans="1:19" x14ac:dyDescent="0.45">
      <c r="A566" s="1">
        <v>34335</v>
      </c>
      <c r="B566">
        <v>146.30000000000001</v>
      </c>
      <c r="C566">
        <v>154.5</v>
      </c>
      <c r="D566">
        <v>2.98</v>
      </c>
      <c r="E566">
        <v>5.75</v>
      </c>
      <c r="G566">
        <f t="shared" si="67"/>
        <v>2.450980392156854E-2</v>
      </c>
      <c r="H566">
        <f t="shared" si="68"/>
        <v>2.9313790806129392E-2</v>
      </c>
      <c r="I566">
        <f t="shared" si="69"/>
        <v>2.5179709355708901E-2</v>
      </c>
      <c r="J566">
        <f t="shared" si="70"/>
        <v>2.8361102336856181E-2</v>
      </c>
      <c r="K566">
        <f t="shared" si="71"/>
        <v>2.6841101605065754E-2</v>
      </c>
      <c r="L566">
        <f t="shared" si="73"/>
        <v>-1.8222003523101771E-3</v>
      </c>
      <c r="O566">
        <f t="shared" si="63"/>
        <v>3.2990196078431462E-2</v>
      </c>
      <c r="P566">
        <f t="shared" si="64"/>
        <v>2.8186209193870611E-2</v>
      </c>
      <c r="Q566">
        <f t="shared" si="65"/>
        <v>3.2320290644291101E-2</v>
      </c>
      <c r="R566">
        <f t="shared" si="66"/>
        <v>2.9138897663143822E-2</v>
      </c>
      <c r="S566">
        <f t="shared" si="72"/>
        <v>3.0658898394934249E-2</v>
      </c>
    </row>
    <row r="567" spans="1:19" x14ac:dyDescent="0.45">
      <c r="A567" s="1">
        <v>34366</v>
      </c>
      <c r="B567">
        <v>146.69999999999999</v>
      </c>
      <c r="C567">
        <v>154.80000000000001</v>
      </c>
      <c r="D567">
        <v>3.25</v>
      </c>
      <c r="E567">
        <v>5.97</v>
      </c>
      <c r="G567">
        <f t="shared" si="67"/>
        <v>2.515723270440251E-2</v>
      </c>
      <c r="H567">
        <f t="shared" si="68"/>
        <v>2.788844621513964E-2</v>
      </c>
      <c r="I567">
        <f t="shared" si="69"/>
        <v>2.5598220102369895E-2</v>
      </c>
      <c r="J567">
        <f t="shared" si="70"/>
        <v>2.7847049804944124E-2</v>
      </c>
      <c r="K567">
        <f t="shared" si="71"/>
        <v>2.6622737206714042E-2</v>
      </c>
      <c r="L567">
        <f t="shared" si="73"/>
        <v>-1.6728923658242967E-3</v>
      </c>
      <c r="O567">
        <f t="shared" ref="O567:O630" si="74">$E567/100-G567</f>
        <v>3.4542767295597486E-2</v>
      </c>
      <c r="P567">
        <f t="shared" ref="P567:P630" si="75">$E567/100-H567</f>
        <v>3.1811553784860357E-2</v>
      </c>
      <c r="Q567">
        <f t="shared" ref="Q567:Q630" si="76">$E567/100-I567</f>
        <v>3.4101779897630101E-2</v>
      </c>
      <c r="R567">
        <f t="shared" ref="R567:R630" si="77">$E567/100-J567</f>
        <v>3.1852950195055872E-2</v>
      </c>
      <c r="S567">
        <f t="shared" si="72"/>
        <v>3.3077262793285954E-2</v>
      </c>
    </row>
    <row r="568" spans="1:19" x14ac:dyDescent="0.45">
      <c r="A568" s="1">
        <v>34394</v>
      </c>
      <c r="B568">
        <v>147.1</v>
      </c>
      <c r="C568">
        <v>155.30000000000001</v>
      </c>
      <c r="D568">
        <v>3.5</v>
      </c>
      <c r="E568">
        <v>6.48</v>
      </c>
      <c r="G568">
        <f t="shared" si="67"/>
        <v>2.6517794836008246E-2</v>
      </c>
      <c r="H568">
        <f t="shared" si="68"/>
        <v>2.9840848806365949E-2</v>
      </c>
      <c r="I568">
        <f t="shared" si="69"/>
        <v>2.6482766422747162E-2</v>
      </c>
      <c r="J568">
        <f t="shared" si="70"/>
        <v>2.8448710587793302E-2</v>
      </c>
      <c r="K568">
        <f t="shared" si="71"/>
        <v>2.7822530163228665E-2</v>
      </c>
      <c r="L568">
        <f t="shared" si="73"/>
        <v>-4.154167466621228E-4</v>
      </c>
      <c r="O568">
        <f t="shared" si="74"/>
        <v>3.8282205163991764E-2</v>
      </c>
      <c r="P568">
        <f t="shared" si="75"/>
        <v>3.4959151193634061E-2</v>
      </c>
      <c r="Q568">
        <f t="shared" si="76"/>
        <v>3.8317233577252849E-2</v>
      </c>
      <c r="R568">
        <f t="shared" si="77"/>
        <v>3.6351289412206708E-2</v>
      </c>
      <c r="S568">
        <f t="shared" si="72"/>
        <v>3.6977469836771346E-2</v>
      </c>
    </row>
    <row r="569" spans="1:19" x14ac:dyDescent="0.45">
      <c r="A569" s="1">
        <v>34425</v>
      </c>
      <c r="B569">
        <v>147.19999999999999</v>
      </c>
      <c r="C569">
        <v>155.5</v>
      </c>
      <c r="D569">
        <v>3.68</v>
      </c>
      <c r="E569">
        <v>6.97</v>
      </c>
      <c r="G569">
        <f t="shared" si="67"/>
        <v>2.3643949930458819E-2</v>
      </c>
      <c r="H569">
        <f t="shared" si="68"/>
        <v>2.7080581241743618E-2</v>
      </c>
      <c r="I569">
        <f t="shared" si="69"/>
        <v>2.5960904608951729E-2</v>
      </c>
      <c r="J569">
        <f t="shared" si="70"/>
        <v>2.8607712133948082E-2</v>
      </c>
      <c r="K569">
        <f t="shared" si="71"/>
        <v>2.6323286978775562E-2</v>
      </c>
      <c r="L569">
        <f t="shared" si="73"/>
        <v>-5.178146262901917E-4</v>
      </c>
      <c r="O569">
        <f t="shared" si="74"/>
        <v>4.605605006954118E-2</v>
      </c>
      <c r="P569">
        <f t="shared" si="75"/>
        <v>4.261941875825638E-2</v>
      </c>
      <c r="Q569">
        <f t="shared" si="76"/>
        <v>4.3739095391048269E-2</v>
      </c>
      <c r="R569">
        <f t="shared" si="77"/>
        <v>4.1092287866051916E-2</v>
      </c>
      <c r="S569">
        <f t="shared" si="72"/>
        <v>4.3376713021224436E-2</v>
      </c>
    </row>
    <row r="570" spans="1:19" x14ac:dyDescent="0.45">
      <c r="A570" s="1">
        <v>34455</v>
      </c>
      <c r="B570">
        <v>147.5</v>
      </c>
      <c r="C570">
        <v>155.9</v>
      </c>
      <c r="D570">
        <v>4.1399999999999997</v>
      </c>
      <c r="E570">
        <v>7.18</v>
      </c>
      <c r="G570">
        <f t="shared" si="67"/>
        <v>2.2884882108183069E-2</v>
      </c>
      <c r="H570">
        <f t="shared" si="68"/>
        <v>2.7009222661396493E-2</v>
      </c>
      <c r="I570">
        <f t="shared" si="69"/>
        <v>2.520860932172253E-2</v>
      </c>
      <c r="J570">
        <f t="shared" si="70"/>
        <v>2.8320681346592824E-2</v>
      </c>
      <c r="K570">
        <f t="shared" si="71"/>
        <v>2.5855848859473729E-2</v>
      </c>
      <c r="L570">
        <f t="shared" si="73"/>
        <v>-7.6688834724031318E-4</v>
      </c>
      <c r="O570">
        <f t="shared" si="74"/>
        <v>4.8915117891816934E-2</v>
      </c>
      <c r="P570">
        <f t="shared" si="75"/>
        <v>4.479077733860351E-2</v>
      </c>
      <c r="Q570">
        <f t="shared" si="76"/>
        <v>4.6591390678277472E-2</v>
      </c>
      <c r="R570">
        <f t="shared" si="77"/>
        <v>4.3479318653407178E-2</v>
      </c>
      <c r="S570">
        <f t="shared" si="72"/>
        <v>4.5944151140526274E-2</v>
      </c>
    </row>
    <row r="571" spans="1:19" x14ac:dyDescent="0.45">
      <c r="A571" s="1">
        <v>34486</v>
      </c>
      <c r="B571">
        <v>147.9</v>
      </c>
      <c r="C571">
        <v>156.4</v>
      </c>
      <c r="D571">
        <v>4.1399999999999997</v>
      </c>
      <c r="E571">
        <v>7.1</v>
      </c>
      <c r="G571">
        <f t="shared" si="67"/>
        <v>2.4948024948024949E-2</v>
      </c>
      <c r="H571">
        <f t="shared" si="68"/>
        <v>2.8270874424720649E-2</v>
      </c>
      <c r="I571">
        <f t="shared" si="69"/>
        <v>2.4221972591586427E-2</v>
      </c>
      <c r="J571">
        <f t="shared" si="70"/>
        <v>2.8031931730440496E-2</v>
      </c>
      <c r="K571">
        <f t="shared" si="71"/>
        <v>2.636820092369313E-2</v>
      </c>
      <c r="L571">
        <f t="shared" si="73"/>
        <v>-1.4543292395355345E-3</v>
      </c>
      <c r="O571">
        <f t="shared" si="74"/>
        <v>4.6051975051975044E-2</v>
      </c>
      <c r="P571">
        <f t="shared" si="75"/>
        <v>4.2729125575279345E-2</v>
      </c>
      <c r="Q571">
        <f t="shared" si="76"/>
        <v>4.6778027408413567E-2</v>
      </c>
      <c r="R571">
        <f t="shared" si="77"/>
        <v>4.2968068269559498E-2</v>
      </c>
      <c r="S571">
        <f t="shared" si="72"/>
        <v>4.4631799076306863E-2</v>
      </c>
    </row>
    <row r="572" spans="1:19" x14ac:dyDescent="0.45">
      <c r="A572" s="1">
        <v>34516</v>
      </c>
      <c r="B572">
        <v>148.4</v>
      </c>
      <c r="C572">
        <v>156.69999999999999</v>
      </c>
      <c r="D572">
        <v>4.33</v>
      </c>
      <c r="E572">
        <v>7.3</v>
      </c>
      <c r="G572">
        <f t="shared" si="67"/>
        <v>2.6989619377162599E-2</v>
      </c>
      <c r="H572">
        <f t="shared" si="68"/>
        <v>2.8890347997373444E-2</v>
      </c>
      <c r="I572">
        <f t="shared" si="69"/>
        <v>2.4866653750085232E-2</v>
      </c>
      <c r="J572">
        <f t="shared" si="70"/>
        <v>2.796456845942874E-2</v>
      </c>
      <c r="K572">
        <f t="shared" si="71"/>
        <v>2.7177797396012504E-2</v>
      </c>
      <c r="L572">
        <f t="shared" si="73"/>
        <v>8.5451041723694221E-4</v>
      </c>
      <c r="O572">
        <f t="shared" si="74"/>
        <v>4.6010380622837396E-2</v>
      </c>
      <c r="P572">
        <f t="shared" si="75"/>
        <v>4.4109652002626551E-2</v>
      </c>
      <c r="Q572">
        <f t="shared" si="76"/>
        <v>4.8133346249914763E-2</v>
      </c>
      <c r="R572">
        <f t="shared" si="77"/>
        <v>4.5035431540571255E-2</v>
      </c>
      <c r="S572">
        <f t="shared" si="72"/>
        <v>4.5822202603987491E-2</v>
      </c>
    </row>
    <row r="573" spans="1:19" x14ac:dyDescent="0.45">
      <c r="A573" s="1">
        <v>34547</v>
      </c>
      <c r="B573">
        <v>149</v>
      </c>
      <c r="C573">
        <v>157.1</v>
      </c>
      <c r="D573">
        <v>4.4800000000000004</v>
      </c>
      <c r="E573">
        <v>7.24</v>
      </c>
      <c r="G573">
        <f t="shared" si="67"/>
        <v>2.9005524861878351E-2</v>
      </c>
      <c r="H573">
        <f t="shared" si="68"/>
        <v>2.8141361256544428E-2</v>
      </c>
      <c r="I573">
        <f t="shared" si="69"/>
        <v>2.5737199104364672E-2</v>
      </c>
      <c r="J573">
        <f t="shared" si="70"/>
        <v>2.8562205366062354E-2</v>
      </c>
      <c r="K573">
        <f t="shared" si="71"/>
        <v>2.7861572647212451E-2</v>
      </c>
      <c r="L573">
        <f t="shared" si="73"/>
        <v>2.0057237877387224E-3</v>
      </c>
      <c r="O573">
        <f t="shared" si="74"/>
        <v>4.3394475138121655E-2</v>
      </c>
      <c r="P573">
        <f t="shared" si="75"/>
        <v>4.4258638743455578E-2</v>
      </c>
      <c r="Q573">
        <f t="shared" si="76"/>
        <v>4.6662800895635334E-2</v>
      </c>
      <c r="R573">
        <f t="shared" si="77"/>
        <v>4.3837794633937652E-2</v>
      </c>
      <c r="S573">
        <f t="shared" si="72"/>
        <v>4.4538427352787555E-2</v>
      </c>
    </row>
    <row r="574" spans="1:19" x14ac:dyDescent="0.45">
      <c r="A574" s="1">
        <v>34578</v>
      </c>
      <c r="B574">
        <v>149.30000000000001</v>
      </c>
      <c r="C574">
        <v>157.5</v>
      </c>
      <c r="D574">
        <v>4.62</v>
      </c>
      <c r="E574">
        <v>7.46</v>
      </c>
      <c r="G574">
        <f t="shared" si="67"/>
        <v>2.9655172413793229E-2</v>
      </c>
      <c r="H574">
        <f t="shared" si="68"/>
        <v>3.0085022890778301E-2</v>
      </c>
      <c r="I574">
        <f t="shared" si="69"/>
        <v>2.5905959910959231E-2</v>
      </c>
      <c r="J574">
        <f t="shared" si="70"/>
        <v>2.8049740464039186E-2</v>
      </c>
      <c r="K574">
        <f t="shared" si="71"/>
        <v>2.8423973919892487E-2</v>
      </c>
      <c r="L574">
        <f t="shared" si="73"/>
        <v>2.0557729961993565E-3</v>
      </c>
      <c r="O574">
        <f t="shared" si="74"/>
        <v>4.494482758620677E-2</v>
      </c>
      <c r="P574">
        <f t="shared" si="75"/>
        <v>4.4514977109221698E-2</v>
      </c>
      <c r="Q574">
        <f t="shared" si="76"/>
        <v>4.8694040089040769E-2</v>
      </c>
      <c r="R574">
        <f t="shared" si="77"/>
        <v>4.6550259535960814E-2</v>
      </c>
      <c r="S574">
        <f t="shared" si="72"/>
        <v>4.6176026080107513E-2</v>
      </c>
    </row>
    <row r="575" spans="1:19" x14ac:dyDescent="0.45">
      <c r="A575" s="1">
        <v>34608</v>
      </c>
      <c r="B575">
        <v>149.4</v>
      </c>
      <c r="C575">
        <v>157.80000000000001</v>
      </c>
      <c r="D575">
        <v>4.95</v>
      </c>
      <c r="E575">
        <v>7.74</v>
      </c>
      <c r="G575">
        <f t="shared" si="67"/>
        <v>2.6098901098901228E-2</v>
      </c>
      <c r="H575">
        <f t="shared" si="68"/>
        <v>2.8683181225554133E-2</v>
      </c>
      <c r="I575">
        <f t="shared" si="69"/>
        <v>2.7240784030775123E-2</v>
      </c>
      <c r="J575">
        <f t="shared" si="70"/>
        <v>2.8422777988404535E-2</v>
      </c>
      <c r="K575">
        <f t="shared" si="71"/>
        <v>2.7611411085908755E-2</v>
      </c>
      <c r="L575">
        <f t="shared" si="73"/>
        <v>4.336136898962506E-4</v>
      </c>
      <c r="O575">
        <f t="shared" si="74"/>
        <v>5.1301098901098768E-2</v>
      </c>
      <c r="P575">
        <f t="shared" si="75"/>
        <v>4.8716818774445864E-2</v>
      </c>
      <c r="Q575">
        <f t="shared" si="76"/>
        <v>5.0159215969224874E-2</v>
      </c>
      <c r="R575">
        <f t="shared" si="77"/>
        <v>4.8977222011595462E-2</v>
      </c>
      <c r="S575">
        <f t="shared" si="72"/>
        <v>4.9788588914091242E-2</v>
      </c>
    </row>
    <row r="576" spans="1:19" x14ac:dyDescent="0.45">
      <c r="A576" s="1">
        <v>34639</v>
      </c>
      <c r="B576">
        <v>149.80000000000001</v>
      </c>
      <c r="C576">
        <v>158.19999999999999</v>
      </c>
      <c r="D576">
        <v>5.29</v>
      </c>
      <c r="E576">
        <v>7.96</v>
      </c>
      <c r="G576">
        <f t="shared" si="67"/>
        <v>2.6027397260274032E-2</v>
      </c>
      <c r="H576">
        <f t="shared" si="68"/>
        <v>2.7940220922676895E-2</v>
      </c>
      <c r="I576">
        <f t="shared" si="69"/>
        <v>2.9035359518578385E-2</v>
      </c>
      <c r="J576">
        <f t="shared" si="70"/>
        <v>2.9015385366609525E-2</v>
      </c>
      <c r="K576">
        <f t="shared" si="71"/>
        <v>2.8004590767034709E-2</v>
      </c>
      <c r="L576">
        <f t="shared" si="73"/>
        <v>1.4301811982225798E-4</v>
      </c>
      <c r="O576">
        <f t="shared" si="74"/>
        <v>5.3572602739725972E-2</v>
      </c>
      <c r="P576">
        <f t="shared" si="75"/>
        <v>5.1659779077323109E-2</v>
      </c>
      <c r="Q576">
        <f t="shared" si="76"/>
        <v>5.0564640481421619E-2</v>
      </c>
      <c r="R576">
        <f t="shared" si="77"/>
        <v>5.0584614633390479E-2</v>
      </c>
      <c r="S576">
        <f t="shared" si="72"/>
        <v>5.1595409232965295E-2</v>
      </c>
    </row>
    <row r="577" spans="1:19" x14ac:dyDescent="0.45">
      <c r="A577" s="1">
        <v>34669</v>
      </c>
      <c r="B577">
        <v>150.1</v>
      </c>
      <c r="C577">
        <v>158.30000000000001</v>
      </c>
      <c r="D577">
        <v>5.6</v>
      </c>
      <c r="E577">
        <v>7.81</v>
      </c>
      <c r="G577">
        <f t="shared" si="67"/>
        <v>2.5974025974025761E-2</v>
      </c>
      <c r="H577">
        <f t="shared" si="68"/>
        <v>2.5923525599481634E-2</v>
      </c>
      <c r="I577">
        <f t="shared" si="69"/>
        <v>3.0361840388247519E-2</v>
      </c>
      <c r="J577">
        <f t="shared" si="70"/>
        <v>2.851444936386982E-2</v>
      </c>
      <c r="K577">
        <f t="shared" si="71"/>
        <v>2.7693460331406183E-2</v>
      </c>
      <c r="L577">
        <f t="shared" si="73"/>
        <v>-7.3051358848630343E-4</v>
      </c>
      <c r="O577">
        <f t="shared" si="74"/>
        <v>5.2125974025974242E-2</v>
      </c>
      <c r="P577">
        <f t="shared" si="75"/>
        <v>5.2176474400518369E-2</v>
      </c>
      <c r="Q577">
        <f t="shared" si="76"/>
        <v>4.7738159611752484E-2</v>
      </c>
      <c r="R577">
        <f t="shared" si="77"/>
        <v>4.9585550636130182E-2</v>
      </c>
      <c r="S577">
        <f t="shared" si="72"/>
        <v>5.0406539668593819E-2</v>
      </c>
    </row>
    <row r="578" spans="1:19" x14ac:dyDescent="0.45">
      <c r="A578" s="1">
        <v>34700</v>
      </c>
      <c r="B578">
        <v>150.5</v>
      </c>
      <c r="C578">
        <v>159</v>
      </c>
      <c r="D578">
        <v>5.71</v>
      </c>
      <c r="E578">
        <v>7.78</v>
      </c>
      <c r="G578">
        <f t="shared" si="67"/>
        <v>2.8708133971291794E-2</v>
      </c>
      <c r="H578">
        <f t="shared" si="68"/>
        <v>2.9126213592232997E-2</v>
      </c>
      <c r="I578">
        <f t="shared" si="69"/>
        <v>3.0289241507771125E-2</v>
      </c>
      <c r="J578">
        <f t="shared" si="70"/>
        <v>2.8663886300129837E-2</v>
      </c>
      <c r="K578">
        <f t="shared" si="71"/>
        <v>2.9196868842856438E-2</v>
      </c>
      <c r="L578">
        <f t="shared" si="73"/>
        <v>1.5854577569476835E-3</v>
      </c>
      <c r="O578">
        <f t="shared" si="74"/>
        <v>4.9091866028708214E-2</v>
      </c>
      <c r="P578">
        <f t="shared" si="75"/>
        <v>4.8673786407767011E-2</v>
      </c>
      <c r="Q578">
        <f t="shared" si="76"/>
        <v>4.7510758492228883E-2</v>
      </c>
      <c r="R578">
        <f t="shared" si="77"/>
        <v>4.9136113699870171E-2</v>
      </c>
      <c r="S578">
        <f t="shared" si="72"/>
        <v>4.860313115714357E-2</v>
      </c>
    </row>
    <row r="579" spans="1:19" x14ac:dyDescent="0.45">
      <c r="A579" s="1">
        <v>34731</v>
      </c>
      <c r="B579">
        <v>150.9</v>
      </c>
      <c r="C579">
        <v>159.4</v>
      </c>
      <c r="D579">
        <v>5.77</v>
      </c>
      <c r="E579">
        <v>7.47</v>
      </c>
      <c r="G579">
        <f t="shared" si="67"/>
        <v>2.8629856850715951E-2</v>
      </c>
      <c r="H579">
        <f t="shared" si="68"/>
        <v>2.9715762273901714E-2</v>
      </c>
      <c r="I579">
        <f t="shared" si="69"/>
        <v>2.9294993543461212E-2</v>
      </c>
      <c r="J579">
        <f t="shared" si="70"/>
        <v>2.8593023269193107E-2</v>
      </c>
      <c r="K579">
        <f t="shared" si="71"/>
        <v>2.9058408984317996E-2</v>
      </c>
      <c r="L579">
        <f t="shared" si="73"/>
        <v>1.0538182172832866E-3</v>
      </c>
      <c r="O579">
        <f t="shared" si="74"/>
        <v>4.6070143149284051E-2</v>
      </c>
      <c r="P579">
        <f t="shared" si="75"/>
        <v>4.4984237726098289E-2</v>
      </c>
      <c r="Q579">
        <f t="shared" si="76"/>
        <v>4.5405006456538791E-2</v>
      </c>
      <c r="R579">
        <f t="shared" si="77"/>
        <v>4.6106976730806895E-2</v>
      </c>
      <c r="S579">
        <f t="shared" si="72"/>
        <v>4.5641591015682006E-2</v>
      </c>
    </row>
    <row r="580" spans="1:19" x14ac:dyDescent="0.45">
      <c r="A580" s="1">
        <v>34759</v>
      </c>
      <c r="B580">
        <v>151.19999999999999</v>
      </c>
      <c r="C580">
        <v>159.9</v>
      </c>
      <c r="D580">
        <v>5.73</v>
      </c>
      <c r="E580">
        <v>7.2</v>
      </c>
      <c r="G580">
        <f t="shared" si="67"/>
        <v>2.7872195785180187E-2</v>
      </c>
      <c r="H580">
        <f t="shared" si="68"/>
        <v>2.962009014810052E-2</v>
      </c>
      <c r="I580">
        <f t="shared" si="69"/>
        <v>2.8537639079472488E-2</v>
      </c>
      <c r="J580">
        <f t="shared" si="70"/>
        <v>2.8957585762182658E-2</v>
      </c>
      <c r="K580">
        <f t="shared" si="71"/>
        <v>2.8746877693733963E-2</v>
      </c>
      <c r="L580">
        <f t="shared" si="73"/>
        <v>1.0534173623277798E-3</v>
      </c>
      <c r="O580">
        <f t="shared" si="74"/>
        <v>4.4127804214819821E-2</v>
      </c>
      <c r="P580">
        <f t="shared" si="75"/>
        <v>4.2379909851899489E-2</v>
      </c>
      <c r="Q580">
        <f t="shared" si="76"/>
        <v>4.3462360920527521E-2</v>
      </c>
      <c r="R580">
        <f t="shared" si="77"/>
        <v>4.304241423781735E-2</v>
      </c>
      <c r="S580">
        <f t="shared" si="72"/>
        <v>4.3253122306266045E-2</v>
      </c>
    </row>
    <row r="581" spans="1:19" x14ac:dyDescent="0.45">
      <c r="A581" s="1">
        <v>34790</v>
      </c>
      <c r="B581">
        <v>151.80000000000001</v>
      </c>
      <c r="C581">
        <v>160.4</v>
      </c>
      <c r="D581">
        <v>5.65</v>
      </c>
      <c r="E581">
        <v>7.06</v>
      </c>
      <c r="G581">
        <f t="shared" si="67"/>
        <v>3.1250000000000222E-2</v>
      </c>
      <c r="H581">
        <f t="shared" si="68"/>
        <v>3.1511254019292556E-2</v>
      </c>
      <c r="I581">
        <f t="shared" si="69"/>
        <v>2.8921794891555885E-2</v>
      </c>
      <c r="J581">
        <f t="shared" si="70"/>
        <v>2.9532923789108434E-2</v>
      </c>
      <c r="K581">
        <f t="shared" si="71"/>
        <v>3.0303993174989274E-2</v>
      </c>
      <c r="L581">
        <f t="shared" si="73"/>
        <v>1.1071243321328361E-3</v>
      </c>
      <c r="O581">
        <f t="shared" si="74"/>
        <v>3.9349999999999774E-2</v>
      </c>
      <c r="P581">
        <f t="shared" si="75"/>
        <v>3.908874598070744E-2</v>
      </c>
      <c r="Q581">
        <f t="shared" si="76"/>
        <v>4.1678205108444111E-2</v>
      </c>
      <c r="R581">
        <f t="shared" si="77"/>
        <v>4.1067076210891562E-2</v>
      </c>
      <c r="S581">
        <f t="shared" si="72"/>
        <v>4.0296006825010722E-2</v>
      </c>
    </row>
    <row r="582" spans="1:19" x14ac:dyDescent="0.45">
      <c r="A582" s="1">
        <v>34820</v>
      </c>
      <c r="B582">
        <v>152.1</v>
      </c>
      <c r="C582">
        <v>160.69999999999999</v>
      </c>
      <c r="D582">
        <v>5.67</v>
      </c>
      <c r="E582">
        <v>6.63</v>
      </c>
      <c r="G582">
        <f t="shared" ref="G582:G645" si="78">B582/B570-1</f>
        <v>3.1186440677966054E-2</v>
      </c>
      <c r="H582">
        <f t="shared" ref="H582:H645" si="79">C582/C570-1</f>
        <v>3.0788967286722091E-2</v>
      </c>
      <c r="I582">
        <f t="shared" ref="I582:I645" si="80">(AVERAGE(B577:B582)/AVERAGE(B571:B576))^2 -1</f>
        <v>2.8846841829903269E-2</v>
      </c>
      <c r="J582">
        <f t="shared" ref="J582:J645" si="81">(AVERAGE(C577:C582)/AVERAGE(C571:C576))^2 -1</f>
        <v>2.9890529959536671E-2</v>
      </c>
      <c r="K582">
        <f t="shared" si="71"/>
        <v>3.0178194938532021E-2</v>
      </c>
      <c r="L582">
        <f t="shared" si="73"/>
        <v>1.1197859542140254E-3</v>
      </c>
      <c r="O582">
        <f t="shared" si="74"/>
        <v>3.5113559322033944E-2</v>
      </c>
      <c r="P582">
        <f t="shared" si="75"/>
        <v>3.5511032713277907E-2</v>
      </c>
      <c r="Q582">
        <f t="shared" si="76"/>
        <v>3.7453158170096729E-2</v>
      </c>
      <c r="R582">
        <f t="shared" si="77"/>
        <v>3.6409470040463326E-2</v>
      </c>
      <c r="S582">
        <f t="shared" si="72"/>
        <v>3.6121805061467976E-2</v>
      </c>
    </row>
    <row r="583" spans="1:19" x14ac:dyDescent="0.45">
      <c r="A583" s="1">
        <v>34851</v>
      </c>
      <c r="B583">
        <v>152.4</v>
      </c>
      <c r="C583">
        <v>161.1</v>
      </c>
      <c r="D583">
        <v>5.47</v>
      </c>
      <c r="E583">
        <v>6.17</v>
      </c>
      <c r="G583">
        <f t="shared" si="78"/>
        <v>3.0425963488843744E-2</v>
      </c>
      <c r="H583">
        <f t="shared" si="79"/>
        <v>3.0051150895140655E-2</v>
      </c>
      <c r="I583">
        <f t="shared" si="80"/>
        <v>2.9001925721460209E-2</v>
      </c>
      <c r="J583">
        <f t="shared" si="81"/>
        <v>3.1762671477263416E-2</v>
      </c>
      <c r="K583">
        <f t="shared" ref="K583:K646" si="82">AVERAGE(G583:J583)</f>
        <v>3.0310427895677006E-2</v>
      </c>
      <c r="L583">
        <f t="shared" si="73"/>
        <v>1.5635502019430425E-3</v>
      </c>
      <c r="O583">
        <f t="shared" si="74"/>
        <v>3.1274036511156254E-2</v>
      </c>
      <c r="P583">
        <f t="shared" si="75"/>
        <v>3.1648849104859343E-2</v>
      </c>
      <c r="Q583">
        <f t="shared" si="76"/>
        <v>3.2698074278539789E-2</v>
      </c>
      <c r="R583">
        <f t="shared" si="77"/>
        <v>2.9937328522736582E-2</v>
      </c>
      <c r="S583">
        <f t="shared" ref="S583:S646" si="83">AVERAGE(O583:R583)</f>
        <v>3.1389572104322992E-2</v>
      </c>
    </row>
    <row r="584" spans="1:19" x14ac:dyDescent="0.45">
      <c r="A584" s="1">
        <v>34881</v>
      </c>
      <c r="B584">
        <v>152.6</v>
      </c>
      <c r="C584">
        <v>161.4</v>
      </c>
      <c r="D584">
        <v>5.42</v>
      </c>
      <c r="E584">
        <v>6.28</v>
      </c>
      <c r="G584">
        <f t="shared" si="78"/>
        <v>2.8301886792452713E-2</v>
      </c>
      <c r="H584">
        <f t="shared" si="79"/>
        <v>2.9993618379068332E-2</v>
      </c>
      <c r="I584">
        <f t="shared" si="80"/>
        <v>2.8933627847955057E-2</v>
      </c>
      <c r="J584">
        <f t="shared" si="81"/>
        <v>3.1899321458851215E-2</v>
      </c>
      <c r="K584">
        <f t="shared" si="82"/>
        <v>2.9782113619581829E-2</v>
      </c>
      <c r="L584">
        <f t="shared" si="73"/>
        <v>-5.2187955540744513E-4</v>
      </c>
      <c r="O584">
        <f t="shared" si="74"/>
        <v>3.4498113207547296E-2</v>
      </c>
      <c r="P584">
        <f t="shared" si="75"/>
        <v>3.2806381620931677E-2</v>
      </c>
      <c r="Q584">
        <f t="shared" si="76"/>
        <v>3.3866372152044952E-2</v>
      </c>
      <c r="R584">
        <f t="shared" si="77"/>
        <v>3.0900678541148793E-2</v>
      </c>
      <c r="S584">
        <f t="shared" si="83"/>
        <v>3.3017886380418179E-2</v>
      </c>
    </row>
    <row r="585" spans="1:19" x14ac:dyDescent="0.45">
      <c r="A585" s="1">
        <v>34912</v>
      </c>
      <c r="B585">
        <v>152.9</v>
      </c>
      <c r="C585">
        <v>161.80000000000001</v>
      </c>
      <c r="D585">
        <v>5.4</v>
      </c>
      <c r="E585">
        <v>6.49</v>
      </c>
      <c r="G585">
        <f t="shared" si="78"/>
        <v>2.6174496644295386E-2</v>
      </c>
      <c r="H585">
        <f t="shared" si="79"/>
        <v>2.991725015913449E-2</v>
      </c>
      <c r="I585">
        <f t="shared" si="80"/>
        <v>2.909753086419764E-2</v>
      </c>
      <c r="J585">
        <f t="shared" si="81"/>
        <v>3.203531888909672E-2</v>
      </c>
      <c r="K585">
        <f t="shared" si="82"/>
        <v>2.9306149139181059E-2</v>
      </c>
      <c r="L585">
        <f t="shared" si="73"/>
        <v>-8.7204579935096227E-4</v>
      </c>
      <c r="O585">
        <f t="shared" si="74"/>
        <v>3.8725503355704613E-2</v>
      </c>
      <c r="P585">
        <f t="shared" si="75"/>
        <v>3.498274984086551E-2</v>
      </c>
      <c r="Q585">
        <f t="shared" si="76"/>
        <v>3.5802469135802359E-2</v>
      </c>
      <c r="R585">
        <f t="shared" si="77"/>
        <v>3.2864681110903279E-2</v>
      </c>
      <c r="S585">
        <f t="shared" si="83"/>
        <v>3.559385086081894E-2</v>
      </c>
    </row>
    <row r="586" spans="1:19" x14ac:dyDescent="0.45">
      <c r="A586" s="1">
        <v>34943</v>
      </c>
      <c r="B586">
        <v>153.1</v>
      </c>
      <c r="C586">
        <v>162.19999999999999</v>
      </c>
      <c r="D586">
        <v>5.28</v>
      </c>
      <c r="E586">
        <v>6.2</v>
      </c>
      <c r="G586">
        <f t="shared" si="78"/>
        <v>2.5452109845947701E-2</v>
      </c>
      <c r="H586">
        <f t="shared" si="79"/>
        <v>2.984126984126978E-2</v>
      </c>
      <c r="I586">
        <f t="shared" si="80"/>
        <v>2.9035793539358368E-2</v>
      </c>
      <c r="J586">
        <f t="shared" si="81"/>
        <v>3.1740705096572785E-2</v>
      </c>
      <c r="K586">
        <f t="shared" si="82"/>
        <v>2.9017469580787159E-2</v>
      </c>
      <c r="L586">
        <f t="shared" si="73"/>
        <v>-1.2929583148898471E-3</v>
      </c>
      <c r="O586">
        <f t="shared" si="74"/>
        <v>3.6547890154052298E-2</v>
      </c>
      <c r="P586">
        <f t="shared" si="75"/>
        <v>3.215873015873022E-2</v>
      </c>
      <c r="Q586">
        <f t="shared" si="76"/>
        <v>3.2964206460641632E-2</v>
      </c>
      <c r="R586">
        <f t="shared" si="77"/>
        <v>3.0259294903427214E-2</v>
      </c>
      <c r="S586">
        <f t="shared" si="83"/>
        <v>3.2982530419212841E-2</v>
      </c>
    </row>
    <row r="587" spans="1:19" x14ac:dyDescent="0.45">
      <c r="A587" s="1">
        <v>34973</v>
      </c>
      <c r="B587">
        <v>153.5</v>
      </c>
      <c r="C587">
        <v>162.69999999999999</v>
      </c>
      <c r="D587">
        <v>5.28</v>
      </c>
      <c r="E587">
        <v>6.04</v>
      </c>
      <c r="G587">
        <f t="shared" si="78"/>
        <v>2.7443105756358666E-2</v>
      </c>
      <c r="H587">
        <f t="shared" si="79"/>
        <v>3.1051964512040398E-2</v>
      </c>
      <c r="I587">
        <f t="shared" si="80"/>
        <v>2.7388367438410777E-2</v>
      </c>
      <c r="J587">
        <f t="shared" si="81"/>
        <v>3.1015729558597327E-2</v>
      </c>
      <c r="K587">
        <f t="shared" si="82"/>
        <v>2.9224791816351792E-2</v>
      </c>
      <c r="L587">
        <f t="shared" si="73"/>
        <v>-5.5732180323003755E-4</v>
      </c>
      <c r="O587">
        <f t="shared" si="74"/>
        <v>3.2956894243641337E-2</v>
      </c>
      <c r="P587">
        <f t="shared" si="75"/>
        <v>2.9348035487959605E-2</v>
      </c>
      <c r="Q587">
        <f t="shared" si="76"/>
        <v>3.3011632561589226E-2</v>
      </c>
      <c r="R587">
        <f t="shared" si="77"/>
        <v>2.9384270441402675E-2</v>
      </c>
      <c r="S587">
        <f t="shared" si="83"/>
        <v>3.1175208183648211E-2</v>
      </c>
    </row>
    <row r="588" spans="1:19" x14ac:dyDescent="0.45">
      <c r="A588" s="1">
        <v>35004</v>
      </c>
      <c r="B588">
        <v>153.69999999999999</v>
      </c>
      <c r="C588">
        <v>163</v>
      </c>
      <c r="D588">
        <v>5.36</v>
      </c>
      <c r="E588">
        <v>5.93</v>
      </c>
      <c r="G588">
        <f t="shared" si="78"/>
        <v>2.6034712950600669E-2</v>
      </c>
      <c r="H588">
        <f t="shared" si="79"/>
        <v>3.0341340075853429E-2</v>
      </c>
      <c r="I588">
        <f t="shared" si="80"/>
        <v>2.5753830441361591E-2</v>
      </c>
      <c r="J588">
        <f t="shared" si="81"/>
        <v>3.0510114220805962E-2</v>
      </c>
      <c r="K588">
        <f t="shared" si="82"/>
        <v>2.8159999422155413E-2</v>
      </c>
      <c r="L588">
        <f t="shared" si="73"/>
        <v>-1.1461497170256463E-3</v>
      </c>
      <c r="O588">
        <f t="shared" si="74"/>
        <v>3.3265287049399329E-2</v>
      </c>
      <c r="P588">
        <f t="shared" si="75"/>
        <v>2.8958659924146569E-2</v>
      </c>
      <c r="Q588">
        <f t="shared" si="76"/>
        <v>3.3546169558638407E-2</v>
      </c>
      <c r="R588">
        <f t="shared" si="77"/>
        <v>2.8789885779194037E-2</v>
      </c>
      <c r="S588">
        <f t="shared" si="83"/>
        <v>3.1140000577844586E-2</v>
      </c>
    </row>
    <row r="589" spans="1:19" x14ac:dyDescent="0.45">
      <c r="A589" s="1">
        <v>35034</v>
      </c>
      <c r="B589">
        <v>153.9</v>
      </c>
      <c r="C589">
        <v>163.1</v>
      </c>
      <c r="D589">
        <v>5.14</v>
      </c>
      <c r="E589">
        <v>5.71</v>
      </c>
      <c r="G589">
        <f t="shared" si="78"/>
        <v>2.5316455696202667E-2</v>
      </c>
      <c r="H589">
        <f t="shared" si="79"/>
        <v>3.0322173089071258E-2</v>
      </c>
      <c r="I589">
        <f t="shared" si="80"/>
        <v>2.3906184343161607E-2</v>
      </c>
      <c r="J589">
        <f t="shared" si="81"/>
        <v>2.8730253660939953E-2</v>
      </c>
      <c r="K589">
        <f t="shared" si="82"/>
        <v>2.7068766697343871E-2</v>
      </c>
      <c r="L589">
        <f t="shared" ref="L589:L652" si="84">K589-K586</f>
        <v>-1.9487028834432873E-3</v>
      </c>
      <c r="O589">
        <f t="shared" si="74"/>
        <v>3.1783544303797331E-2</v>
      </c>
      <c r="P589">
        <f t="shared" si="75"/>
        <v>2.677782691092874E-2</v>
      </c>
      <c r="Q589">
        <f t="shared" si="76"/>
        <v>3.3193815656838391E-2</v>
      </c>
      <c r="R589">
        <f t="shared" si="77"/>
        <v>2.8369746339060045E-2</v>
      </c>
      <c r="S589">
        <f t="shared" si="83"/>
        <v>3.0031233302656127E-2</v>
      </c>
    </row>
    <row r="590" spans="1:19" x14ac:dyDescent="0.45">
      <c r="A590" s="1">
        <v>35065</v>
      </c>
      <c r="B590">
        <v>154.69999999999999</v>
      </c>
      <c r="C590">
        <v>163.69999999999999</v>
      </c>
      <c r="D590">
        <v>5</v>
      </c>
      <c r="E590">
        <v>5.65</v>
      </c>
      <c r="G590">
        <f t="shared" si="78"/>
        <v>2.7906976744185963E-2</v>
      </c>
      <c r="H590">
        <f t="shared" si="79"/>
        <v>2.9559748427672838E-2</v>
      </c>
      <c r="I590">
        <f t="shared" si="80"/>
        <v>2.3850752059533242E-2</v>
      </c>
      <c r="J590">
        <f t="shared" si="81"/>
        <v>2.8447488218557915E-2</v>
      </c>
      <c r="K590">
        <f t="shared" si="82"/>
        <v>2.744124136248749E-2</v>
      </c>
      <c r="L590">
        <f t="shared" si="84"/>
        <v>-1.7835504538643021E-3</v>
      </c>
      <c r="O590">
        <f t="shared" si="74"/>
        <v>2.8593023255814039E-2</v>
      </c>
      <c r="P590">
        <f t="shared" si="75"/>
        <v>2.6940251572327163E-2</v>
      </c>
      <c r="Q590">
        <f t="shared" si="76"/>
        <v>3.2649247940466759E-2</v>
      </c>
      <c r="R590">
        <f t="shared" si="77"/>
        <v>2.8052511781442087E-2</v>
      </c>
      <c r="S590">
        <f t="shared" si="83"/>
        <v>2.9058758637512512E-2</v>
      </c>
    </row>
    <row r="591" spans="1:19" x14ac:dyDescent="0.45">
      <c r="A591" s="1">
        <v>35096</v>
      </c>
      <c r="B591">
        <v>155</v>
      </c>
      <c r="C591">
        <v>164</v>
      </c>
      <c r="D591">
        <v>4.83</v>
      </c>
      <c r="E591">
        <v>5.81</v>
      </c>
      <c r="G591">
        <f t="shared" si="78"/>
        <v>2.7170311464546071E-2</v>
      </c>
      <c r="H591">
        <f t="shared" si="79"/>
        <v>2.8858218318695172E-2</v>
      </c>
      <c r="I591">
        <f t="shared" si="80"/>
        <v>2.4019859183823433E-2</v>
      </c>
      <c r="J591">
        <f t="shared" si="81"/>
        <v>2.7956091070602485E-2</v>
      </c>
      <c r="K591">
        <f t="shared" si="82"/>
        <v>2.700112000941679E-2</v>
      </c>
      <c r="L591">
        <f t="shared" si="84"/>
        <v>-1.1588794127386226E-3</v>
      </c>
      <c r="O591">
        <f t="shared" si="74"/>
        <v>3.0929688535453928E-2</v>
      </c>
      <c r="P591">
        <f t="shared" si="75"/>
        <v>2.9241781681304826E-2</v>
      </c>
      <c r="Q591">
        <f t="shared" si="76"/>
        <v>3.4080140816176566E-2</v>
      </c>
      <c r="R591">
        <f t="shared" si="77"/>
        <v>3.0143908929397514E-2</v>
      </c>
      <c r="S591">
        <f t="shared" si="83"/>
        <v>3.1098879990583209E-2</v>
      </c>
    </row>
    <row r="592" spans="1:19" x14ac:dyDescent="0.45">
      <c r="A592" s="1">
        <v>35125</v>
      </c>
      <c r="B592">
        <v>155.5</v>
      </c>
      <c r="C592">
        <v>164.4</v>
      </c>
      <c r="D592">
        <v>4.96</v>
      </c>
      <c r="E592">
        <v>6.27</v>
      </c>
      <c r="G592">
        <f t="shared" si="78"/>
        <v>2.8439153439153486E-2</v>
      </c>
      <c r="H592">
        <f t="shared" si="79"/>
        <v>2.814258911819878E-2</v>
      </c>
      <c r="I592">
        <f t="shared" si="80"/>
        <v>2.5076017391289618E-2</v>
      </c>
      <c r="J592">
        <f t="shared" si="81"/>
        <v>2.7679633263670844E-2</v>
      </c>
      <c r="K592">
        <f t="shared" si="82"/>
        <v>2.7334348303078182E-2</v>
      </c>
      <c r="L592">
        <f t="shared" si="84"/>
        <v>2.6558160573431078E-4</v>
      </c>
      <c r="O592">
        <f t="shared" si="74"/>
        <v>3.4260846560846506E-2</v>
      </c>
      <c r="P592">
        <f t="shared" si="75"/>
        <v>3.4557410881801212E-2</v>
      </c>
      <c r="Q592">
        <f t="shared" si="76"/>
        <v>3.7623982608710374E-2</v>
      </c>
      <c r="R592">
        <f t="shared" si="77"/>
        <v>3.5020366736329148E-2</v>
      </c>
      <c r="S592">
        <f t="shared" si="83"/>
        <v>3.536565169692181E-2</v>
      </c>
    </row>
    <row r="593" spans="1:19" x14ac:dyDescent="0.45">
      <c r="A593" s="1">
        <v>35156</v>
      </c>
      <c r="B593">
        <v>156.1</v>
      </c>
      <c r="C593">
        <v>164.6</v>
      </c>
      <c r="D593">
        <v>4.95</v>
      </c>
      <c r="E593">
        <v>6.51</v>
      </c>
      <c r="G593">
        <f t="shared" si="78"/>
        <v>2.832674571805005E-2</v>
      </c>
      <c r="H593">
        <f t="shared" si="79"/>
        <v>2.6184538653366562E-2</v>
      </c>
      <c r="I593">
        <f t="shared" si="80"/>
        <v>2.7018389308760549E-2</v>
      </c>
      <c r="J593">
        <f t="shared" si="81"/>
        <v>2.677757953305715E-2</v>
      </c>
      <c r="K593">
        <f t="shared" si="82"/>
        <v>2.7076813303308578E-2</v>
      </c>
      <c r="L593">
        <f t="shared" si="84"/>
        <v>-3.6442805917891175E-4</v>
      </c>
      <c r="O593">
        <f t="shared" si="74"/>
        <v>3.6773254281949941E-2</v>
      </c>
      <c r="P593">
        <f t="shared" si="75"/>
        <v>3.8915461346633429E-2</v>
      </c>
      <c r="Q593">
        <f t="shared" si="76"/>
        <v>3.8081610691239443E-2</v>
      </c>
      <c r="R593">
        <f t="shared" si="77"/>
        <v>3.8322420466942841E-2</v>
      </c>
      <c r="S593">
        <f t="shared" si="83"/>
        <v>3.8023186696691413E-2</v>
      </c>
    </row>
    <row r="594" spans="1:19" x14ac:dyDescent="0.45">
      <c r="A594" s="1">
        <v>35186</v>
      </c>
      <c r="B594">
        <v>156.4</v>
      </c>
      <c r="C594">
        <v>165</v>
      </c>
      <c r="D594">
        <v>5.0199999999999996</v>
      </c>
      <c r="E594">
        <v>6.74</v>
      </c>
      <c r="G594">
        <f t="shared" si="78"/>
        <v>2.8270874424720649E-2</v>
      </c>
      <c r="H594">
        <f t="shared" si="79"/>
        <v>2.6757934038581288E-2</v>
      </c>
      <c r="I594">
        <f t="shared" si="80"/>
        <v>2.9400518975858603E-2</v>
      </c>
      <c r="J594">
        <f t="shared" si="81"/>
        <v>2.6088561749193051E-2</v>
      </c>
      <c r="K594">
        <f t="shared" si="82"/>
        <v>2.7629472297088398E-2</v>
      </c>
      <c r="L594">
        <f t="shared" si="84"/>
        <v>6.2835228767160745E-4</v>
      </c>
      <c r="O594">
        <f t="shared" si="74"/>
        <v>3.9129125575279353E-2</v>
      </c>
      <c r="P594">
        <f t="shared" si="75"/>
        <v>4.0642065961418714E-2</v>
      </c>
      <c r="Q594">
        <f t="shared" si="76"/>
        <v>3.7999481024141399E-2</v>
      </c>
      <c r="R594">
        <f t="shared" si="77"/>
        <v>4.1311438250806951E-2</v>
      </c>
      <c r="S594">
        <f t="shared" si="83"/>
        <v>3.9770527702911604E-2</v>
      </c>
    </row>
    <row r="595" spans="1:19" x14ac:dyDescent="0.45">
      <c r="A595" s="1">
        <v>35217</v>
      </c>
      <c r="B595">
        <v>156.69999999999999</v>
      </c>
      <c r="C595">
        <v>165.4</v>
      </c>
      <c r="D595">
        <v>5.09</v>
      </c>
      <c r="E595">
        <v>6.91</v>
      </c>
      <c r="G595">
        <f t="shared" si="78"/>
        <v>2.8215223097112663E-2</v>
      </c>
      <c r="H595">
        <f t="shared" si="79"/>
        <v>2.669149596523912E-2</v>
      </c>
      <c r="I595">
        <f t="shared" si="80"/>
        <v>3.2222417148213722E-2</v>
      </c>
      <c r="J595">
        <f t="shared" si="81"/>
        <v>2.6658609197989902E-2</v>
      </c>
      <c r="K595">
        <f t="shared" si="82"/>
        <v>2.8446936352138852E-2</v>
      </c>
      <c r="L595">
        <f t="shared" si="84"/>
        <v>1.1125880490606699E-3</v>
      </c>
      <c r="O595">
        <f t="shared" si="74"/>
        <v>4.0884776902887332E-2</v>
      </c>
      <c r="P595">
        <f t="shared" si="75"/>
        <v>4.2408504034760874E-2</v>
      </c>
      <c r="Q595">
        <f t="shared" si="76"/>
        <v>3.6877582851786272E-2</v>
      </c>
      <c r="R595">
        <f t="shared" si="77"/>
        <v>4.2441390802010093E-2</v>
      </c>
      <c r="S595">
        <f t="shared" si="83"/>
        <v>4.0653063647861143E-2</v>
      </c>
    </row>
    <row r="596" spans="1:19" x14ac:dyDescent="0.45">
      <c r="A596" s="1">
        <v>35247</v>
      </c>
      <c r="B596">
        <v>157</v>
      </c>
      <c r="C596">
        <v>165.7</v>
      </c>
      <c r="D596">
        <v>5.15</v>
      </c>
      <c r="E596">
        <v>6.87</v>
      </c>
      <c r="G596">
        <f t="shared" si="78"/>
        <v>2.8833551769331667E-2</v>
      </c>
      <c r="H596">
        <f t="shared" si="79"/>
        <v>2.6641883519206822E-2</v>
      </c>
      <c r="I596">
        <f t="shared" si="80"/>
        <v>3.2589329573517123E-2</v>
      </c>
      <c r="J596">
        <f t="shared" si="81"/>
        <v>2.5972944849115498E-2</v>
      </c>
      <c r="K596">
        <f t="shared" si="82"/>
        <v>2.8509427427792777E-2</v>
      </c>
      <c r="L596">
        <f t="shared" si="84"/>
        <v>1.4326141244841994E-3</v>
      </c>
      <c r="O596">
        <f t="shared" si="74"/>
        <v>3.986644823066833E-2</v>
      </c>
      <c r="P596">
        <f t="shared" si="75"/>
        <v>4.2058116480793176E-2</v>
      </c>
      <c r="Q596">
        <f t="shared" si="76"/>
        <v>3.6110670426482874E-2</v>
      </c>
      <c r="R596">
        <f t="shared" si="77"/>
        <v>4.2727055150884499E-2</v>
      </c>
      <c r="S596">
        <f t="shared" si="83"/>
        <v>4.019057257220722E-2</v>
      </c>
    </row>
    <row r="597" spans="1:19" x14ac:dyDescent="0.45">
      <c r="A597" s="1">
        <v>35278</v>
      </c>
      <c r="B597">
        <v>157.19999999999999</v>
      </c>
      <c r="C597">
        <v>166</v>
      </c>
      <c r="D597">
        <v>5.05</v>
      </c>
      <c r="E597">
        <v>6.64</v>
      </c>
      <c r="G597">
        <f t="shared" si="78"/>
        <v>2.8122956180510084E-2</v>
      </c>
      <c r="H597">
        <f t="shared" si="79"/>
        <v>2.5957972805933149E-2</v>
      </c>
      <c r="I597">
        <f t="shared" si="80"/>
        <v>3.2734638867707888E-2</v>
      </c>
      <c r="J597">
        <f t="shared" si="81"/>
        <v>2.5500261945015534E-2</v>
      </c>
      <c r="K597">
        <f t="shared" si="82"/>
        <v>2.8078957449791664E-2</v>
      </c>
      <c r="L597">
        <f t="shared" si="84"/>
        <v>4.4948515270326617E-4</v>
      </c>
      <c r="O597">
        <f t="shared" si="74"/>
        <v>3.8277043819489917E-2</v>
      </c>
      <c r="P597">
        <f t="shared" si="75"/>
        <v>4.0442027194066851E-2</v>
      </c>
      <c r="Q597">
        <f t="shared" si="76"/>
        <v>3.3665361132292113E-2</v>
      </c>
      <c r="R597">
        <f t="shared" si="77"/>
        <v>4.0899738054984466E-2</v>
      </c>
      <c r="S597">
        <f t="shared" si="83"/>
        <v>3.8321042550208337E-2</v>
      </c>
    </row>
    <row r="598" spans="1:19" x14ac:dyDescent="0.45">
      <c r="A598" s="1">
        <v>35309</v>
      </c>
      <c r="B598">
        <v>157.69999999999999</v>
      </c>
      <c r="C598">
        <v>166.5</v>
      </c>
      <c r="D598">
        <v>5.09</v>
      </c>
      <c r="E598">
        <v>6.83</v>
      </c>
      <c r="G598">
        <f t="shared" si="78"/>
        <v>3.0045721750489918E-2</v>
      </c>
      <c r="H598">
        <f t="shared" si="79"/>
        <v>2.6510480887792953E-2</v>
      </c>
      <c r="I598">
        <f t="shared" si="80"/>
        <v>3.2210372090103467E-2</v>
      </c>
      <c r="J598">
        <f t="shared" si="81"/>
        <v>2.5236248247324955E-2</v>
      </c>
      <c r="K598">
        <f t="shared" si="82"/>
        <v>2.8500705743927823E-2</v>
      </c>
      <c r="L598">
        <f t="shared" si="84"/>
        <v>5.3769391788971443E-5</v>
      </c>
      <c r="O598">
        <f t="shared" si="74"/>
        <v>3.8254278249510082E-2</v>
      </c>
      <c r="P598">
        <f t="shared" si="75"/>
        <v>4.1789519112207046E-2</v>
      </c>
      <c r="Q598">
        <f t="shared" si="76"/>
        <v>3.6089627909896532E-2</v>
      </c>
      <c r="R598">
        <f t="shared" si="77"/>
        <v>4.3063751752675045E-2</v>
      </c>
      <c r="S598">
        <f t="shared" si="83"/>
        <v>3.9799294256072176E-2</v>
      </c>
    </row>
    <row r="599" spans="1:19" x14ac:dyDescent="0.45">
      <c r="A599" s="1">
        <v>35339</v>
      </c>
      <c r="B599">
        <v>158.19999999999999</v>
      </c>
      <c r="C599">
        <v>166.8</v>
      </c>
      <c r="D599">
        <v>4.99</v>
      </c>
      <c r="E599">
        <v>6.53</v>
      </c>
      <c r="G599">
        <f t="shared" si="78"/>
        <v>3.0618892508143203E-2</v>
      </c>
      <c r="H599">
        <f t="shared" si="79"/>
        <v>2.5199754148740094E-2</v>
      </c>
      <c r="I599">
        <f t="shared" si="80"/>
        <v>3.1026097646209116E-2</v>
      </c>
      <c r="J599">
        <f t="shared" si="81"/>
        <v>2.5805391190006466E-2</v>
      </c>
      <c r="K599">
        <f t="shared" si="82"/>
        <v>2.816253387327472E-2</v>
      </c>
      <c r="L599">
        <f t="shared" si="84"/>
        <v>-3.4689355451805737E-4</v>
      </c>
      <c r="O599">
        <f t="shared" si="74"/>
        <v>3.4681107491856794E-2</v>
      </c>
      <c r="P599">
        <f t="shared" si="75"/>
        <v>4.0100245851259902E-2</v>
      </c>
      <c r="Q599">
        <f t="shared" si="76"/>
        <v>3.427390235379088E-2</v>
      </c>
      <c r="R599">
        <f t="shared" si="77"/>
        <v>3.9494608809993531E-2</v>
      </c>
      <c r="S599">
        <f t="shared" si="83"/>
        <v>3.7137466126725277E-2</v>
      </c>
    </row>
    <row r="600" spans="1:19" x14ac:dyDescent="0.45">
      <c r="A600" s="1">
        <v>35370</v>
      </c>
      <c r="B600">
        <v>158.69999999999999</v>
      </c>
      <c r="C600">
        <v>167.2</v>
      </c>
      <c r="D600">
        <v>5.03</v>
      </c>
      <c r="E600">
        <v>6.2</v>
      </c>
      <c r="G600">
        <f t="shared" si="78"/>
        <v>3.2530904359141077E-2</v>
      </c>
      <c r="H600">
        <f t="shared" si="79"/>
        <v>2.5766871165644023E-2</v>
      </c>
      <c r="I600">
        <f t="shared" si="80"/>
        <v>3.0063756846349321E-2</v>
      </c>
      <c r="J600">
        <f t="shared" si="81"/>
        <v>2.6164062556710999E-2</v>
      </c>
      <c r="K600">
        <f t="shared" si="82"/>
        <v>2.8631398731961355E-2</v>
      </c>
      <c r="L600">
        <f t="shared" si="84"/>
        <v>5.5244128216969113E-4</v>
      </c>
      <c r="O600">
        <f t="shared" si="74"/>
        <v>2.9469095640858922E-2</v>
      </c>
      <c r="P600">
        <f t="shared" si="75"/>
        <v>3.6233128834355977E-2</v>
      </c>
      <c r="Q600">
        <f t="shared" si="76"/>
        <v>3.1936243153650679E-2</v>
      </c>
      <c r="R600">
        <f t="shared" si="77"/>
        <v>3.5835937443289001E-2</v>
      </c>
      <c r="S600">
        <f t="shared" si="83"/>
        <v>3.3368601268038645E-2</v>
      </c>
    </row>
    <row r="601" spans="1:19" x14ac:dyDescent="0.45">
      <c r="A601" s="1">
        <v>35400</v>
      </c>
      <c r="B601">
        <v>159.1</v>
      </c>
      <c r="C601">
        <v>167.4</v>
      </c>
      <c r="D601">
        <v>4.91</v>
      </c>
      <c r="E601">
        <v>6.3</v>
      </c>
      <c r="G601">
        <f t="shared" si="78"/>
        <v>3.378817413905133E-2</v>
      </c>
      <c r="H601">
        <f t="shared" si="79"/>
        <v>2.6364193746168052E-2</v>
      </c>
      <c r="I601">
        <f t="shared" si="80"/>
        <v>2.9104286117968892E-2</v>
      </c>
      <c r="J601">
        <f t="shared" si="81"/>
        <v>2.5487075236922285E-2</v>
      </c>
      <c r="K601">
        <f t="shared" si="82"/>
        <v>2.868593231002764E-2</v>
      </c>
      <c r="L601">
        <f t="shared" si="84"/>
        <v>1.8522656609981647E-4</v>
      </c>
      <c r="O601">
        <f t="shared" si="74"/>
        <v>2.921182586094867E-2</v>
      </c>
      <c r="P601">
        <f t="shared" si="75"/>
        <v>3.6635806253831948E-2</v>
      </c>
      <c r="Q601">
        <f t="shared" si="76"/>
        <v>3.3895713882031109E-2</v>
      </c>
      <c r="R601">
        <f t="shared" si="77"/>
        <v>3.7512924763077715E-2</v>
      </c>
      <c r="S601">
        <f t="shared" si="83"/>
        <v>3.4314067689972361E-2</v>
      </c>
    </row>
    <row r="602" spans="1:19" x14ac:dyDescent="0.45">
      <c r="A602" s="1">
        <v>35431</v>
      </c>
      <c r="B602">
        <v>159.4</v>
      </c>
      <c r="C602">
        <v>167.8</v>
      </c>
      <c r="D602">
        <v>5.03</v>
      </c>
      <c r="E602">
        <v>6.58</v>
      </c>
      <c r="G602">
        <f t="shared" si="78"/>
        <v>3.0381383322559907E-2</v>
      </c>
      <c r="H602">
        <f t="shared" si="79"/>
        <v>2.5045815516188341E-2</v>
      </c>
      <c r="I602">
        <f t="shared" si="80"/>
        <v>2.9248915517405827E-2</v>
      </c>
      <c r="J602">
        <f t="shared" si="81"/>
        <v>2.5639985394945386E-2</v>
      </c>
      <c r="K602">
        <f t="shared" si="82"/>
        <v>2.7579024937774865E-2</v>
      </c>
      <c r="L602">
        <f t="shared" si="84"/>
        <v>-5.8350893549985461E-4</v>
      </c>
      <c r="O602">
        <f t="shared" si="74"/>
        <v>3.541861667744009E-2</v>
      </c>
      <c r="P602">
        <f t="shared" si="75"/>
        <v>4.0754184483811656E-2</v>
      </c>
      <c r="Q602">
        <f t="shared" si="76"/>
        <v>3.6551084482594171E-2</v>
      </c>
      <c r="R602">
        <f t="shared" si="77"/>
        <v>4.0160014605054611E-2</v>
      </c>
      <c r="S602">
        <f t="shared" si="83"/>
        <v>3.8220975062225132E-2</v>
      </c>
    </row>
    <row r="603" spans="1:19" x14ac:dyDescent="0.45">
      <c r="A603" s="1">
        <v>35462</v>
      </c>
      <c r="B603">
        <v>159.69999999999999</v>
      </c>
      <c r="C603">
        <v>168.1</v>
      </c>
      <c r="D603">
        <v>5.01</v>
      </c>
      <c r="E603">
        <v>6.42</v>
      </c>
      <c r="G603">
        <f t="shared" si="78"/>
        <v>3.0322580645161246E-2</v>
      </c>
      <c r="H603">
        <f t="shared" si="79"/>
        <v>2.4999999999999911E-2</v>
      </c>
      <c r="I603">
        <f t="shared" si="80"/>
        <v>2.9828292005016577E-2</v>
      </c>
      <c r="J603">
        <f t="shared" si="81"/>
        <v>2.5792289750284469E-2</v>
      </c>
      <c r="K603">
        <f t="shared" si="82"/>
        <v>2.7735790600115551E-2</v>
      </c>
      <c r="L603">
        <f t="shared" si="84"/>
        <v>-8.9560813184580423E-4</v>
      </c>
      <c r="O603">
        <f t="shared" si="74"/>
        <v>3.3877419354838748E-2</v>
      </c>
      <c r="P603">
        <f t="shared" si="75"/>
        <v>3.9200000000000082E-2</v>
      </c>
      <c r="Q603">
        <f t="shared" si="76"/>
        <v>3.4371707994983416E-2</v>
      </c>
      <c r="R603">
        <f t="shared" si="77"/>
        <v>3.8407710249715524E-2</v>
      </c>
      <c r="S603">
        <f t="shared" si="83"/>
        <v>3.6464209399884442E-2</v>
      </c>
    </row>
    <row r="604" spans="1:19" x14ac:dyDescent="0.45">
      <c r="A604" s="1">
        <v>35490</v>
      </c>
      <c r="B604">
        <v>159.80000000000001</v>
      </c>
      <c r="C604">
        <v>168.4</v>
      </c>
      <c r="D604">
        <v>5.14</v>
      </c>
      <c r="E604">
        <v>6.69</v>
      </c>
      <c r="G604">
        <f t="shared" si="78"/>
        <v>2.7652733118971096E-2</v>
      </c>
      <c r="H604">
        <f t="shared" si="79"/>
        <v>2.4330900243308973E-2</v>
      </c>
      <c r="I604">
        <f t="shared" si="80"/>
        <v>2.9542406696061674E-2</v>
      </c>
      <c r="J604">
        <f t="shared" si="81"/>
        <v>2.5329560787823668E-2</v>
      </c>
      <c r="K604">
        <f t="shared" si="82"/>
        <v>2.6713900211541353E-2</v>
      </c>
      <c r="L604">
        <f t="shared" si="84"/>
        <v>-1.9720320984862871E-3</v>
      </c>
      <c r="O604">
        <f t="shared" si="74"/>
        <v>3.9247266881028905E-2</v>
      </c>
      <c r="P604">
        <f t="shared" si="75"/>
        <v>4.2569099756691028E-2</v>
      </c>
      <c r="Q604">
        <f t="shared" si="76"/>
        <v>3.7357593303938327E-2</v>
      </c>
      <c r="R604">
        <f t="shared" si="77"/>
        <v>4.1570439212176333E-2</v>
      </c>
      <c r="S604">
        <f t="shared" si="83"/>
        <v>4.0186099788458648E-2</v>
      </c>
    </row>
    <row r="605" spans="1:19" x14ac:dyDescent="0.45">
      <c r="A605" s="1">
        <v>35521</v>
      </c>
      <c r="B605">
        <v>159.9</v>
      </c>
      <c r="C605">
        <v>168.9</v>
      </c>
      <c r="D605">
        <v>5.16</v>
      </c>
      <c r="E605">
        <v>6.89</v>
      </c>
      <c r="G605">
        <f t="shared" si="78"/>
        <v>2.4343369634849621E-2</v>
      </c>
      <c r="H605">
        <f t="shared" si="79"/>
        <v>2.6123936816524918E-2</v>
      </c>
      <c r="I605">
        <f t="shared" si="80"/>
        <v>2.8615747664996416E-2</v>
      </c>
      <c r="J605">
        <f t="shared" si="81"/>
        <v>2.5069791605984992E-2</v>
      </c>
      <c r="K605">
        <f t="shared" si="82"/>
        <v>2.6038211430588987E-2</v>
      </c>
      <c r="L605">
        <f t="shared" si="84"/>
        <v>-1.5408135071858786E-3</v>
      </c>
      <c r="O605">
        <f t="shared" si="74"/>
        <v>4.4556630365150382E-2</v>
      </c>
      <c r="P605">
        <f t="shared" si="75"/>
        <v>4.2776063183475085E-2</v>
      </c>
      <c r="Q605">
        <f t="shared" si="76"/>
        <v>4.0284252335003587E-2</v>
      </c>
      <c r="R605">
        <f t="shared" si="77"/>
        <v>4.3830208394015011E-2</v>
      </c>
      <c r="S605">
        <f t="shared" si="83"/>
        <v>4.2861788569411016E-2</v>
      </c>
    </row>
    <row r="606" spans="1:19" x14ac:dyDescent="0.45">
      <c r="A606" s="1">
        <v>35551</v>
      </c>
      <c r="B606">
        <v>159.9</v>
      </c>
      <c r="C606">
        <v>169.2</v>
      </c>
      <c r="D606">
        <v>5.05</v>
      </c>
      <c r="E606">
        <v>6.71</v>
      </c>
      <c r="G606">
        <f t="shared" si="78"/>
        <v>2.2378516624040889E-2</v>
      </c>
      <c r="H606">
        <f t="shared" si="79"/>
        <v>2.5454545454545396E-2</v>
      </c>
      <c r="I606">
        <f t="shared" si="80"/>
        <v>2.6187213724393699E-2</v>
      </c>
      <c r="J606">
        <f t="shared" si="81"/>
        <v>2.460825789432719E-2</v>
      </c>
      <c r="K606">
        <f t="shared" si="82"/>
        <v>2.4657133424326794E-2</v>
      </c>
      <c r="L606">
        <f t="shared" si="84"/>
        <v>-3.0786571757887571E-3</v>
      </c>
      <c r="O606">
        <f t="shared" si="74"/>
        <v>4.4721483375959104E-2</v>
      </c>
      <c r="P606">
        <f t="shared" si="75"/>
        <v>4.1645454545454597E-2</v>
      </c>
      <c r="Q606">
        <f t="shared" si="76"/>
        <v>4.0912786275606294E-2</v>
      </c>
      <c r="R606">
        <f t="shared" si="77"/>
        <v>4.2491742105672803E-2</v>
      </c>
      <c r="S606">
        <f t="shared" si="83"/>
        <v>4.2442866575673199E-2</v>
      </c>
    </row>
    <row r="607" spans="1:19" x14ac:dyDescent="0.45">
      <c r="A607" s="1">
        <v>35582</v>
      </c>
      <c r="B607">
        <v>160.19999999999999</v>
      </c>
      <c r="C607">
        <v>169.4</v>
      </c>
      <c r="D607">
        <v>4.93</v>
      </c>
      <c r="E607">
        <v>6.49</v>
      </c>
      <c r="G607">
        <f t="shared" si="78"/>
        <v>2.2335673261008271E-2</v>
      </c>
      <c r="H607">
        <f t="shared" si="79"/>
        <v>2.4183796856106499E-2</v>
      </c>
      <c r="I607">
        <f t="shared" si="80"/>
        <v>2.3343866015460346E-2</v>
      </c>
      <c r="J607">
        <f t="shared" si="81"/>
        <v>2.4558723049043163E-2</v>
      </c>
      <c r="K607">
        <f t="shared" si="82"/>
        <v>2.360551479540457E-2</v>
      </c>
      <c r="L607">
        <f t="shared" si="84"/>
        <v>-3.108385416136783E-3</v>
      </c>
      <c r="O607">
        <f t="shared" si="74"/>
        <v>4.2564326738991728E-2</v>
      </c>
      <c r="P607">
        <f t="shared" si="75"/>
        <v>4.0716203143893501E-2</v>
      </c>
      <c r="Q607">
        <f t="shared" si="76"/>
        <v>4.1556133984539653E-2</v>
      </c>
      <c r="R607">
        <f t="shared" si="77"/>
        <v>4.0341276950956836E-2</v>
      </c>
      <c r="S607">
        <f t="shared" si="83"/>
        <v>4.129448520459543E-2</v>
      </c>
    </row>
    <row r="608" spans="1:19" x14ac:dyDescent="0.45">
      <c r="A608" s="1">
        <v>35612</v>
      </c>
      <c r="B608">
        <v>160.4</v>
      </c>
      <c r="C608">
        <v>169.7</v>
      </c>
      <c r="D608">
        <v>5.05</v>
      </c>
      <c r="E608">
        <v>6.22</v>
      </c>
      <c r="G608">
        <f t="shared" si="78"/>
        <v>2.1656050955414008E-2</v>
      </c>
      <c r="H608">
        <f t="shared" si="79"/>
        <v>2.4140012070005934E-2</v>
      </c>
      <c r="I608">
        <f t="shared" si="80"/>
        <v>2.0306197938633863E-2</v>
      </c>
      <c r="J608">
        <f t="shared" si="81"/>
        <v>2.4102780887943709E-2</v>
      </c>
      <c r="K608">
        <f t="shared" si="82"/>
        <v>2.2551260462999378E-2</v>
      </c>
      <c r="L608">
        <f t="shared" si="84"/>
        <v>-3.4869509675896082E-3</v>
      </c>
      <c r="O608">
        <f t="shared" si="74"/>
        <v>4.054394904458599E-2</v>
      </c>
      <c r="P608">
        <f t="shared" si="75"/>
        <v>3.8059987929994064E-2</v>
      </c>
      <c r="Q608">
        <f t="shared" si="76"/>
        <v>4.1893802061366135E-2</v>
      </c>
      <c r="R608">
        <f t="shared" si="77"/>
        <v>3.8097219112056289E-2</v>
      </c>
      <c r="S608">
        <f t="shared" si="83"/>
        <v>3.964873953700062E-2</v>
      </c>
    </row>
    <row r="609" spans="1:19" x14ac:dyDescent="0.45">
      <c r="A609" s="1">
        <v>35643</v>
      </c>
      <c r="B609">
        <v>160.80000000000001</v>
      </c>
      <c r="C609">
        <v>169.8</v>
      </c>
      <c r="D609">
        <v>5.14</v>
      </c>
      <c r="E609">
        <v>6.3</v>
      </c>
      <c r="G609">
        <f t="shared" si="78"/>
        <v>2.2900763358778775E-2</v>
      </c>
      <c r="H609">
        <f t="shared" si="79"/>
        <v>2.2891566265060392E-2</v>
      </c>
      <c r="I609">
        <f t="shared" si="80"/>
        <v>1.7286493439108375E-2</v>
      </c>
      <c r="J609">
        <f t="shared" si="81"/>
        <v>2.3245716883533163E-2</v>
      </c>
      <c r="K609">
        <f t="shared" si="82"/>
        <v>2.1581134986620176E-2</v>
      </c>
      <c r="L609">
        <f t="shared" si="84"/>
        <v>-3.0759984377066174E-3</v>
      </c>
      <c r="O609">
        <f t="shared" si="74"/>
        <v>4.0099236641221225E-2</v>
      </c>
      <c r="P609">
        <f t="shared" si="75"/>
        <v>4.0108433734939608E-2</v>
      </c>
      <c r="Q609">
        <f t="shared" si="76"/>
        <v>4.5713506560891626E-2</v>
      </c>
      <c r="R609">
        <f t="shared" si="77"/>
        <v>3.9754283116466838E-2</v>
      </c>
      <c r="S609">
        <f t="shared" si="83"/>
        <v>4.1418865013379824E-2</v>
      </c>
    </row>
    <row r="610" spans="1:19" x14ac:dyDescent="0.45">
      <c r="A610" s="1">
        <v>35674</v>
      </c>
      <c r="B610">
        <v>161.19999999999999</v>
      </c>
      <c r="C610">
        <v>170.2</v>
      </c>
      <c r="D610">
        <v>4.95</v>
      </c>
      <c r="E610">
        <v>6.21</v>
      </c>
      <c r="G610">
        <f t="shared" si="78"/>
        <v>2.2194039315155401E-2</v>
      </c>
      <c r="H610">
        <f t="shared" si="79"/>
        <v>2.2222222222222143E-2</v>
      </c>
      <c r="I610">
        <f t="shared" si="80"/>
        <v>1.5770140006074573E-2</v>
      </c>
      <c r="J610">
        <f t="shared" si="81"/>
        <v>2.3000398177835724E-2</v>
      </c>
      <c r="K610">
        <f t="shared" si="82"/>
        <v>2.079669993032196E-2</v>
      </c>
      <c r="L610">
        <f t="shared" si="84"/>
        <v>-2.8088148650826095E-3</v>
      </c>
      <c r="O610">
        <f t="shared" si="74"/>
        <v>3.9905960684844602E-2</v>
      </c>
      <c r="P610">
        <f t="shared" si="75"/>
        <v>3.9877777777777859E-2</v>
      </c>
      <c r="Q610">
        <f t="shared" si="76"/>
        <v>4.6329859993925429E-2</v>
      </c>
      <c r="R610">
        <f t="shared" si="77"/>
        <v>3.9099601822164279E-2</v>
      </c>
      <c r="S610">
        <f t="shared" si="83"/>
        <v>4.1303300069678042E-2</v>
      </c>
    </row>
    <row r="611" spans="1:19" x14ac:dyDescent="0.45">
      <c r="A611" s="1">
        <v>35704</v>
      </c>
      <c r="B611">
        <v>161.5</v>
      </c>
      <c r="C611">
        <v>170.6</v>
      </c>
      <c r="D611">
        <v>4.97</v>
      </c>
      <c r="E611">
        <v>6.03</v>
      </c>
      <c r="G611">
        <f t="shared" si="78"/>
        <v>2.0859671302149163E-2</v>
      </c>
      <c r="H611">
        <f t="shared" si="79"/>
        <v>2.278177458033559E-2</v>
      </c>
      <c r="I611">
        <f t="shared" si="80"/>
        <v>1.5531302955546611E-2</v>
      </c>
      <c r="J611">
        <f t="shared" si="81"/>
        <v>2.2149490375153125E-2</v>
      </c>
      <c r="K611">
        <f t="shared" si="82"/>
        <v>2.0330559803296122E-2</v>
      </c>
      <c r="L611">
        <f t="shared" si="84"/>
        <v>-2.2207006597032564E-3</v>
      </c>
      <c r="O611">
        <f t="shared" si="74"/>
        <v>3.9440328697850836E-2</v>
      </c>
      <c r="P611">
        <f t="shared" si="75"/>
        <v>3.751822541966441E-2</v>
      </c>
      <c r="Q611">
        <f t="shared" si="76"/>
        <v>4.4768697044453389E-2</v>
      </c>
      <c r="R611">
        <f t="shared" si="77"/>
        <v>3.8150509624846875E-2</v>
      </c>
      <c r="S611">
        <f t="shared" si="83"/>
        <v>3.9969440196703877E-2</v>
      </c>
    </row>
    <row r="612" spans="1:19" x14ac:dyDescent="0.45">
      <c r="A612" s="1">
        <v>35735</v>
      </c>
      <c r="B612">
        <v>161.69999999999999</v>
      </c>
      <c r="C612">
        <v>170.8</v>
      </c>
      <c r="D612">
        <v>5.14</v>
      </c>
      <c r="E612">
        <v>5.88</v>
      </c>
      <c r="G612">
        <f t="shared" si="78"/>
        <v>1.8903591682419618E-2</v>
      </c>
      <c r="H612">
        <f t="shared" si="79"/>
        <v>2.1531100478469067E-2</v>
      </c>
      <c r="I612">
        <f t="shared" si="80"/>
        <v>1.6774712670040381E-2</v>
      </c>
      <c r="J612">
        <f t="shared" si="81"/>
        <v>2.1304593867012001E-2</v>
      </c>
      <c r="K612">
        <f t="shared" si="82"/>
        <v>1.9628499674485267E-2</v>
      </c>
      <c r="L612">
        <f t="shared" si="84"/>
        <v>-1.9526353121349094E-3</v>
      </c>
      <c r="O612">
        <f t="shared" si="74"/>
        <v>3.989640831758038E-2</v>
      </c>
      <c r="P612">
        <f t="shared" si="75"/>
        <v>3.7268899521530931E-2</v>
      </c>
      <c r="Q612">
        <f t="shared" si="76"/>
        <v>4.2025287329959617E-2</v>
      </c>
      <c r="R612">
        <f t="shared" si="77"/>
        <v>3.7495406132987998E-2</v>
      </c>
      <c r="S612">
        <f t="shared" si="83"/>
        <v>3.9171500325514731E-2</v>
      </c>
    </row>
    <row r="613" spans="1:19" x14ac:dyDescent="0.45">
      <c r="A613" s="1">
        <v>35765</v>
      </c>
      <c r="B613">
        <v>161.80000000000001</v>
      </c>
      <c r="C613">
        <v>171.2</v>
      </c>
      <c r="D613">
        <v>5.16</v>
      </c>
      <c r="E613">
        <v>5.81</v>
      </c>
      <c r="G613">
        <f t="shared" si="78"/>
        <v>1.6970458830924073E-2</v>
      </c>
      <c r="H613">
        <f t="shared" si="79"/>
        <v>2.270011947431283E-2</v>
      </c>
      <c r="I613">
        <f t="shared" si="80"/>
        <v>1.7807223643222292E-2</v>
      </c>
      <c r="J613">
        <f t="shared" si="81"/>
        <v>2.0862783378314598E-2</v>
      </c>
      <c r="K613">
        <f t="shared" si="82"/>
        <v>1.9585146331693448E-2</v>
      </c>
      <c r="L613">
        <f t="shared" si="84"/>
        <v>-1.211553598628512E-3</v>
      </c>
      <c r="O613">
        <f t="shared" si="74"/>
        <v>4.1129541169075925E-2</v>
      </c>
      <c r="P613">
        <f t="shared" si="75"/>
        <v>3.5399880525687169E-2</v>
      </c>
      <c r="Q613">
        <f t="shared" si="76"/>
        <v>4.0292776356777707E-2</v>
      </c>
      <c r="R613">
        <f t="shared" si="77"/>
        <v>3.7237216621685401E-2</v>
      </c>
      <c r="S613">
        <f t="shared" si="83"/>
        <v>3.8514853668306551E-2</v>
      </c>
    </row>
    <row r="614" spans="1:19" x14ac:dyDescent="0.45">
      <c r="A614" s="1">
        <v>35796</v>
      </c>
      <c r="B614">
        <v>162</v>
      </c>
      <c r="C614">
        <v>171.6</v>
      </c>
      <c r="D614">
        <v>5.04</v>
      </c>
      <c r="E614">
        <v>5.54</v>
      </c>
      <c r="G614">
        <f t="shared" si="78"/>
        <v>1.6311166875784044E-2</v>
      </c>
      <c r="H614">
        <f t="shared" si="79"/>
        <v>2.2646007151370551E-2</v>
      </c>
      <c r="I614">
        <f t="shared" si="80"/>
        <v>1.9050181688783141E-2</v>
      </c>
      <c r="J614">
        <f t="shared" si="81"/>
        <v>2.0823478334973888E-2</v>
      </c>
      <c r="K614">
        <f t="shared" si="82"/>
        <v>1.9707708512727906E-2</v>
      </c>
      <c r="L614">
        <f t="shared" si="84"/>
        <v>-6.2285129056821598E-4</v>
      </c>
      <c r="O614">
        <f t="shared" si="74"/>
        <v>3.9088833124215953E-2</v>
      </c>
      <c r="P614">
        <f t="shared" si="75"/>
        <v>3.2753992848629447E-2</v>
      </c>
      <c r="Q614">
        <f t="shared" si="76"/>
        <v>3.6349818311216857E-2</v>
      </c>
      <c r="R614">
        <f t="shared" si="77"/>
        <v>3.457652166502611E-2</v>
      </c>
      <c r="S614">
        <f t="shared" si="83"/>
        <v>3.5692291487272092E-2</v>
      </c>
    </row>
    <row r="615" spans="1:19" x14ac:dyDescent="0.45">
      <c r="A615" s="1">
        <v>35827</v>
      </c>
      <c r="B615">
        <v>162</v>
      </c>
      <c r="C615">
        <v>171.9</v>
      </c>
      <c r="D615">
        <v>5.09</v>
      </c>
      <c r="E615">
        <v>5.57</v>
      </c>
      <c r="G615">
        <f t="shared" si="78"/>
        <v>1.4402003757044479E-2</v>
      </c>
      <c r="H615">
        <f t="shared" si="79"/>
        <v>2.2605591909577782E-2</v>
      </c>
      <c r="I615">
        <f t="shared" si="80"/>
        <v>1.9238371406822719E-2</v>
      </c>
      <c r="J615">
        <f t="shared" si="81"/>
        <v>2.1584605156229397E-2</v>
      </c>
      <c r="K615">
        <f t="shared" si="82"/>
        <v>1.9457643057418594E-2</v>
      </c>
      <c r="L615">
        <f t="shared" si="84"/>
        <v>-1.7085661706667254E-4</v>
      </c>
      <c r="O615">
        <f t="shared" si="74"/>
        <v>4.129799624295552E-2</v>
      </c>
      <c r="P615">
        <f t="shared" si="75"/>
        <v>3.3094408090422217E-2</v>
      </c>
      <c r="Q615">
        <f t="shared" si="76"/>
        <v>3.6461628593177281E-2</v>
      </c>
      <c r="R615">
        <f t="shared" si="77"/>
        <v>3.4115394843770602E-2</v>
      </c>
      <c r="S615">
        <f t="shared" si="83"/>
        <v>3.6242356942581405E-2</v>
      </c>
    </row>
    <row r="616" spans="1:19" x14ac:dyDescent="0.45">
      <c r="A616" s="1">
        <v>35855</v>
      </c>
      <c r="B616">
        <v>162</v>
      </c>
      <c r="C616">
        <v>172.2</v>
      </c>
      <c r="D616">
        <v>5.03</v>
      </c>
      <c r="E616">
        <v>5.65</v>
      </c>
      <c r="G616">
        <f t="shared" si="78"/>
        <v>1.3767209011263937E-2</v>
      </c>
      <c r="H616">
        <f t="shared" si="79"/>
        <v>2.25653206650831E-2</v>
      </c>
      <c r="I616">
        <f t="shared" si="80"/>
        <v>1.79518386770674E-2</v>
      </c>
      <c r="J616">
        <f t="shared" si="81"/>
        <v>2.1943695066948266E-2</v>
      </c>
      <c r="K616">
        <f t="shared" si="82"/>
        <v>1.9057015855090675E-2</v>
      </c>
      <c r="L616">
        <f t="shared" si="84"/>
        <v>-5.2813047660277279E-4</v>
      </c>
      <c r="O616">
        <f t="shared" si="74"/>
        <v>4.2732790988736065E-2</v>
      </c>
      <c r="P616">
        <f t="shared" si="75"/>
        <v>3.3934679334916902E-2</v>
      </c>
      <c r="Q616">
        <f t="shared" si="76"/>
        <v>3.8548161322932602E-2</v>
      </c>
      <c r="R616">
        <f t="shared" si="77"/>
        <v>3.4556304933051736E-2</v>
      </c>
      <c r="S616">
        <f t="shared" si="83"/>
        <v>3.7442984144909326E-2</v>
      </c>
    </row>
    <row r="617" spans="1:19" x14ac:dyDescent="0.45">
      <c r="A617" s="1">
        <v>35886</v>
      </c>
      <c r="B617">
        <v>162.19999999999999</v>
      </c>
      <c r="C617">
        <v>172.5</v>
      </c>
      <c r="D617">
        <v>4.95</v>
      </c>
      <c r="E617">
        <v>5.64</v>
      </c>
      <c r="G617">
        <f t="shared" si="78"/>
        <v>1.4383989993745905E-2</v>
      </c>
      <c r="H617">
        <f t="shared" si="79"/>
        <v>2.1314387211367691E-2</v>
      </c>
      <c r="I617">
        <f t="shared" si="80"/>
        <v>1.6038904719271718E-2</v>
      </c>
      <c r="J617">
        <f t="shared" si="81"/>
        <v>2.2303779983380734E-2</v>
      </c>
      <c r="K617">
        <f t="shared" si="82"/>
        <v>1.8510265476941512E-2</v>
      </c>
      <c r="L617">
        <f t="shared" si="84"/>
        <v>-1.1974430357863941E-3</v>
      </c>
      <c r="O617">
        <f t="shared" si="74"/>
        <v>4.2016010006254094E-2</v>
      </c>
      <c r="P617">
        <f t="shared" si="75"/>
        <v>3.5085612788632307E-2</v>
      </c>
      <c r="Q617">
        <f t="shared" si="76"/>
        <v>4.0361095280728281E-2</v>
      </c>
      <c r="R617">
        <f t="shared" si="77"/>
        <v>3.4096220016619265E-2</v>
      </c>
      <c r="S617">
        <f t="shared" si="83"/>
        <v>3.7889734523058487E-2</v>
      </c>
    </row>
    <row r="618" spans="1:19" x14ac:dyDescent="0.45">
      <c r="A618" s="1">
        <v>35916</v>
      </c>
      <c r="B618">
        <v>162.6</v>
      </c>
      <c r="C618">
        <v>172.9</v>
      </c>
      <c r="D618">
        <v>5</v>
      </c>
      <c r="E618">
        <v>5.65</v>
      </c>
      <c r="G618">
        <f t="shared" si="78"/>
        <v>1.6885553470919357E-2</v>
      </c>
      <c r="H618">
        <f t="shared" si="79"/>
        <v>2.1867612293144267E-2</v>
      </c>
      <c r="I618">
        <f t="shared" si="80"/>
        <v>1.4131163188372708E-2</v>
      </c>
      <c r="J618">
        <f t="shared" si="81"/>
        <v>2.325962069587173E-2</v>
      </c>
      <c r="K618">
        <f t="shared" si="82"/>
        <v>1.9035987412077016E-2</v>
      </c>
      <c r="L618">
        <f t="shared" si="84"/>
        <v>-4.2165564534157873E-4</v>
      </c>
      <c r="O618">
        <f t="shared" si="74"/>
        <v>3.9614446529080645E-2</v>
      </c>
      <c r="P618">
        <f t="shared" si="75"/>
        <v>3.4632387706855734E-2</v>
      </c>
      <c r="Q618">
        <f t="shared" si="76"/>
        <v>4.2368836811627293E-2</v>
      </c>
      <c r="R618">
        <f t="shared" si="77"/>
        <v>3.3240379304128272E-2</v>
      </c>
      <c r="S618">
        <f t="shared" si="83"/>
        <v>3.7464012587922986E-2</v>
      </c>
    </row>
    <row r="619" spans="1:19" x14ac:dyDescent="0.45">
      <c r="A619" s="1">
        <v>35947</v>
      </c>
      <c r="B619">
        <v>162.80000000000001</v>
      </c>
      <c r="C619">
        <v>173.2</v>
      </c>
      <c r="D619">
        <v>4.9800000000000004</v>
      </c>
      <c r="E619">
        <v>5.5</v>
      </c>
      <c r="G619">
        <f t="shared" si="78"/>
        <v>1.6229712858926382E-2</v>
      </c>
      <c r="H619">
        <f t="shared" si="79"/>
        <v>2.2432113341204207E-2</v>
      </c>
      <c r="I619">
        <f t="shared" si="80"/>
        <v>1.285893670990812E-2</v>
      </c>
      <c r="J619">
        <f t="shared" si="81"/>
        <v>2.361426083116136E-2</v>
      </c>
      <c r="K619">
        <f t="shared" si="82"/>
        <v>1.8783755935300017E-2</v>
      </c>
      <c r="L619">
        <f t="shared" si="84"/>
        <v>-2.7325991979065822E-4</v>
      </c>
      <c r="O619">
        <f t="shared" si="74"/>
        <v>3.8770287141073619E-2</v>
      </c>
      <c r="P619">
        <f t="shared" si="75"/>
        <v>3.2567886658795793E-2</v>
      </c>
      <c r="Q619">
        <f t="shared" si="76"/>
        <v>4.2141063290091881E-2</v>
      </c>
      <c r="R619">
        <f t="shared" si="77"/>
        <v>3.138573916883864E-2</v>
      </c>
      <c r="S619">
        <f t="shared" si="83"/>
        <v>3.6216244064699983E-2</v>
      </c>
    </row>
    <row r="620" spans="1:19" x14ac:dyDescent="0.45">
      <c r="A620" s="1">
        <v>35977</v>
      </c>
      <c r="B620">
        <v>163.19999999999999</v>
      </c>
      <c r="C620">
        <v>173.5</v>
      </c>
      <c r="D620">
        <v>4.96</v>
      </c>
      <c r="E620">
        <v>5.46</v>
      </c>
      <c r="G620">
        <f t="shared" si="78"/>
        <v>1.7456359102244301E-2</v>
      </c>
      <c r="H620">
        <f t="shared" si="79"/>
        <v>2.2392457277548683E-2</v>
      </c>
      <c r="I620">
        <f t="shared" si="80"/>
        <v>1.2006931065294602E-2</v>
      </c>
      <c r="J620">
        <f t="shared" si="81"/>
        <v>2.3570198730270331E-2</v>
      </c>
      <c r="K620">
        <f t="shared" si="82"/>
        <v>1.8856486543839479E-2</v>
      </c>
      <c r="L620">
        <f t="shared" si="84"/>
        <v>3.4622106689796706E-4</v>
      </c>
      <c r="O620">
        <f t="shared" si="74"/>
        <v>3.7143640897755702E-2</v>
      </c>
      <c r="P620">
        <f t="shared" si="75"/>
        <v>3.220754272245132E-2</v>
      </c>
      <c r="Q620">
        <f t="shared" si="76"/>
        <v>4.2593068934705401E-2</v>
      </c>
      <c r="R620">
        <f t="shared" si="77"/>
        <v>3.1029801269729672E-2</v>
      </c>
      <c r="S620">
        <f t="shared" si="83"/>
        <v>3.5743513456160524E-2</v>
      </c>
    </row>
    <row r="621" spans="1:19" x14ac:dyDescent="0.45">
      <c r="A621" s="1">
        <v>36008</v>
      </c>
      <c r="B621">
        <v>163.4</v>
      </c>
      <c r="C621">
        <v>174</v>
      </c>
      <c r="D621">
        <v>4.9000000000000004</v>
      </c>
      <c r="E621">
        <v>5.34</v>
      </c>
      <c r="G621">
        <f t="shared" si="78"/>
        <v>1.6169154228855787E-2</v>
      </c>
      <c r="H621">
        <f t="shared" si="79"/>
        <v>2.4734982332155431E-2</v>
      </c>
      <c r="I621">
        <f t="shared" si="80"/>
        <v>1.2406829263441832E-2</v>
      </c>
      <c r="J621">
        <f t="shared" si="81"/>
        <v>2.3521689419195857E-2</v>
      </c>
      <c r="K621">
        <f t="shared" si="82"/>
        <v>1.9208163810912227E-2</v>
      </c>
      <c r="L621">
        <f t="shared" si="84"/>
        <v>1.7217639883521096E-4</v>
      </c>
      <c r="O621">
        <f t="shared" si="74"/>
        <v>3.723084577114421E-2</v>
      </c>
      <c r="P621">
        <f t="shared" si="75"/>
        <v>2.8665017667844565E-2</v>
      </c>
      <c r="Q621">
        <f t="shared" si="76"/>
        <v>4.0993170736558164E-2</v>
      </c>
      <c r="R621">
        <f t="shared" si="77"/>
        <v>2.9878310580804139E-2</v>
      </c>
      <c r="S621">
        <f t="shared" si="83"/>
        <v>3.419183618908777E-2</v>
      </c>
    </row>
    <row r="622" spans="1:19" x14ac:dyDescent="0.45">
      <c r="A622" s="1">
        <v>36039</v>
      </c>
      <c r="B622">
        <v>163.5</v>
      </c>
      <c r="C622">
        <v>174.2</v>
      </c>
      <c r="D622">
        <v>4.6100000000000003</v>
      </c>
      <c r="E622">
        <v>4.8099999999999996</v>
      </c>
      <c r="G622">
        <f t="shared" si="78"/>
        <v>1.4267990074441794E-2</v>
      </c>
      <c r="H622">
        <f t="shared" si="79"/>
        <v>2.3501762632197387E-2</v>
      </c>
      <c r="I622">
        <f t="shared" si="80"/>
        <v>1.3847817394448958E-2</v>
      </c>
      <c r="J622">
        <f t="shared" si="81"/>
        <v>2.3475675342016888E-2</v>
      </c>
      <c r="K622">
        <f t="shared" si="82"/>
        <v>1.8773311360776257E-2</v>
      </c>
      <c r="L622">
        <f t="shared" si="84"/>
        <v>-1.0444574523760242E-5</v>
      </c>
      <c r="O622">
        <f t="shared" si="74"/>
        <v>3.3832009925558203E-2</v>
      </c>
      <c r="P622">
        <f t="shared" si="75"/>
        <v>2.459823736780261E-2</v>
      </c>
      <c r="Q622">
        <f t="shared" si="76"/>
        <v>3.4252182605551039E-2</v>
      </c>
      <c r="R622">
        <f t="shared" si="77"/>
        <v>2.4624324657983108E-2</v>
      </c>
      <c r="S622">
        <f t="shared" si="83"/>
        <v>2.932668863922374E-2</v>
      </c>
    </row>
    <row r="623" spans="1:19" x14ac:dyDescent="0.45">
      <c r="A623" s="1">
        <v>36069</v>
      </c>
      <c r="B623">
        <v>163.9</v>
      </c>
      <c r="C623">
        <v>174.4</v>
      </c>
      <c r="D623">
        <v>3.96</v>
      </c>
      <c r="E623">
        <v>4.53</v>
      </c>
      <c r="G623">
        <f t="shared" si="78"/>
        <v>1.4860681114551078E-2</v>
      </c>
      <c r="H623">
        <f t="shared" si="79"/>
        <v>2.2274325908558046E-2</v>
      </c>
      <c r="I623">
        <f t="shared" si="80"/>
        <v>1.5911306755916677E-2</v>
      </c>
      <c r="J623">
        <f t="shared" si="81"/>
        <v>2.3432128405892483E-2</v>
      </c>
      <c r="K623">
        <f t="shared" si="82"/>
        <v>1.9119610546229571E-2</v>
      </c>
      <c r="L623">
        <f t="shared" si="84"/>
        <v>2.6312400239009159E-4</v>
      </c>
      <c r="O623">
        <f t="shared" si="74"/>
        <v>3.0439318885448922E-2</v>
      </c>
      <c r="P623">
        <f t="shared" si="75"/>
        <v>2.3025674091441954E-2</v>
      </c>
      <c r="Q623">
        <f t="shared" si="76"/>
        <v>2.9388693244083323E-2</v>
      </c>
      <c r="R623">
        <f t="shared" si="77"/>
        <v>2.1867871594107517E-2</v>
      </c>
      <c r="S623">
        <f t="shared" si="83"/>
        <v>2.6180389453770429E-2</v>
      </c>
    </row>
    <row r="624" spans="1:19" x14ac:dyDescent="0.45">
      <c r="A624" s="1">
        <v>36100</v>
      </c>
      <c r="B624">
        <v>164.1</v>
      </c>
      <c r="C624">
        <v>174.8</v>
      </c>
      <c r="D624">
        <v>4.41</v>
      </c>
      <c r="E624">
        <v>4.83</v>
      </c>
      <c r="G624">
        <f t="shared" si="78"/>
        <v>1.4842300556586308E-2</v>
      </c>
      <c r="H624">
        <f t="shared" si="79"/>
        <v>2.3419203747072626E-2</v>
      </c>
      <c r="I624">
        <f t="shared" si="80"/>
        <v>1.7140479912506335E-2</v>
      </c>
      <c r="J624">
        <f t="shared" si="81"/>
        <v>2.2992234108657694E-2</v>
      </c>
      <c r="K624">
        <f t="shared" si="82"/>
        <v>1.959855458120574E-2</v>
      </c>
      <c r="L624">
        <f t="shared" si="84"/>
        <v>3.9039077029351388E-4</v>
      </c>
      <c r="O624">
        <f t="shared" si="74"/>
        <v>3.3457699443413695E-2</v>
      </c>
      <c r="P624">
        <f t="shared" si="75"/>
        <v>2.4880796252927377E-2</v>
      </c>
      <c r="Q624">
        <f t="shared" si="76"/>
        <v>3.1159520087493668E-2</v>
      </c>
      <c r="R624">
        <f t="shared" si="77"/>
        <v>2.5307765891342308E-2</v>
      </c>
      <c r="S624">
        <f t="shared" si="83"/>
        <v>2.8701445418794262E-2</v>
      </c>
    </row>
    <row r="625" spans="1:19" x14ac:dyDescent="0.45">
      <c r="A625" s="1">
        <v>36130</v>
      </c>
      <c r="B625">
        <v>164.4</v>
      </c>
      <c r="C625">
        <v>175.4</v>
      </c>
      <c r="D625">
        <v>4.3899999999999997</v>
      </c>
      <c r="E625">
        <v>4.6500000000000004</v>
      </c>
      <c r="G625">
        <f t="shared" si="78"/>
        <v>1.606922126081578E-2</v>
      </c>
      <c r="H625">
        <f t="shared" si="79"/>
        <v>2.4532710280373848E-2</v>
      </c>
      <c r="I625">
        <f t="shared" si="80"/>
        <v>1.8366226219355797E-2</v>
      </c>
      <c r="J625">
        <f t="shared" si="81"/>
        <v>2.3338706948028198E-2</v>
      </c>
      <c r="K625">
        <f t="shared" si="82"/>
        <v>2.0576716177143406E-2</v>
      </c>
      <c r="L625">
        <f t="shared" si="84"/>
        <v>1.803404816367149E-3</v>
      </c>
      <c r="O625">
        <f t="shared" si="74"/>
        <v>3.0430778739184226E-2</v>
      </c>
      <c r="P625">
        <f t="shared" si="75"/>
        <v>2.1967289719626158E-2</v>
      </c>
      <c r="Q625">
        <f t="shared" si="76"/>
        <v>2.813377378064421E-2</v>
      </c>
      <c r="R625">
        <f t="shared" si="77"/>
        <v>2.3161293051971808E-2</v>
      </c>
      <c r="S625">
        <f t="shared" si="83"/>
        <v>2.5923283822856601E-2</v>
      </c>
    </row>
    <row r="626" spans="1:19" x14ac:dyDescent="0.45">
      <c r="A626" s="1">
        <v>36161</v>
      </c>
      <c r="B626">
        <v>164.7</v>
      </c>
      <c r="C626">
        <v>175.6</v>
      </c>
      <c r="D626">
        <v>4.34</v>
      </c>
      <c r="E626">
        <v>4.72</v>
      </c>
      <c r="G626">
        <f t="shared" si="78"/>
        <v>1.6666666666666607E-2</v>
      </c>
      <c r="H626">
        <f t="shared" si="79"/>
        <v>2.3310023310023409E-2</v>
      </c>
      <c r="I626">
        <f t="shared" si="80"/>
        <v>1.8964739502765449E-2</v>
      </c>
      <c r="J626">
        <f t="shared" si="81"/>
        <v>2.3686199791444595E-2</v>
      </c>
      <c r="K626">
        <f t="shared" si="82"/>
        <v>2.0656907317725015E-2</v>
      </c>
      <c r="L626">
        <f t="shared" si="84"/>
        <v>1.5372967714954444E-3</v>
      </c>
      <c r="O626">
        <f t="shared" si="74"/>
        <v>3.0533333333333391E-2</v>
      </c>
      <c r="P626">
        <f t="shared" si="75"/>
        <v>2.388997668997659E-2</v>
      </c>
      <c r="Q626">
        <f t="shared" si="76"/>
        <v>2.823526049723455E-2</v>
      </c>
      <c r="R626">
        <f t="shared" si="77"/>
        <v>2.3513800208555403E-2</v>
      </c>
      <c r="S626">
        <f t="shared" si="83"/>
        <v>2.6543092682274984E-2</v>
      </c>
    </row>
    <row r="627" spans="1:19" x14ac:dyDescent="0.45">
      <c r="A627" s="1">
        <v>36192</v>
      </c>
      <c r="B627">
        <v>164.7</v>
      </c>
      <c r="C627">
        <v>175.6</v>
      </c>
      <c r="D627">
        <v>4.4400000000000004</v>
      </c>
      <c r="E627">
        <v>5</v>
      </c>
      <c r="G627">
        <f t="shared" si="78"/>
        <v>1.6666666666666607E-2</v>
      </c>
      <c r="H627">
        <f t="shared" si="79"/>
        <v>2.1524141942990127E-2</v>
      </c>
      <c r="I627">
        <f t="shared" si="80"/>
        <v>1.8730617628045954E-2</v>
      </c>
      <c r="J627">
        <f t="shared" si="81"/>
        <v>2.2663816342602061E-2</v>
      </c>
      <c r="K627">
        <f t="shared" si="82"/>
        <v>1.9896310645076187E-2</v>
      </c>
      <c r="L627">
        <f t="shared" si="84"/>
        <v>2.9775606387044684E-4</v>
      </c>
      <c r="O627">
        <f t="shared" si="74"/>
        <v>3.3333333333333395E-2</v>
      </c>
      <c r="P627">
        <f t="shared" si="75"/>
        <v>2.8475858057009876E-2</v>
      </c>
      <c r="Q627">
        <f t="shared" si="76"/>
        <v>3.1269382371954049E-2</v>
      </c>
      <c r="R627">
        <f t="shared" si="77"/>
        <v>2.7336183657397942E-2</v>
      </c>
      <c r="S627">
        <f t="shared" si="83"/>
        <v>3.0103689354923815E-2</v>
      </c>
    </row>
    <row r="628" spans="1:19" x14ac:dyDescent="0.45">
      <c r="A628" s="1">
        <v>36220</v>
      </c>
      <c r="B628">
        <v>164.8</v>
      </c>
      <c r="C628">
        <v>175.7</v>
      </c>
      <c r="D628">
        <v>4.4400000000000004</v>
      </c>
      <c r="E628">
        <v>5.23</v>
      </c>
      <c r="G628">
        <f t="shared" si="78"/>
        <v>1.7283950617283939E-2</v>
      </c>
      <c r="H628">
        <f t="shared" si="79"/>
        <v>2.0325203252032464E-2</v>
      </c>
      <c r="I628">
        <f t="shared" si="80"/>
        <v>1.8288858209860148E-2</v>
      </c>
      <c r="J628">
        <f t="shared" si="81"/>
        <v>2.1648159763289154E-2</v>
      </c>
      <c r="K628">
        <f t="shared" si="82"/>
        <v>1.9386542960616426E-2</v>
      </c>
      <c r="L628">
        <f t="shared" si="84"/>
        <v>-1.1901732165269796E-3</v>
      </c>
      <c r="O628">
        <f t="shared" si="74"/>
        <v>3.5016049382716068E-2</v>
      </c>
      <c r="P628">
        <f t="shared" si="75"/>
        <v>3.1974796747967542E-2</v>
      </c>
      <c r="Q628">
        <f t="shared" si="76"/>
        <v>3.4011141790139858E-2</v>
      </c>
      <c r="R628">
        <f t="shared" si="77"/>
        <v>3.0651840236710852E-2</v>
      </c>
      <c r="S628">
        <f t="shared" si="83"/>
        <v>3.291345703938358E-2</v>
      </c>
    </row>
    <row r="629" spans="1:19" x14ac:dyDescent="0.45">
      <c r="A629" s="1">
        <v>36251</v>
      </c>
      <c r="B629">
        <v>165.9</v>
      </c>
      <c r="C629">
        <v>176.3</v>
      </c>
      <c r="D629">
        <v>4.29</v>
      </c>
      <c r="E629">
        <v>5.18</v>
      </c>
      <c r="G629">
        <f t="shared" si="78"/>
        <v>2.2811344019728841E-2</v>
      </c>
      <c r="H629">
        <f t="shared" si="79"/>
        <v>2.2028985507246412E-2</v>
      </c>
      <c r="I629">
        <f t="shared" si="80"/>
        <v>1.8875250415867795E-2</v>
      </c>
      <c r="J629">
        <f t="shared" si="81"/>
        <v>2.1608482801077633E-2</v>
      </c>
      <c r="K629">
        <f t="shared" si="82"/>
        <v>2.133101568598017E-2</v>
      </c>
      <c r="L629">
        <f t="shared" si="84"/>
        <v>6.7410836825515519E-4</v>
      </c>
      <c r="O629">
        <f t="shared" si="74"/>
        <v>2.8988655980271158E-2</v>
      </c>
      <c r="P629">
        <f t="shared" si="75"/>
        <v>2.9771014492753586E-2</v>
      </c>
      <c r="Q629">
        <f t="shared" si="76"/>
        <v>3.2924749584132204E-2</v>
      </c>
      <c r="R629">
        <f t="shared" si="77"/>
        <v>3.0191517198922366E-2</v>
      </c>
      <c r="S629">
        <f t="shared" si="83"/>
        <v>3.0468984314019829E-2</v>
      </c>
    </row>
    <row r="630" spans="1:19" x14ac:dyDescent="0.45">
      <c r="A630" s="1">
        <v>36281</v>
      </c>
      <c r="B630">
        <v>166</v>
      </c>
      <c r="C630">
        <v>176.5</v>
      </c>
      <c r="D630">
        <v>4.5</v>
      </c>
      <c r="E630">
        <v>5.54</v>
      </c>
      <c r="G630">
        <f t="shared" si="78"/>
        <v>2.091020910209096E-2</v>
      </c>
      <c r="H630">
        <f t="shared" si="79"/>
        <v>2.0821283979178595E-2</v>
      </c>
      <c r="I630">
        <f t="shared" si="80"/>
        <v>1.966964474620525E-2</v>
      </c>
      <c r="J630">
        <f t="shared" si="81"/>
        <v>2.1181773089393285E-2</v>
      </c>
      <c r="K630">
        <f t="shared" si="82"/>
        <v>2.0645727729217023E-2</v>
      </c>
      <c r="L630">
        <f t="shared" si="84"/>
        <v>7.4941708414083541E-4</v>
      </c>
      <c r="O630">
        <f t="shared" si="74"/>
        <v>3.4489790897909038E-2</v>
      </c>
      <c r="P630">
        <f t="shared" si="75"/>
        <v>3.4578716020821403E-2</v>
      </c>
      <c r="Q630">
        <f t="shared" si="76"/>
        <v>3.5730355253794747E-2</v>
      </c>
      <c r="R630">
        <f t="shared" si="77"/>
        <v>3.4218226910606712E-2</v>
      </c>
      <c r="S630">
        <f t="shared" si="83"/>
        <v>3.4754272270782975E-2</v>
      </c>
    </row>
    <row r="631" spans="1:19" x14ac:dyDescent="0.45">
      <c r="A631" s="1">
        <v>36312</v>
      </c>
      <c r="B631">
        <v>166</v>
      </c>
      <c r="C631">
        <v>176.6</v>
      </c>
      <c r="D631">
        <v>4.57</v>
      </c>
      <c r="E631">
        <v>5.9</v>
      </c>
      <c r="G631">
        <f t="shared" si="78"/>
        <v>1.9656019656019597E-2</v>
      </c>
      <c r="H631">
        <f t="shared" si="79"/>
        <v>1.9630484988452768E-2</v>
      </c>
      <c r="I631">
        <f t="shared" si="80"/>
        <v>1.9637457024648919E-2</v>
      </c>
      <c r="J631">
        <f t="shared" si="81"/>
        <v>1.9206322166606338E-2</v>
      </c>
      <c r="K631">
        <f t="shared" si="82"/>
        <v>1.9532570958931905E-2</v>
      </c>
      <c r="L631">
        <f t="shared" si="84"/>
        <v>1.4602799831547886E-4</v>
      </c>
      <c r="O631">
        <f t="shared" ref="O631:O694" si="85">$E631/100-G631</f>
        <v>3.9343980343980407E-2</v>
      </c>
      <c r="P631">
        <f t="shared" ref="P631:P694" si="86">$E631/100-H631</f>
        <v>3.9369515011547236E-2</v>
      </c>
      <c r="Q631">
        <f t="shared" ref="Q631:Q694" si="87">$E631/100-I631</f>
        <v>3.9362542975351085E-2</v>
      </c>
      <c r="R631">
        <f t="shared" ref="R631:R694" si="88">$E631/100-J631</f>
        <v>3.9793677833393666E-2</v>
      </c>
      <c r="S631">
        <f t="shared" si="83"/>
        <v>3.9467429041068099E-2</v>
      </c>
    </row>
    <row r="632" spans="1:19" x14ac:dyDescent="0.45">
      <c r="A632" s="1">
        <v>36342</v>
      </c>
      <c r="B632">
        <v>166.7</v>
      </c>
      <c r="C632">
        <v>177.1</v>
      </c>
      <c r="D632">
        <v>4.55</v>
      </c>
      <c r="E632">
        <v>5.79</v>
      </c>
      <c r="G632">
        <f t="shared" si="78"/>
        <v>2.1446078431372584E-2</v>
      </c>
      <c r="H632">
        <f t="shared" si="79"/>
        <v>2.0749279538904819E-2</v>
      </c>
      <c r="I632">
        <f t="shared" si="80"/>
        <v>2.0633809653644919E-2</v>
      </c>
      <c r="J632">
        <f t="shared" si="81"/>
        <v>1.8012476925649779E-2</v>
      </c>
      <c r="K632">
        <f t="shared" si="82"/>
        <v>2.0210411137393025E-2</v>
      </c>
      <c r="L632">
        <f t="shared" si="84"/>
        <v>-1.1206045485871452E-3</v>
      </c>
      <c r="O632">
        <f t="shared" si="85"/>
        <v>3.6453921568627416E-2</v>
      </c>
      <c r="P632">
        <f t="shared" si="86"/>
        <v>3.7150720461095181E-2</v>
      </c>
      <c r="Q632">
        <f t="shared" si="87"/>
        <v>3.7266190346355081E-2</v>
      </c>
      <c r="R632">
        <f t="shared" si="88"/>
        <v>3.9887523074350222E-2</v>
      </c>
      <c r="S632">
        <f t="shared" si="83"/>
        <v>3.7689588862606975E-2</v>
      </c>
    </row>
    <row r="633" spans="1:19" x14ac:dyDescent="0.45">
      <c r="A633" s="1">
        <v>36373</v>
      </c>
      <c r="B633">
        <v>167.1</v>
      </c>
      <c r="C633">
        <v>177.3</v>
      </c>
      <c r="D633">
        <v>4.72</v>
      </c>
      <c r="E633">
        <v>5.94</v>
      </c>
      <c r="G633">
        <f t="shared" si="78"/>
        <v>2.2643818849449104E-2</v>
      </c>
      <c r="H633">
        <f t="shared" si="79"/>
        <v>1.8965517241379404E-2</v>
      </c>
      <c r="I633">
        <f t="shared" si="80"/>
        <v>2.2863403510339664E-2</v>
      </c>
      <c r="J633">
        <f t="shared" si="81"/>
        <v>1.8177097505669204E-2</v>
      </c>
      <c r="K633">
        <f t="shared" si="82"/>
        <v>2.0662459276709344E-2</v>
      </c>
      <c r="L633">
        <f t="shared" si="84"/>
        <v>1.6731547492321308E-5</v>
      </c>
      <c r="O633">
        <f t="shared" si="85"/>
        <v>3.6756181150550897E-2</v>
      </c>
      <c r="P633">
        <f t="shared" si="86"/>
        <v>4.0434482758620598E-2</v>
      </c>
      <c r="Q633">
        <f t="shared" si="87"/>
        <v>3.6536596489660338E-2</v>
      </c>
      <c r="R633">
        <f t="shared" si="88"/>
        <v>4.1222902494330797E-2</v>
      </c>
      <c r="S633">
        <f t="shared" si="83"/>
        <v>3.8737540723290657E-2</v>
      </c>
    </row>
    <row r="634" spans="1:19" x14ac:dyDescent="0.45">
      <c r="A634" s="1">
        <v>36404</v>
      </c>
      <c r="B634">
        <v>167.8</v>
      </c>
      <c r="C634">
        <v>177.8</v>
      </c>
      <c r="D634">
        <v>4.68</v>
      </c>
      <c r="E634">
        <v>5.92</v>
      </c>
      <c r="G634">
        <f t="shared" si="78"/>
        <v>2.629969418960254E-2</v>
      </c>
      <c r="H634">
        <f t="shared" si="79"/>
        <v>2.0665901262916231E-2</v>
      </c>
      <c r="I634">
        <f t="shared" si="80"/>
        <v>2.6321376627222781E-2</v>
      </c>
      <c r="J634">
        <f t="shared" si="81"/>
        <v>1.9302913732595295E-2</v>
      </c>
      <c r="K634">
        <f t="shared" si="82"/>
        <v>2.3147471453084212E-2</v>
      </c>
      <c r="L634">
        <f t="shared" si="84"/>
        <v>3.6149004941523066E-3</v>
      </c>
      <c r="O634">
        <f t="shared" si="85"/>
        <v>3.2900305810397462E-2</v>
      </c>
      <c r="P634">
        <f t="shared" si="86"/>
        <v>3.8534098737083772E-2</v>
      </c>
      <c r="Q634">
        <f t="shared" si="87"/>
        <v>3.2878623372777221E-2</v>
      </c>
      <c r="R634">
        <f t="shared" si="88"/>
        <v>3.9897086267404708E-2</v>
      </c>
      <c r="S634">
        <f t="shared" si="83"/>
        <v>3.6052528546915791E-2</v>
      </c>
    </row>
    <row r="635" spans="1:19" x14ac:dyDescent="0.45">
      <c r="A635" s="1">
        <v>36434</v>
      </c>
      <c r="B635">
        <v>168.1</v>
      </c>
      <c r="C635">
        <v>178.1</v>
      </c>
      <c r="D635">
        <v>4.8600000000000003</v>
      </c>
      <c r="E635">
        <v>6.11</v>
      </c>
      <c r="G635">
        <f t="shared" si="78"/>
        <v>2.56253813300793E-2</v>
      </c>
      <c r="H635">
        <f t="shared" si="79"/>
        <v>2.1215596330275144E-2</v>
      </c>
      <c r="I635">
        <f t="shared" si="80"/>
        <v>2.6677714863053925E-2</v>
      </c>
      <c r="J635">
        <f t="shared" si="81"/>
        <v>1.9076258496856235E-2</v>
      </c>
      <c r="K635">
        <f t="shared" si="82"/>
        <v>2.3148737755066151E-2</v>
      </c>
      <c r="L635">
        <f t="shared" si="84"/>
        <v>2.938326617673126E-3</v>
      </c>
      <c r="O635">
        <f t="shared" si="85"/>
        <v>3.5474618669920702E-2</v>
      </c>
      <c r="P635">
        <f t="shared" si="86"/>
        <v>3.9884403669724858E-2</v>
      </c>
      <c r="Q635">
        <f t="shared" si="87"/>
        <v>3.4422285136946076E-2</v>
      </c>
      <c r="R635">
        <f t="shared" si="88"/>
        <v>4.2023741503143766E-2</v>
      </c>
      <c r="S635">
        <f t="shared" si="83"/>
        <v>3.795126224493385E-2</v>
      </c>
    </row>
    <row r="636" spans="1:19" x14ac:dyDescent="0.45">
      <c r="A636" s="1">
        <v>36465</v>
      </c>
      <c r="B636">
        <v>168.4</v>
      </c>
      <c r="C636">
        <v>178.4</v>
      </c>
      <c r="D636">
        <v>5.07</v>
      </c>
      <c r="E636">
        <v>6.03</v>
      </c>
      <c r="G636">
        <f t="shared" si="78"/>
        <v>2.6203534430225606E-2</v>
      </c>
      <c r="H636">
        <f t="shared" si="79"/>
        <v>2.0594965675057253E-2</v>
      </c>
      <c r="I636">
        <f t="shared" si="80"/>
        <v>2.7649403304129905E-2</v>
      </c>
      <c r="J636">
        <f t="shared" si="81"/>
        <v>1.9428117493252461E-2</v>
      </c>
      <c r="K636">
        <f t="shared" si="82"/>
        <v>2.3469005225666306E-2</v>
      </c>
      <c r="L636">
        <f t="shared" si="84"/>
        <v>2.8065459489569622E-3</v>
      </c>
      <c r="O636">
        <f t="shared" si="85"/>
        <v>3.4096465569774394E-2</v>
      </c>
      <c r="P636">
        <f t="shared" si="86"/>
        <v>3.9705034324942746E-2</v>
      </c>
      <c r="Q636">
        <f t="shared" si="87"/>
        <v>3.2650596695870095E-2</v>
      </c>
      <c r="R636">
        <f t="shared" si="88"/>
        <v>4.0871882506747538E-2</v>
      </c>
      <c r="S636">
        <f t="shared" si="83"/>
        <v>3.6830994774333693E-2</v>
      </c>
    </row>
    <row r="637" spans="1:19" x14ac:dyDescent="0.45">
      <c r="A637" s="1">
        <v>36495</v>
      </c>
      <c r="B637">
        <v>168.8</v>
      </c>
      <c r="C637">
        <v>178.7</v>
      </c>
      <c r="D637">
        <v>5.2</v>
      </c>
      <c r="E637">
        <v>6.28</v>
      </c>
      <c r="G637">
        <f t="shared" si="78"/>
        <v>2.6763990267639981E-2</v>
      </c>
      <c r="H637">
        <f t="shared" si="79"/>
        <v>1.8814139110604255E-2</v>
      </c>
      <c r="I637">
        <f t="shared" si="80"/>
        <v>3.0058244325311456E-2</v>
      </c>
      <c r="J637">
        <f t="shared" si="81"/>
        <v>2.1127182617767692E-2</v>
      </c>
      <c r="K637">
        <f t="shared" si="82"/>
        <v>2.4190889080330846E-2</v>
      </c>
      <c r="L637">
        <f t="shared" si="84"/>
        <v>1.0434176272466344E-3</v>
      </c>
      <c r="O637">
        <f t="shared" si="85"/>
        <v>3.6036009732360028E-2</v>
      </c>
      <c r="P637">
        <f t="shared" si="86"/>
        <v>4.3985860889395753E-2</v>
      </c>
      <c r="Q637">
        <f t="shared" si="87"/>
        <v>3.2741755674688552E-2</v>
      </c>
      <c r="R637">
        <f t="shared" si="88"/>
        <v>4.1672817382232316E-2</v>
      </c>
      <c r="S637">
        <f t="shared" si="83"/>
        <v>3.8609110919669162E-2</v>
      </c>
    </row>
    <row r="638" spans="1:19" x14ac:dyDescent="0.45">
      <c r="A638" s="1">
        <v>36526</v>
      </c>
      <c r="B638">
        <v>169.3</v>
      </c>
      <c r="C638">
        <v>179.3</v>
      </c>
      <c r="D638">
        <v>5.32</v>
      </c>
      <c r="E638">
        <v>6.66</v>
      </c>
      <c r="G638">
        <f t="shared" si="78"/>
        <v>2.7929568913175551E-2</v>
      </c>
      <c r="H638">
        <f t="shared" si="79"/>
        <v>2.1070615034168627E-2</v>
      </c>
      <c r="I638">
        <f t="shared" si="80"/>
        <v>3.1222781962113144E-2</v>
      </c>
      <c r="J638">
        <f t="shared" si="81"/>
        <v>2.2434894770665403E-2</v>
      </c>
      <c r="K638">
        <f t="shared" si="82"/>
        <v>2.5664465170030681E-2</v>
      </c>
      <c r="L638">
        <f t="shared" si="84"/>
        <v>2.5157274149645303E-3</v>
      </c>
      <c r="O638">
        <f t="shared" si="85"/>
        <v>3.8670431086824456E-2</v>
      </c>
      <c r="P638">
        <f t="shared" si="86"/>
        <v>4.5529384965831379E-2</v>
      </c>
      <c r="Q638">
        <f t="shared" si="87"/>
        <v>3.5377218037886862E-2</v>
      </c>
      <c r="R638">
        <f t="shared" si="88"/>
        <v>4.4165105229334603E-2</v>
      </c>
      <c r="S638">
        <f t="shared" si="83"/>
        <v>4.0935534829969325E-2</v>
      </c>
    </row>
    <row r="639" spans="1:19" x14ac:dyDescent="0.45">
      <c r="A639" s="1">
        <v>36557</v>
      </c>
      <c r="B639">
        <v>170</v>
      </c>
      <c r="C639">
        <v>179.4</v>
      </c>
      <c r="D639">
        <v>5.55</v>
      </c>
      <c r="E639">
        <v>6.52</v>
      </c>
      <c r="G639">
        <f t="shared" si="78"/>
        <v>3.2179720704310855E-2</v>
      </c>
      <c r="H639">
        <f t="shared" si="79"/>
        <v>2.1640091116173155E-2</v>
      </c>
      <c r="I639">
        <f t="shared" si="80"/>
        <v>3.2166279922528185E-2</v>
      </c>
      <c r="J639">
        <f t="shared" si="81"/>
        <v>2.3162323132734031E-2</v>
      </c>
      <c r="K639">
        <f t="shared" si="82"/>
        <v>2.7287103718936556E-2</v>
      </c>
      <c r="L639">
        <f t="shared" si="84"/>
        <v>3.81809849327025E-3</v>
      </c>
      <c r="O639">
        <f t="shared" si="85"/>
        <v>3.3020279295689139E-2</v>
      </c>
      <c r="P639">
        <f t="shared" si="86"/>
        <v>4.3559908883826839E-2</v>
      </c>
      <c r="Q639">
        <f t="shared" si="87"/>
        <v>3.3033720077471809E-2</v>
      </c>
      <c r="R639">
        <f t="shared" si="88"/>
        <v>4.2037676867265963E-2</v>
      </c>
      <c r="S639">
        <f t="shared" si="83"/>
        <v>3.7912896281063438E-2</v>
      </c>
    </row>
    <row r="640" spans="1:19" x14ac:dyDescent="0.45">
      <c r="A640" s="1">
        <v>36586</v>
      </c>
      <c r="B640">
        <v>171</v>
      </c>
      <c r="C640">
        <v>180</v>
      </c>
      <c r="D640">
        <v>5.69</v>
      </c>
      <c r="E640">
        <v>6.26</v>
      </c>
      <c r="G640">
        <f t="shared" si="78"/>
        <v>3.762135922330101E-2</v>
      </c>
      <c r="H640">
        <f t="shared" si="79"/>
        <v>2.4473534433693933E-2</v>
      </c>
      <c r="I640">
        <f t="shared" si="80"/>
        <v>3.2475577458564331E-2</v>
      </c>
      <c r="J640">
        <f t="shared" si="81"/>
        <v>2.3306811702800356E-2</v>
      </c>
      <c r="K640">
        <f t="shared" si="82"/>
        <v>2.9469320704589907E-2</v>
      </c>
      <c r="L640">
        <f t="shared" si="84"/>
        <v>5.2784316242590612E-3</v>
      </c>
      <c r="O640">
        <f t="shared" si="85"/>
        <v>2.4978640776698993E-2</v>
      </c>
      <c r="P640">
        <f t="shared" si="86"/>
        <v>3.812646556630607E-2</v>
      </c>
      <c r="Q640">
        <f t="shared" si="87"/>
        <v>3.0124422541435672E-2</v>
      </c>
      <c r="R640">
        <f t="shared" si="88"/>
        <v>3.9293188297199647E-2</v>
      </c>
      <c r="S640">
        <f t="shared" si="83"/>
        <v>3.3130679295410095E-2</v>
      </c>
    </row>
    <row r="641" spans="1:19" x14ac:dyDescent="0.45">
      <c r="A641" s="1">
        <v>36617</v>
      </c>
      <c r="B641">
        <v>170.9</v>
      </c>
      <c r="C641">
        <v>180.3</v>
      </c>
      <c r="D641">
        <v>5.66</v>
      </c>
      <c r="E641">
        <v>5.99</v>
      </c>
      <c r="G641">
        <f t="shared" si="78"/>
        <v>3.0138637733574392E-2</v>
      </c>
      <c r="H641">
        <f t="shared" si="79"/>
        <v>2.2688598979013097E-2</v>
      </c>
      <c r="I641">
        <f t="shared" si="80"/>
        <v>3.3621260548691634E-2</v>
      </c>
      <c r="J641">
        <f t="shared" si="81"/>
        <v>2.4028280869142771E-2</v>
      </c>
      <c r="K641">
        <f t="shared" si="82"/>
        <v>2.7619194532605473E-2</v>
      </c>
      <c r="L641">
        <f t="shared" si="84"/>
        <v>1.9547293625747919E-3</v>
      </c>
      <c r="O641">
        <f t="shared" si="85"/>
        <v>2.976136226642561E-2</v>
      </c>
      <c r="P641">
        <f t="shared" si="86"/>
        <v>3.7211401020986905E-2</v>
      </c>
      <c r="Q641">
        <f t="shared" si="87"/>
        <v>2.6278739451308368E-2</v>
      </c>
      <c r="R641">
        <f t="shared" si="88"/>
        <v>3.5871719130857231E-2</v>
      </c>
      <c r="S641">
        <f t="shared" si="83"/>
        <v>3.2280805467394529E-2</v>
      </c>
    </row>
    <row r="642" spans="1:19" x14ac:dyDescent="0.45">
      <c r="A642" s="1">
        <v>36647</v>
      </c>
      <c r="B642">
        <v>171.2</v>
      </c>
      <c r="C642">
        <v>180.7</v>
      </c>
      <c r="D642">
        <v>5.79</v>
      </c>
      <c r="E642">
        <v>6.44</v>
      </c>
      <c r="G642">
        <f t="shared" si="78"/>
        <v>3.1325301204819134E-2</v>
      </c>
      <c r="H642">
        <f t="shared" si="79"/>
        <v>2.3796033994334165E-2</v>
      </c>
      <c r="I642">
        <f t="shared" si="80"/>
        <v>3.4350379458561342E-2</v>
      </c>
      <c r="J642">
        <f t="shared" si="81"/>
        <v>2.474522742190266E-2</v>
      </c>
      <c r="K642">
        <f t="shared" si="82"/>
        <v>2.8554235519904325E-2</v>
      </c>
      <c r="L642">
        <f t="shared" si="84"/>
        <v>1.267131800967769E-3</v>
      </c>
      <c r="O642">
        <f t="shared" si="85"/>
        <v>3.3074698795180865E-2</v>
      </c>
      <c r="P642">
        <f t="shared" si="86"/>
        <v>4.0603966005665834E-2</v>
      </c>
      <c r="Q642">
        <f t="shared" si="87"/>
        <v>3.0049620541438657E-2</v>
      </c>
      <c r="R642">
        <f t="shared" si="88"/>
        <v>3.9654772578097339E-2</v>
      </c>
      <c r="S642">
        <f t="shared" si="83"/>
        <v>3.5845764480095674E-2</v>
      </c>
    </row>
    <row r="643" spans="1:19" x14ac:dyDescent="0.45">
      <c r="A643" s="1">
        <v>36678</v>
      </c>
      <c r="B643">
        <v>172.2</v>
      </c>
      <c r="C643">
        <v>181.1</v>
      </c>
      <c r="D643">
        <v>5.69</v>
      </c>
      <c r="E643">
        <v>6.1</v>
      </c>
      <c r="G643">
        <f t="shared" si="78"/>
        <v>3.7349397590361377E-2</v>
      </c>
      <c r="H643">
        <f t="shared" si="79"/>
        <v>2.5481313703284325E-2</v>
      </c>
      <c r="I643">
        <f t="shared" si="80"/>
        <v>3.5466424781531503E-2</v>
      </c>
      <c r="J643">
        <f t="shared" si="81"/>
        <v>2.5265338062094633E-2</v>
      </c>
      <c r="K643">
        <f t="shared" si="82"/>
        <v>3.089061853431796E-2</v>
      </c>
      <c r="L643">
        <f t="shared" si="84"/>
        <v>1.4212978297280521E-3</v>
      </c>
      <c r="O643">
        <f t="shared" si="85"/>
        <v>2.3650602409638621E-2</v>
      </c>
      <c r="P643">
        <f t="shared" si="86"/>
        <v>3.5518686296715674E-2</v>
      </c>
      <c r="Q643">
        <f t="shared" si="87"/>
        <v>2.5533575218468496E-2</v>
      </c>
      <c r="R643">
        <f t="shared" si="88"/>
        <v>3.5734661937905365E-2</v>
      </c>
      <c r="S643">
        <f t="shared" si="83"/>
        <v>3.0109381465682039E-2</v>
      </c>
    </row>
    <row r="644" spans="1:19" x14ac:dyDescent="0.45">
      <c r="A644" s="1">
        <v>36708</v>
      </c>
      <c r="B644">
        <v>172.7</v>
      </c>
      <c r="C644">
        <v>181.5</v>
      </c>
      <c r="D644">
        <v>5.96</v>
      </c>
      <c r="E644">
        <v>6.05</v>
      </c>
      <c r="G644">
        <f t="shared" si="78"/>
        <v>3.5992801439711952E-2</v>
      </c>
      <c r="H644">
        <f t="shared" si="79"/>
        <v>2.4844720496894457E-2</v>
      </c>
      <c r="I644">
        <f t="shared" si="80"/>
        <v>3.6987646579878852E-2</v>
      </c>
      <c r="J644">
        <f t="shared" si="81"/>
        <v>2.5213047720116011E-2</v>
      </c>
      <c r="K644">
        <f t="shared" si="82"/>
        <v>3.0759554059150318E-2</v>
      </c>
      <c r="L644">
        <f t="shared" si="84"/>
        <v>3.1403595265448447E-3</v>
      </c>
      <c r="O644">
        <f t="shared" si="85"/>
        <v>2.4507198560288046E-2</v>
      </c>
      <c r="P644">
        <f t="shared" si="86"/>
        <v>3.5655279503105541E-2</v>
      </c>
      <c r="Q644">
        <f t="shared" si="87"/>
        <v>2.3512353420121146E-2</v>
      </c>
      <c r="R644">
        <f t="shared" si="88"/>
        <v>3.5286952279883987E-2</v>
      </c>
      <c r="S644">
        <f t="shared" si="83"/>
        <v>2.974044594084968E-2</v>
      </c>
    </row>
    <row r="645" spans="1:19" x14ac:dyDescent="0.45">
      <c r="A645" s="1">
        <v>36739</v>
      </c>
      <c r="B645">
        <v>172.7</v>
      </c>
      <c r="C645">
        <v>181.9</v>
      </c>
      <c r="D645">
        <v>6.09</v>
      </c>
      <c r="E645">
        <v>5.83</v>
      </c>
      <c r="G645">
        <f t="shared" si="78"/>
        <v>3.3512866546977715E-2</v>
      </c>
      <c r="H645">
        <f t="shared" si="79"/>
        <v>2.5944726452340694E-2</v>
      </c>
      <c r="I645">
        <f t="shared" si="80"/>
        <v>3.6478455379294505E-2</v>
      </c>
      <c r="J645">
        <f t="shared" si="81"/>
        <v>2.591928616490069E-2</v>
      </c>
      <c r="K645">
        <f t="shared" si="82"/>
        <v>3.0463833635878401E-2</v>
      </c>
      <c r="L645">
        <f t="shared" si="84"/>
        <v>1.909598115974076E-3</v>
      </c>
      <c r="O645">
        <f t="shared" si="85"/>
        <v>2.4787133453022282E-2</v>
      </c>
      <c r="P645">
        <f t="shared" si="86"/>
        <v>3.2355273547659304E-2</v>
      </c>
      <c r="Q645">
        <f t="shared" si="87"/>
        <v>2.1821544620705492E-2</v>
      </c>
      <c r="R645">
        <f t="shared" si="88"/>
        <v>3.2380713835099308E-2</v>
      </c>
      <c r="S645">
        <f t="shared" si="83"/>
        <v>2.7836166364121596E-2</v>
      </c>
    </row>
    <row r="646" spans="1:19" x14ac:dyDescent="0.45">
      <c r="A646" s="1">
        <v>36770</v>
      </c>
      <c r="B646">
        <v>173.6</v>
      </c>
      <c r="C646">
        <v>182.3</v>
      </c>
      <c r="D646">
        <v>6</v>
      </c>
      <c r="E646">
        <v>5.8</v>
      </c>
      <c r="G646">
        <f t="shared" ref="G646:G709" si="89">B646/B634-1</f>
        <v>3.4564958283670899E-2</v>
      </c>
      <c r="H646">
        <f t="shared" ref="H646:H709" si="90">C646/C634-1</f>
        <v>2.5309336332958399E-2</v>
      </c>
      <c r="I646">
        <f t="shared" ref="I646:I709" si="91">(AVERAGE(B641:B646)/AVERAGE(B635:B640))^2 -1</f>
        <v>3.5159982027515024E-2</v>
      </c>
      <c r="J646">
        <f t="shared" ref="J646:J709" si="92">(AVERAGE(C641:C646)/AVERAGE(C635:C640))^2 -1</f>
        <v>2.6054487690607031E-2</v>
      </c>
      <c r="K646">
        <f t="shared" si="82"/>
        <v>3.0272191083687838E-2</v>
      </c>
      <c r="L646">
        <f t="shared" si="84"/>
        <v>-6.1842745063012128E-4</v>
      </c>
      <c r="O646">
        <f t="shared" si="85"/>
        <v>2.3435041716329097E-2</v>
      </c>
      <c r="P646">
        <f t="shared" si="86"/>
        <v>3.2690663667041597E-2</v>
      </c>
      <c r="Q646">
        <f t="shared" si="87"/>
        <v>2.2840017972484972E-2</v>
      </c>
      <c r="R646">
        <f t="shared" si="88"/>
        <v>3.1945512309392965E-2</v>
      </c>
      <c r="S646">
        <f t="shared" si="83"/>
        <v>2.7727808916312158E-2</v>
      </c>
    </row>
    <row r="647" spans="1:19" x14ac:dyDescent="0.45">
      <c r="A647" s="1">
        <v>36800</v>
      </c>
      <c r="B647">
        <v>173.9</v>
      </c>
      <c r="C647">
        <v>182.6</v>
      </c>
      <c r="D647">
        <v>6.11</v>
      </c>
      <c r="E647">
        <v>5.74</v>
      </c>
      <c r="G647">
        <f t="shared" si="89"/>
        <v>3.4503271861986873E-2</v>
      </c>
      <c r="H647">
        <f t="shared" si="90"/>
        <v>2.5266704098820814E-2</v>
      </c>
      <c r="I647">
        <f t="shared" si="91"/>
        <v>3.5462118002825171E-2</v>
      </c>
      <c r="J647">
        <f t="shared" si="92"/>
        <v>2.6189145252665247E-2</v>
      </c>
      <c r="K647">
        <f t="shared" ref="K647:K710" si="93">AVERAGE(G647:J647)</f>
        <v>3.0355309804074526E-2</v>
      </c>
      <c r="L647">
        <f t="shared" si="84"/>
        <v>-4.0424425507579187E-4</v>
      </c>
      <c r="O647">
        <f t="shared" si="85"/>
        <v>2.2896728138013127E-2</v>
      </c>
      <c r="P647">
        <f t="shared" si="86"/>
        <v>3.2133295901179186E-2</v>
      </c>
      <c r="Q647">
        <f t="shared" si="87"/>
        <v>2.1937881997174828E-2</v>
      </c>
      <c r="R647">
        <f t="shared" si="88"/>
        <v>3.1210854747334753E-2</v>
      </c>
      <c r="S647">
        <f t="shared" ref="S647:S710" si="94">AVERAGE(O647:R647)</f>
        <v>2.7044690195925473E-2</v>
      </c>
    </row>
    <row r="648" spans="1:19" x14ac:dyDescent="0.45">
      <c r="A648" s="1">
        <v>36831</v>
      </c>
      <c r="B648">
        <v>174.2</v>
      </c>
      <c r="C648">
        <v>183.1</v>
      </c>
      <c r="D648">
        <v>6.17</v>
      </c>
      <c r="E648">
        <v>5.72</v>
      </c>
      <c r="G648">
        <f t="shared" si="89"/>
        <v>3.444180522565321E-2</v>
      </c>
      <c r="H648">
        <f t="shared" si="90"/>
        <v>2.6345291479820565E-2</v>
      </c>
      <c r="I648">
        <f t="shared" si="91"/>
        <v>3.5762640865971695E-2</v>
      </c>
      <c r="J648">
        <f t="shared" si="92"/>
        <v>2.632080531714176E-2</v>
      </c>
      <c r="K648">
        <f t="shared" si="93"/>
        <v>3.0717635722146808E-2</v>
      </c>
      <c r="L648">
        <f t="shared" si="84"/>
        <v>2.538020862684065E-4</v>
      </c>
      <c r="O648">
        <f t="shared" si="85"/>
        <v>2.2758194774346791E-2</v>
      </c>
      <c r="P648">
        <f t="shared" si="86"/>
        <v>3.0854708520179436E-2</v>
      </c>
      <c r="Q648">
        <f t="shared" si="87"/>
        <v>2.1437359134028305E-2</v>
      </c>
      <c r="R648">
        <f t="shared" si="88"/>
        <v>3.0879194682858241E-2</v>
      </c>
      <c r="S648">
        <f t="shared" si="94"/>
        <v>2.6482364277853193E-2</v>
      </c>
    </row>
    <row r="649" spans="1:19" x14ac:dyDescent="0.45">
      <c r="A649" s="1">
        <v>36861</v>
      </c>
      <c r="B649">
        <v>174.6</v>
      </c>
      <c r="C649">
        <v>183.3</v>
      </c>
      <c r="D649">
        <v>5.77</v>
      </c>
      <c r="E649">
        <v>5.24</v>
      </c>
      <c r="G649">
        <f t="shared" si="89"/>
        <v>3.4360189573459543E-2</v>
      </c>
      <c r="H649">
        <f t="shared" si="90"/>
        <v>2.5741466144376224E-2</v>
      </c>
      <c r="I649">
        <f t="shared" si="91"/>
        <v>3.3657416962972198E-2</v>
      </c>
      <c r="J649">
        <f t="shared" si="92"/>
        <v>2.588708894253311E-2</v>
      </c>
      <c r="K649">
        <f t="shared" si="93"/>
        <v>2.9911540405835269E-2</v>
      </c>
      <c r="L649">
        <f t="shared" si="84"/>
        <v>-3.6065067785256977E-4</v>
      </c>
      <c r="O649">
        <f t="shared" si="85"/>
        <v>1.8039810426540459E-2</v>
      </c>
      <c r="P649">
        <f t="shared" si="86"/>
        <v>2.6658533855623778E-2</v>
      </c>
      <c r="Q649">
        <f t="shared" si="87"/>
        <v>1.8742583037027805E-2</v>
      </c>
      <c r="R649">
        <f t="shared" si="88"/>
        <v>2.6512911057466892E-2</v>
      </c>
      <c r="S649">
        <f t="shared" si="94"/>
        <v>2.2488459594164734E-2</v>
      </c>
    </row>
    <row r="650" spans="1:19" x14ac:dyDescent="0.45">
      <c r="A650" s="1">
        <v>36892</v>
      </c>
      <c r="B650">
        <v>175.6</v>
      </c>
      <c r="C650">
        <v>183.9</v>
      </c>
      <c r="D650">
        <v>5.15</v>
      </c>
      <c r="E650">
        <v>5.16</v>
      </c>
      <c r="G650">
        <f t="shared" si="89"/>
        <v>3.7212049616065945E-2</v>
      </c>
      <c r="H650">
        <f t="shared" si="90"/>
        <v>2.5655326268823275E-2</v>
      </c>
      <c r="I650">
        <f t="shared" si="91"/>
        <v>3.2556473224424121E-2</v>
      </c>
      <c r="J650">
        <f t="shared" si="92"/>
        <v>2.6208285694554467E-2</v>
      </c>
      <c r="K650">
        <f t="shared" si="93"/>
        <v>3.0408033700966952E-2</v>
      </c>
      <c r="L650">
        <f t="shared" si="84"/>
        <v>5.2723896892425959E-5</v>
      </c>
      <c r="O650">
        <f t="shared" si="85"/>
        <v>1.4387950383934055E-2</v>
      </c>
      <c r="P650">
        <f t="shared" si="86"/>
        <v>2.5944673731176725E-2</v>
      </c>
      <c r="Q650">
        <f t="shared" si="87"/>
        <v>1.9043526775575879E-2</v>
      </c>
      <c r="R650">
        <f t="shared" si="88"/>
        <v>2.5391714305445533E-2</v>
      </c>
      <c r="S650">
        <f t="shared" si="94"/>
        <v>2.1191966299033048E-2</v>
      </c>
    </row>
    <row r="651" spans="1:19" x14ac:dyDescent="0.45">
      <c r="A651" s="1">
        <v>36923</v>
      </c>
      <c r="B651">
        <v>176</v>
      </c>
      <c r="C651">
        <v>184.4</v>
      </c>
      <c r="D651">
        <v>4.88</v>
      </c>
      <c r="E651">
        <v>5.0999999999999996</v>
      </c>
      <c r="G651">
        <f t="shared" si="89"/>
        <v>3.529411764705892E-2</v>
      </c>
      <c r="H651">
        <f t="shared" si="90"/>
        <v>2.7870680044593144E-2</v>
      </c>
      <c r="I651">
        <f t="shared" si="91"/>
        <v>3.365385488817263E-2</v>
      </c>
      <c r="J651">
        <f t="shared" si="92"/>
        <v>2.6147536270689109E-2</v>
      </c>
      <c r="K651">
        <f t="shared" si="93"/>
        <v>3.0741547212628451E-2</v>
      </c>
      <c r="L651">
        <f t="shared" si="84"/>
        <v>2.3911490481642872E-5</v>
      </c>
      <c r="O651">
        <f t="shared" si="85"/>
        <v>1.5705882352941077E-2</v>
      </c>
      <c r="P651">
        <f t="shared" si="86"/>
        <v>2.3129319955406853E-2</v>
      </c>
      <c r="Q651">
        <f t="shared" si="87"/>
        <v>1.7346145111827367E-2</v>
      </c>
      <c r="R651">
        <f t="shared" si="88"/>
        <v>2.4852463729310888E-2</v>
      </c>
      <c r="S651">
        <f t="shared" si="94"/>
        <v>2.0258452787371546E-2</v>
      </c>
    </row>
    <row r="652" spans="1:19" x14ac:dyDescent="0.45">
      <c r="A652" s="1">
        <v>36951</v>
      </c>
      <c r="B652">
        <v>176.1</v>
      </c>
      <c r="C652">
        <v>184.7</v>
      </c>
      <c r="D652">
        <v>4.42</v>
      </c>
      <c r="E652">
        <v>4.8899999999999997</v>
      </c>
      <c r="G652">
        <f t="shared" si="89"/>
        <v>2.9824561403508643E-2</v>
      </c>
      <c r="H652">
        <f t="shared" si="90"/>
        <v>2.6111111111110974E-2</v>
      </c>
      <c r="I652">
        <f t="shared" si="91"/>
        <v>3.3371708649911458E-2</v>
      </c>
      <c r="J652">
        <f t="shared" si="92"/>
        <v>2.6278143920567709E-2</v>
      </c>
      <c r="K652">
        <f t="shared" si="93"/>
        <v>2.8896381271274696E-2</v>
      </c>
      <c r="L652">
        <f t="shared" si="84"/>
        <v>-1.0151591345605726E-3</v>
      </c>
      <c r="O652">
        <f t="shared" si="85"/>
        <v>1.9075438596491356E-2</v>
      </c>
      <c r="P652">
        <f t="shared" si="86"/>
        <v>2.2788888888889025E-2</v>
      </c>
      <c r="Q652">
        <f t="shared" si="87"/>
        <v>1.5528291350088541E-2</v>
      </c>
      <c r="R652">
        <f t="shared" si="88"/>
        <v>2.262185607943229E-2</v>
      </c>
      <c r="S652">
        <f t="shared" si="94"/>
        <v>2.0003618728725303E-2</v>
      </c>
    </row>
    <row r="653" spans="1:19" x14ac:dyDescent="0.45">
      <c r="A653" s="1">
        <v>36982</v>
      </c>
      <c r="B653">
        <v>176.4</v>
      </c>
      <c r="C653">
        <v>185.1</v>
      </c>
      <c r="D653">
        <v>3.87</v>
      </c>
      <c r="E653">
        <v>5.14</v>
      </c>
      <c r="G653">
        <f t="shared" si="89"/>
        <v>3.2182562902282053E-2</v>
      </c>
      <c r="H653">
        <f t="shared" si="90"/>
        <v>2.6622296173044901E-2</v>
      </c>
      <c r="I653">
        <f t="shared" si="91"/>
        <v>3.2293648128656871E-2</v>
      </c>
      <c r="J653">
        <f t="shared" si="92"/>
        <v>2.6594093276428143E-2</v>
      </c>
      <c r="K653">
        <f t="shared" si="93"/>
        <v>2.9423150120102992E-2</v>
      </c>
      <c r="L653">
        <f t="shared" ref="L653:L716" si="95">K653-K650</f>
        <v>-9.8488358086396E-4</v>
      </c>
      <c r="O653">
        <f t="shared" si="85"/>
        <v>1.9217437097717942E-2</v>
      </c>
      <c r="P653">
        <f t="shared" si="86"/>
        <v>2.4777703826955093E-2</v>
      </c>
      <c r="Q653">
        <f t="shared" si="87"/>
        <v>1.9106351871343123E-2</v>
      </c>
      <c r="R653">
        <f t="shared" si="88"/>
        <v>2.4805906723571851E-2</v>
      </c>
      <c r="S653">
        <f t="shared" si="94"/>
        <v>2.1976849879897002E-2</v>
      </c>
    </row>
    <row r="654" spans="1:19" x14ac:dyDescent="0.45">
      <c r="A654" s="1">
        <v>37012</v>
      </c>
      <c r="B654">
        <v>177.3</v>
      </c>
      <c r="C654">
        <v>185.3</v>
      </c>
      <c r="D654">
        <v>3.62</v>
      </c>
      <c r="E654">
        <v>5.39</v>
      </c>
      <c r="G654">
        <f t="shared" si="89"/>
        <v>3.5630841121495394E-2</v>
      </c>
      <c r="H654">
        <f t="shared" si="90"/>
        <v>2.5456557830658699E-2</v>
      </c>
      <c r="I654">
        <f t="shared" si="91"/>
        <v>3.2395212236836946E-2</v>
      </c>
      <c r="J654">
        <f t="shared" si="92"/>
        <v>2.6164363849630279E-2</v>
      </c>
      <c r="K654">
        <f t="shared" si="93"/>
        <v>2.9911743759655329E-2</v>
      </c>
      <c r="L654">
        <f t="shared" si="95"/>
        <v>-8.298034529731213E-4</v>
      </c>
      <c r="O654">
        <f t="shared" si="85"/>
        <v>1.8269158878504603E-2</v>
      </c>
      <c r="P654">
        <f t="shared" si="86"/>
        <v>2.8443442169341297E-2</v>
      </c>
      <c r="Q654">
        <f t="shared" si="87"/>
        <v>2.1504787763163051E-2</v>
      </c>
      <c r="R654">
        <f t="shared" si="88"/>
        <v>2.7735636150369718E-2</v>
      </c>
      <c r="S654">
        <f t="shared" si="94"/>
        <v>2.3988256240344667E-2</v>
      </c>
    </row>
    <row r="655" spans="1:19" x14ac:dyDescent="0.45">
      <c r="A655" s="1">
        <v>37043</v>
      </c>
      <c r="B655">
        <v>177.7</v>
      </c>
      <c r="C655">
        <v>186</v>
      </c>
      <c r="D655">
        <v>3.49</v>
      </c>
      <c r="E655">
        <v>5.28</v>
      </c>
      <c r="G655">
        <f t="shared" si="89"/>
        <v>3.1939605110336888E-2</v>
      </c>
      <c r="H655">
        <f t="shared" si="90"/>
        <v>2.7056874654886931E-2</v>
      </c>
      <c r="I655">
        <f t="shared" si="91"/>
        <v>3.3685936737554822E-2</v>
      </c>
      <c r="J655">
        <f t="shared" si="92"/>
        <v>2.7036993283090505E-2</v>
      </c>
      <c r="K655">
        <f t="shared" si="93"/>
        <v>2.9929852446467287E-2</v>
      </c>
      <c r="L655">
        <f t="shared" si="95"/>
        <v>1.0334711751925907E-3</v>
      </c>
      <c r="O655">
        <f t="shared" si="85"/>
        <v>2.0860394889663111E-2</v>
      </c>
      <c r="P655">
        <f t="shared" si="86"/>
        <v>2.5743125345113069E-2</v>
      </c>
      <c r="Q655">
        <f t="shared" si="87"/>
        <v>1.9114063262445177E-2</v>
      </c>
      <c r="R655">
        <f t="shared" si="88"/>
        <v>2.5763006716909495E-2</v>
      </c>
      <c r="S655">
        <f t="shared" si="94"/>
        <v>2.2870147553532713E-2</v>
      </c>
    </row>
    <row r="656" spans="1:19" x14ac:dyDescent="0.45">
      <c r="A656" s="1">
        <v>37073</v>
      </c>
      <c r="B656">
        <v>177.4</v>
      </c>
      <c r="C656">
        <v>186.4</v>
      </c>
      <c r="D656">
        <v>3.51</v>
      </c>
      <c r="E656">
        <v>5.24</v>
      </c>
      <c r="G656">
        <f t="shared" si="89"/>
        <v>2.7214823393167498E-2</v>
      </c>
      <c r="H656">
        <f t="shared" si="90"/>
        <v>2.6997245179063434E-2</v>
      </c>
      <c r="I656">
        <f t="shared" si="91"/>
        <v>3.1451604596219207E-2</v>
      </c>
      <c r="J656">
        <f t="shared" si="92"/>
        <v>2.7162203657190132E-2</v>
      </c>
      <c r="K656">
        <f t="shared" si="93"/>
        <v>2.8206469206410067E-2</v>
      </c>
      <c r="L656">
        <f t="shared" si="95"/>
        <v>-1.2166809136929246E-3</v>
      </c>
      <c r="O656">
        <f t="shared" si="85"/>
        <v>2.5185176606832504E-2</v>
      </c>
      <c r="P656">
        <f t="shared" si="86"/>
        <v>2.5402754820936568E-2</v>
      </c>
      <c r="Q656">
        <f t="shared" si="87"/>
        <v>2.0948395403780795E-2</v>
      </c>
      <c r="R656">
        <f t="shared" si="88"/>
        <v>2.5237796342809871E-2</v>
      </c>
      <c r="S656">
        <f t="shared" si="94"/>
        <v>2.4193530793589935E-2</v>
      </c>
    </row>
    <row r="657" spans="1:19" x14ac:dyDescent="0.45">
      <c r="A657" s="1">
        <v>37104</v>
      </c>
      <c r="B657">
        <v>177.4</v>
      </c>
      <c r="C657">
        <v>186.7</v>
      </c>
      <c r="D657">
        <v>3.36</v>
      </c>
      <c r="E657">
        <v>4.97</v>
      </c>
      <c r="G657">
        <f t="shared" si="89"/>
        <v>2.7214823393167498E-2</v>
      </c>
      <c r="H657">
        <f t="shared" si="90"/>
        <v>2.6388125343595359E-2</v>
      </c>
      <c r="I657">
        <f t="shared" si="91"/>
        <v>2.7672374727779392E-2</v>
      </c>
      <c r="J657">
        <f t="shared" si="92"/>
        <v>2.6731404428820271E-2</v>
      </c>
      <c r="K657">
        <f t="shared" si="93"/>
        <v>2.700168197334063E-2</v>
      </c>
      <c r="L657">
        <f t="shared" si="95"/>
        <v>-2.9100617863146994E-3</v>
      </c>
      <c r="O657">
        <f t="shared" si="85"/>
        <v>2.2485176606832497E-2</v>
      </c>
      <c r="P657">
        <f t="shared" si="86"/>
        <v>2.3311874656404635E-2</v>
      </c>
      <c r="Q657">
        <f t="shared" si="87"/>
        <v>2.2027625272220602E-2</v>
      </c>
      <c r="R657">
        <f t="shared" si="88"/>
        <v>2.2968595571179723E-2</v>
      </c>
      <c r="S657">
        <f t="shared" si="94"/>
        <v>2.2698318026659364E-2</v>
      </c>
    </row>
    <row r="658" spans="1:19" x14ac:dyDescent="0.45">
      <c r="A658" s="1">
        <v>37135</v>
      </c>
      <c r="B658">
        <v>178.1</v>
      </c>
      <c r="C658">
        <v>187.1</v>
      </c>
      <c r="D658">
        <v>2.64</v>
      </c>
      <c r="E658">
        <v>4.7300000000000004</v>
      </c>
      <c r="G658">
        <f t="shared" si="89"/>
        <v>2.5921658986175045E-2</v>
      </c>
      <c r="H658">
        <f t="shared" si="90"/>
        <v>2.6330224904004274E-2</v>
      </c>
      <c r="I658">
        <f t="shared" si="91"/>
        <v>2.664122186941853E-2</v>
      </c>
      <c r="J658">
        <f t="shared" si="92"/>
        <v>2.6672804108023529E-2</v>
      </c>
      <c r="K658">
        <f t="shared" si="93"/>
        <v>2.6391477466905344E-2</v>
      </c>
      <c r="L658">
        <f t="shared" si="95"/>
        <v>-3.5383749795619424E-3</v>
      </c>
      <c r="O658">
        <f t="shared" si="85"/>
        <v>2.1378341013824957E-2</v>
      </c>
      <c r="P658">
        <f t="shared" si="86"/>
        <v>2.0969775095995728E-2</v>
      </c>
      <c r="Q658">
        <f t="shared" si="87"/>
        <v>2.0658778130581472E-2</v>
      </c>
      <c r="R658">
        <f t="shared" si="88"/>
        <v>2.0627195891976473E-2</v>
      </c>
      <c r="S658">
        <f t="shared" si="94"/>
        <v>2.0908522533094658E-2</v>
      </c>
    </row>
    <row r="659" spans="1:19" x14ac:dyDescent="0.45">
      <c r="A659" s="1">
        <v>37165</v>
      </c>
      <c r="B659">
        <v>177.6</v>
      </c>
      <c r="C659">
        <v>187.4</v>
      </c>
      <c r="D659">
        <v>2.16</v>
      </c>
      <c r="E659">
        <v>4.57</v>
      </c>
      <c r="G659">
        <f t="shared" si="89"/>
        <v>2.1276595744680771E-2</v>
      </c>
      <c r="H659">
        <f t="shared" si="90"/>
        <v>2.6286966046002336E-2</v>
      </c>
      <c r="I659">
        <f t="shared" si="91"/>
        <v>2.4077104710983566E-2</v>
      </c>
      <c r="J659">
        <f t="shared" si="92"/>
        <v>2.6245125449799511E-2</v>
      </c>
      <c r="K659">
        <f t="shared" si="93"/>
        <v>2.4471447987866546E-2</v>
      </c>
      <c r="L659">
        <f t="shared" si="95"/>
        <v>-3.7350212185435216E-3</v>
      </c>
      <c r="O659">
        <f t="shared" si="85"/>
        <v>2.4423404255319234E-2</v>
      </c>
      <c r="P659">
        <f t="shared" si="86"/>
        <v>1.9413033953997669E-2</v>
      </c>
      <c r="Q659">
        <f t="shared" si="87"/>
        <v>2.1622895289016439E-2</v>
      </c>
      <c r="R659">
        <f t="shared" si="88"/>
        <v>1.9454874550200493E-2</v>
      </c>
      <c r="S659">
        <f t="shared" si="94"/>
        <v>2.1228552012133459E-2</v>
      </c>
    </row>
    <row r="660" spans="1:19" x14ac:dyDescent="0.45">
      <c r="A660" s="1">
        <v>37196</v>
      </c>
      <c r="B660">
        <v>177.5</v>
      </c>
      <c r="C660">
        <v>188.1</v>
      </c>
      <c r="D660">
        <v>1.87</v>
      </c>
      <c r="E660">
        <v>4.6500000000000004</v>
      </c>
      <c r="G660">
        <f t="shared" si="89"/>
        <v>1.8943742824339971E-2</v>
      </c>
      <c r="H660">
        <f t="shared" si="90"/>
        <v>2.7307482250136461E-2</v>
      </c>
      <c r="I660">
        <f t="shared" si="91"/>
        <v>1.8455587479912827E-2</v>
      </c>
      <c r="J660">
        <f t="shared" si="92"/>
        <v>2.729132296855763E-2</v>
      </c>
      <c r="K660">
        <f t="shared" si="93"/>
        <v>2.2999533880736722E-2</v>
      </c>
      <c r="L660">
        <f t="shared" si="95"/>
        <v>-4.0021480926039077E-3</v>
      </c>
      <c r="O660">
        <f t="shared" si="85"/>
        <v>2.7556257175660036E-2</v>
      </c>
      <c r="P660">
        <f t="shared" si="86"/>
        <v>1.9192517749863545E-2</v>
      </c>
      <c r="Q660">
        <f t="shared" si="87"/>
        <v>2.8044412520087179E-2</v>
      </c>
      <c r="R660">
        <f t="shared" si="88"/>
        <v>1.9208677031442377E-2</v>
      </c>
      <c r="S660">
        <f t="shared" si="94"/>
        <v>2.3500466119263284E-2</v>
      </c>
    </row>
    <row r="661" spans="1:19" x14ac:dyDescent="0.45">
      <c r="A661" s="1">
        <v>37226</v>
      </c>
      <c r="B661">
        <v>177.4</v>
      </c>
      <c r="C661">
        <v>188.4</v>
      </c>
      <c r="D661">
        <v>1.69</v>
      </c>
      <c r="E661">
        <v>5.09</v>
      </c>
      <c r="G661">
        <f t="shared" si="89"/>
        <v>1.6036655211913109E-2</v>
      </c>
      <c r="H661">
        <f t="shared" si="90"/>
        <v>2.7823240589198051E-2</v>
      </c>
      <c r="I661">
        <f t="shared" si="91"/>
        <v>1.1932277608162734E-2</v>
      </c>
      <c r="J661">
        <f t="shared" si="92"/>
        <v>2.667638449854226E-2</v>
      </c>
      <c r="K661">
        <f t="shared" si="93"/>
        <v>2.0617139476954038E-2</v>
      </c>
      <c r="L661">
        <f t="shared" si="95"/>
        <v>-5.7743379899513059E-3</v>
      </c>
      <c r="O661">
        <f t="shared" si="85"/>
        <v>3.4863344788086892E-2</v>
      </c>
      <c r="P661">
        <f t="shared" si="86"/>
        <v>2.307675941080195E-2</v>
      </c>
      <c r="Q661">
        <f t="shared" si="87"/>
        <v>3.8967722391837267E-2</v>
      </c>
      <c r="R661">
        <f t="shared" si="88"/>
        <v>2.422361550145774E-2</v>
      </c>
      <c r="S661">
        <f t="shared" si="94"/>
        <v>3.0282860523045962E-2</v>
      </c>
    </row>
    <row r="662" spans="1:19" x14ac:dyDescent="0.45">
      <c r="A662" s="1">
        <v>37257</v>
      </c>
      <c r="B662">
        <v>177.7</v>
      </c>
      <c r="C662">
        <v>188.7</v>
      </c>
      <c r="D662">
        <v>1.65</v>
      </c>
      <c r="E662">
        <v>5.04</v>
      </c>
      <c r="G662">
        <f t="shared" si="89"/>
        <v>1.1958997722095743E-2</v>
      </c>
      <c r="H662">
        <f t="shared" si="90"/>
        <v>2.6101141924959048E-2</v>
      </c>
      <c r="I662">
        <f t="shared" si="91"/>
        <v>9.0693914692678845E-3</v>
      </c>
      <c r="J662">
        <f t="shared" si="92"/>
        <v>2.625154307542954E-2</v>
      </c>
      <c r="K662">
        <f t="shared" si="93"/>
        <v>1.8345268547938054E-2</v>
      </c>
      <c r="L662">
        <f t="shared" si="95"/>
        <v>-6.1261794399284919E-3</v>
      </c>
      <c r="O662">
        <f t="shared" si="85"/>
        <v>3.8441002277904257E-2</v>
      </c>
      <c r="P662">
        <f t="shared" si="86"/>
        <v>2.4298858075040952E-2</v>
      </c>
      <c r="Q662">
        <f t="shared" si="87"/>
        <v>4.1330608530732116E-2</v>
      </c>
      <c r="R662">
        <f t="shared" si="88"/>
        <v>2.4148456924570461E-2</v>
      </c>
      <c r="S662">
        <f t="shared" si="94"/>
        <v>3.2054731452061946E-2</v>
      </c>
    </row>
    <row r="663" spans="1:19" x14ac:dyDescent="0.45">
      <c r="A663" s="1">
        <v>37288</v>
      </c>
      <c r="B663">
        <v>178</v>
      </c>
      <c r="C663">
        <v>189.1</v>
      </c>
      <c r="D663">
        <v>1.72</v>
      </c>
      <c r="E663">
        <v>4.91</v>
      </c>
      <c r="G663">
        <f t="shared" si="89"/>
        <v>1.1363636363636465E-2</v>
      </c>
      <c r="H663">
        <f t="shared" si="90"/>
        <v>2.5488069414316694E-2</v>
      </c>
      <c r="I663">
        <f t="shared" si="91"/>
        <v>7.5450076801895083E-3</v>
      </c>
      <c r="J663">
        <f t="shared" si="92"/>
        <v>2.6378847740277767E-2</v>
      </c>
      <c r="K663">
        <f t="shared" si="93"/>
        <v>1.7693890299605108E-2</v>
      </c>
      <c r="L663">
        <f t="shared" si="95"/>
        <v>-5.3056435811316138E-3</v>
      </c>
      <c r="O663">
        <f t="shared" si="85"/>
        <v>3.773636363636354E-2</v>
      </c>
      <c r="P663">
        <f t="shared" si="86"/>
        <v>2.3611930585683311E-2</v>
      </c>
      <c r="Q663">
        <f t="shared" si="87"/>
        <v>4.1554992319810496E-2</v>
      </c>
      <c r="R663">
        <f t="shared" si="88"/>
        <v>2.2721152259722238E-2</v>
      </c>
      <c r="S663">
        <f t="shared" si="94"/>
        <v>3.1406109700394896E-2</v>
      </c>
    </row>
    <row r="664" spans="1:19" x14ac:dyDescent="0.45">
      <c r="A664" s="1">
        <v>37316</v>
      </c>
      <c r="B664">
        <v>178.5</v>
      </c>
      <c r="C664">
        <v>189.2</v>
      </c>
      <c r="D664">
        <v>1.79</v>
      </c>
      <c r="E664">
        <v>5.28</v>
      </c>
      <c r="G664">
        <f t="shared" si="89"/>
        <v>1.3628620102214661E-2</v>
      </c>
      <c r="H664">
        <f t="shared" si="90"/>
        <v>2.4363833243096877E-2</v>
      </c>
      <c r="I664">
        <f t="shared" si="91"/>
        <v>4.515091616924316E-3</v>
      </c>
      <c r="J664">
        <f t="shared" si="92"/>
        <v>2.5777481915319145E-2</v>
      </c>
      <c r="K664">
        <f t="shared" si="93"/>
        <v>1.707125671938875E-2</v>
      </c>
      <c r="L664">
        <f t="shared" si="95"/>
        <v>-3.5458827575652885E-3</v>
      </c>
      <c r="O664">
        <f t="shared" si="85"/>
        <v>3.9171379897785338E-2</v>
      </c>
      <c r="P664">
        <f t="shared" si="86"/>
        <v>2.8436166756903122E-2</v>
      </c>
      <c r="Q664">
        <f t="shared" si="87"/>
        <v>4.8284908383075684E-2</v>
      </c>
      <c r="R664">
        <f t="shared" si="88"/>
        <v>2.7022518084680855E-2</v>
      </c>
      <c r="S664">
        <f t="shared" si="94"/>
        <v>3.572874328061125E-2</v>
      </c>
    </row>
    <row r="665" spans="1:19" x14ac:dyDescent="0.45">
      <c r="A665" s="1">
        <v>37347</v>
      </c>
      <c r="B665">
        <v>179.3</v>
      </c>
      <c r="C665">
        <v>189.7</v>
      </c>
      <c r="D665">
        <v>1.71</v>
      </c>
      <c r="E665">
        <v>5.21</v>
      </c>
      <c r="G665">
        <f t="shared" si="89"/>
        <v>1.6439909297052191E-2</v>
      </c>
      <c r="H665">
        <f t="shared" si="90"/>
        <v>2.485143165856285E-2</v>
      </c>
      <c r="I665">
        <f t="shared" si="91"/>
        <v>5.4508615748261047E-3</v>
      </c>
      <c r="J665">
        <f t="shared" si="92"/>
        <v>2.5724157523842495E-2</v>
      </c>
      <c r="K665">
        <f t="shared" si="93"/>
        <v>1.811659001357091E-2</v>
      </c>
      <c r="L665">
        <f t="shared" si="95"/>
        <v>-2.286785343671438E-4</v>
      </c>
      <c r="O665">
        <f t="shared" si="85"/>
        <v>3.566009070294781E-2</v>
      </c>
      <c r="P665">
        <f t="shared" si="86"/>
        <v>2.724856834143715E-2</v>
      </c>
      <c r="Q665">
        <f t="shared" si="87"/>
        <v>4.6649138425173896E-2</v>
      </c>
      <c r="R665">
        <f t="shared" si="88"/>
        <v>2.6375842476157506E-2</v>
      </c>
      <c r="S665">
        <f t="shared" si="94"/>
        <v>3.398340998642909E-2</v>
      </c>
    </row>
    <row r="666" spans="1:19" x14ac:dyDescent="0.45">
      <c r="A666" s="1">
        <v>37377</v>
      </c>
      <c r="B666">
        <v>179.5</v>
      </c>
      <c r="C666">
        <v>190</v>
      </c>
      <c r="D666">
        <v>1.73</v>
      </c>
      <c r="E666">
        <v>5.16</v>
      </c>
      <c r="G666">
        <f t="shared" si="89"/>
        <v>1.2408347433727984E-2</v>
      </c>
      <c r="H666">
        <f t="shared" si="90"/>
        <v>2.5364274150026844E-2</v>
      </c>
      <c r="I666">
        <f t="shared" si="91"/>
        <v>8.8399438490147642E-3</v>
      </c>
      <c r="J666">
        <f t="shared" si="92"/>
        <v>2.4035016896095218E-2</v>
      </c>
      <c r="K666">
        <f t="shared" si="93"/>
        <v>1.7661895582216203E-2</v>
      </c>
      <c r="L666">
        <f t="shared" si="95"/>
        <v>-3.1994717388905691E-5</v>
      </c>
      <c r="O666">
        <f t="shared" si="85"/>
        <v>3.9191652566272016E-2</v>
      </c>
      <c r="P666">
        <f t="shared" si="86"/>
        <v>2.6235725849973156E-2</v>
      </c>
      <c r="Q666">
        <f t="shared" si="87"/>
        <v>4.2760056150985236E-2</v>
      </c>
      <c r="R666">
        <f t="shared" si="88"/>
        <v>2.7564983103904782E-2</v>
      </c>
      <c r="S666">
        <f t="shared" si="94"/>
        <v>3.3938104417783797E-2</v>
      </c>
    </row>
    <row r="667" spans="1:19" x14ac:dyDescent="0.45">
      <c r="A667" s="1">
        <v>37408</v>
      </c>
      <c r="B667">
        <v>179.6</v>
      </c>
      <c r="C667">
        <v>190.2</v>
      </c>
      <c r="D667">
        <v>1.7</v>
      </c>
      <c r="E667">
        <v>4.93</v>
      </c>
      <c r="G667">
        <f t="shared" si="89"/>
        <v>1.0692177827799743E-2</v>
      </c>
      <c r="H667">
        <f t="shared" si="90"/>
        <v>2.2580645161290214E-2</v>
      </c>
      <c r="I667">
        <f t="shared" si="91"/>
        <v>1.3561721213736E-2</v>
      </c>
      <c r="J667">
        <f t="shared" si="92"/>
        <v>2.2903435777316128E-2</v>
      </c>
      <c r="K667">
        <f t="shared" si="93"/>
        <v>1.7434494995035521E-2</v>
      </c>
      <c r="L667">
        <f t="shared" si="95"/>
        <v>3.6323827564677114E-4</v>
      </c>
      <c r="O667">
        <f t="shared" si="85"/>
        <v>3.8607822172200254E-2</v>
      </c>
      <c r="P667">
        <f t="shared" si="86"/>
        <v>2.6719354838709783E-2</v>
      </c>
      <c r="Q667">
        <f t="shared" si="87"/>
        <v>3.5738278786263997E-2</v>
      </c>
      <c r="R667">
        <f t="shared" si="88"/>
        <v>2.6396564222683869E-2</v>
      </c>
      <c r="S667">
        <f t="shared" si="94"/>
        <v>3.1865505004964476E-2</v>
      </c>
    </row>
    <row r="668" spans="1:19" x14ac:dyDescent="0.45">
      <c r="A668" s="1">
        <v>37438</v>
      </c>
      <c r="B668">
        <v>180</v>
      </c>
      <c r="C668">
        <v>190.5</v>
      </c>
      <c r="D668">
        <v>1.68</v>
      </c>
      <c r="E668">
        <v>4.6500000000000004</v>
      </c>
      <c r="G668">
        <f t="shared" si="89"/>
        <v>1.465614430665152E-2</v>
      </c>
      <c r="H668">
        <f t="shared" si="90"/>
        <v>2.1995708154506355E-2</v>
      </c>
      <c r="I668">
        <f t="shared" si="91"/>
        <v>1.7340172634105366E-2</v>
      </c>
      <c r="J668">
        <f t="shared" si="92"/>
        <v>2.1958729452338233E-2</v>
      </c>
      <c r="K668">
        <f t="shared" si="93"/>
        <v>1.8987688636900368E-2</v>
      </c>
      <c r="L668">
        <f t="shared" si="95"/>
        <v>8.710986233294582E-4</v>
      </c>
      <c r="O668">
        <f t="shared" si="85"/>
        <v>3.1843855693348487E-2</v>
      </c>
      <c r="P668">
        <f t="shared" si="86"/>
        <v>2.4504291845493652E-2</v>
      </c>
      <c r="Q668">
        <f t="shared" si="87"/>
        <v>2.915982736589464E-2</v>
      </c>
      <c r="R668">
        <f t="shared" si="88"/>
        <v>2.4541270547661774E-2</v>
      </c>
      <c r="S668">
        <f t="shared" si="94"/>
        <v>2.7512311363099638E-2</v>
      </c>
    </row>
    <row r="669" spans="1:19" x14ac:dyDescent="0.45">
      <c r="A669" s="1">
        <v>37469</v>
      </c>
      <c r="B669">
        <v>180.5</v>
      </c>
      <c r="C669">
        <v>191.1</v>
      </c>
      <c r="D669">
        <v>1.62</v>
      </c>
      <c r="E669">
        <v>4.26</v>
      </c>
      <c r="G669">
        <f t="shared" si="89"/>
        <v>1.7474633596392231E-2</v>
      </c>
      <c r="H669">
        <f t="shared" si="90"/>
        <v>2.3567220139260936E-2</v>
      </c>
      <c r="I669">
        <f t="shared" si="91"/>
        <v>2.0928021283880494E-2</v>
      </c>
      <c r="J669">
        <f t="shared" si="92"/>
        <v>2.1195474669763126E-2</v>
      </c>
      <c r="K669">
        <f t="shared" si="93"/>
        <v>2.0791337422324196E-2</v>
      </c>
      <c r="L669">
        <f t="shared" si="95"/>
        <v>3.1294418401079938E-3</v>
      </c>
      <c r="O669">
        <f t="shared" si="85"/>
        <v>2.5125366403607768E-2</v>
      </c>
      <c r="P669">
        <f t="shared" si="86"/>
        <v>1.9032779860739063E-2</v>
      </c>
      <c r="Q669">
        <f t="shared" si="87"/>
        <v>2.1671978716119505E-2</v>
      </c>
      <c r="R669">
        <f t="shared" si="88"/>
        <v>2.1404525330236873E-2</v>
      </c>
      <c r="S669">
        <f t="shared" si="94"/>
        <v>2.1808662577675803E-2</v>
      </c>
    </row>
    <row r="670" spans="1:19" x14ac:dyDescent="0.45">
      <c r="A670" s="1">
        <v>37500</v>
      </c>
      <c r="B670">
        <v>180.8</v>
      </c>
      <c r="C670">
        <v>191.3</v>
      </c>
      <c r="D670">
        <v>1.63</v>
      </c>
      <c r="E670">
        <v>3.87</v>
      </c>
      <c r="G670">
        <f t="shared" si="89"/>
        <v>1.516002245929271E-2</v>
      </c>
      <c r="H670">
        <f t="shared" si="90"/>
        <v>2.2447888829502993E-2</v>
      </c>
      <c r="I670">
        <f t="shared" si="91"/>
        <v>2.4522764178291245E-2</v>
      </c>
      <c r="J670">
        <f t="shared" si="92"/>
        <v>2.115591020624441E-2</v>
      </c>
      <c r="K670">
        <f t="shared" si="93"/>
        <v>2.082164641833284E-2</v>
      </c>
      <c r="L670">
        <f t="shared" si="95"/>
        <v>3.3871514232973188E-3</v>
      </c>
      <c r="O670">
        <f t="shared" si="85"/>
        <v>2.3539977540707288E-2</v>
      </c>
      <c r="P670">
        <f t="shared" si="86"/>
        <v>1.6252111170497005E-2</v>
      </c>
      <c r="Q670">
        <f t="shared" si="87"/>
        <v>1.4177235821708753E-2</v>
      </c>
      <c r="R670">
        <f t="shared" si="88"/>
        <v>1.7544089793755588E-2</v>
      </c>
      <c r="S670">
        <f t="shared" si="94"/>
        <v>1.7878353581667158E-2</v>
      </c>
    </row>
    <row r="671" spans="1:19" x14ac:dyDescent="0.45">
      <c r="A671" s="1">
        <v>37530</v>
      </c>
      <c r="B671">
        <v>181.2</v>
      </c>
      <c r="C671">
        <v>191.5</v>
      </c>
      <c r="D671">
        <v>1.58</v>
      </c>
      <c r="E671">
        <v>3.94</v>
      </c>
      <c r="G671">
        <f t="shared" si="89"/>
        <v>2.0270270270270174E-2</v>
      </c>
      <c r="H671">
        <f t="shared" si="90"/>
        <v>2.1878335112059721E-2</v>
      </c>
      <c r="I671">
        <f t="shared" si="91"/>
        <v>2.4862490627945544E-2</v>
      </c>
      <c r="J671">
        <f t="shared" si="92"/>
        <v>2.0221217861348562E-2</v>
      </c>
      <c r="K671">
        <f t="shared" si="93"/>
        <v>2.1808078467906E-2</v>
      </c>
      <c r="L671">
        <f t="shared" si="95"/>
        <v>2.8203898310056319E-3</v>
      </c>
      <c r="O671">
        <f t="shared" si="85"/>
        <v>1.9129729729729823E-2</v>
      </c>
      <c r="P671">
        <f t="shared" si="86"/>
        <v>1.7521664887940276E-2</v>
      </c>
      <c r="Q671">
        <f t="shared" si="87"/>
        <v>1.4537509372054454E-2</v>
      </c>
      <c r="R671">
        <f t="shared" si="88"/>
        <v>1.9178782138651436E-2</v>
      </c>
      <c r="S671">
        <f t="shared" si="94"/>
        <v>1.7591921532093997E-2</v>
      </c>
    </row>
    <row r="672" spans="1:19" x14ac:dyDescent="0.45">
      <c r="A672" s="1">
        <v>37561</v>
      </c>
      <c r="B672">
        <v>181.5</v>
      </c>
      <c r="C672">
        <v>191.9</v>
      </c>
      <c r="D672">
        <v>1.23</v>
      </c>
      <c r="E672">
        <v>4.05</v>
      </c>
      <c r="G672">
        <f t="shared" si="89"/>
        <v>2.2535211267605604E-2</v>
      </c>
      <c r="H672">
        <f t="shared" si="90"/>
        <v>2.0202020202020332E-2</v>
      </c>
      <c r="I672">
        <f t="shared" si="91"/>
        <v>2.4815751372438966E-2</v>
      </c>
      <c r="J672">
        <f t="shared" si="92"/>
        <v>2.0187201229170837E-2</v>
      </c>
      <c r="K672">
        <f t="shared" si="93"/>
        <v>2.1935046017808935E-2</v>
      </c>
      <c r="L672">
        <f t="shared" si="95"/>
        <v>1.1437085954847381E-3</v>
      </c>
      <c r="O672">
        <f t="shared" si="85"/>
        <v>1.7964788732394397E-2</v>
      </c>
      <c r="P672">
        <f t="shared" si="86"/>
        <v>2.0297979797979669E-2</v>
      </c>
      <c r="Q672">
        <f t="shared" si="87"/>
        <v>1.5684248627561036E-2</v>
      </c>
      <c r="R672">
        <f t="shared" si="88"/>
        <v>2.0312798770829164E-2</v>
      </c>
      <c r="S672">
        <f t="shared" si="94"/>
        <v>1.8564953982191067E-2</v>
      </c>
    </row>
    <row r="673" spans="1:19" x14ac:dyDescent="0.45">
      <c r="A673" s="1">
        <v>37591</v>
      </c>
      <c r="B673">
        <v>181.8</v>
      </c>
      <c r="C673">
        <v>192.1</v>
      </c>
      <c r="D673">
        <v>1.19</v>
      </c>
      <c r="E673">
        <v>4.03</v>
      </c>
      <c r="G673">
        <f t="shared" si="89"/>
        <v>2.4802705749718212E-2</v>
      </c>
      <c r="H673">
        <f t="shared" si="90"/>
        <v>1.9639065817409707E-2</v>
      </c>
      <c r="I673">
        <f t="shared" si="91"/>
        <v>2.4764540734611984E-2</v>
      </c>
      <c r="J673">
        <f t="shared" si="92"/>
        <v>2.0332769016233154E-2</v>
      </c>
      <c r="K673">
        <f t="shared" si="93"/>
        <v>2.2384770329493264E-2</v>
      </c>
      <c r="L673">
        <f t="shared" si="95"/>
        <v>1.5631239111604245E-3</v>
      </c>
      <c r="O673">
        <f t="shared" si="85"/>
        <v>1.549729425028179E-2</v>
      </c>
      <c r="P673">
        <f t="shared" si="86"/>
        <v>2.0660934182590296E-2</v>
      </c>
      <c r="Q673">
        <f t="shared" si="87"/>
        <v>1.5535459265388019E-2</v>
      </c>
      <c r="R673">
        <f t="shared" si="88"/>
        <v>1.9967230983766848E-2</v>
      </c>
      <c r="S673">
        <f t="shared" si="94"/>
        <v>1.7915229670506738E-2</v>
      </c>
    </row>
    <row r="674" spans="1:19" x14ac:dyDescent="0.45">
      <c r="A674" s="1">
        <v>37622</v>
      </c>
      <c r="B674">
        <v>182.6</v>
      </c>
      <c r="C674">
        <v>192.4</v>
      </c>
      <c r="D674">
        <v>1.17</v>
      </c>
      <c r="E674">
        <v>4.05</v>
      </c>
      <c r="G674">
        <f t="shared" si="89"/>
        <v>2.7574563871693991E-2</v>
      </c>
      <c r="H674">
        <f t="shared" si="90"/>
        <v>1.9607843137255054E-2</v>
      </c>
      <c r="I674">
        <f t="shared" si="91"/>
        <v>2.5276351898664728E-2</v>
      </c>
      <c r="J674">
        <f t="shared" si="92"/>
        <v>2.0477886926146605E-2</v>
      </c>
      <c r="K674">
        <f t="shared" si="93"/>
        <v>2.3234161458440095E-2</v>
      </c>
      <c r="L674">
        <f t="shared" si="95"/>
        <v>1.4260829905340944E-3</v>
      </c>
      <c r="O674">
        <f t="shared" si="85"/>
        <v>1.292543612830601E-2</v>
      </c>
      <c r="P674">
        <f t="shared" si="86"/>
        <v>2.0892156862744947E-2</v>
      </c>
      <c r="Q674">
        <f t="shared" si="87"/>
        <v>1.5223648101335273E-2</v>
      </c>
      <c r="R674">
        <f t="shared" si="88"/>
        <v>2.0022113073853397E-2</v>
      </c>
      <c r="S674">
        <f t="shared" si="94"/>
        <v>1.7265838541559907E-2</v>
      </c>
    </row>
    <row r="675" spans="1:19" x14ac:dyDescent="0.45">
      <c r="A675" s="1">
        <v>37653</v>
      </c>
      <c r="B675">
        <v>183.6</v>
      </c>
      <c r="C675">
        <v>192.5</v>
      </c>
      <c r="D675">
        <v>1.17</v>
      </c>
      <c r="E675">
        <v>3.9</v>
      </c>
      <c r="G675">
        <f t="shared" si="89"/>
        <v>3.1460674157303359E-2</v>
      </c>
      <c r="H675">
        <f t="shared" si="90"/>
        <v>1.7979904812268632E-2</v>
      </c>
      <c r="I675">
        <f t="shared" si="91"/>
        <v>2.6345394065679484E-2</v>
      </c>
      <c r="J675">
        <f t="shared" si="92"/>
        <v>1.9379394421822127E-2</v>
      </c>
      <c r="K675">
        <f t="shared" si="93"/>
        <v>2.37913418642684E-2</v>
      </c>
      <c r="L675">
        <f t="shared" si="95"/>
        <v>1.8562958464594659E-3</v>
      </c>
      <c r="O675">
        <f t="shared" si="85"/>
        <v>7.5393258426966411E-3</v>
      </c>
      <c r="P675">
        <f t="shared" si="86"/>
        <v>2.1020095187731368E-2</v>
      </c>
      <c r="Q675">
        <f t="shared" si="87"/>
        <v>1.2654605934320516E-2</v>
      </c>
      <c r="R675">
        <f t="shared" si="88"/>
        <v>1.9620605578177873E-2</v>
      </c>
      <c r="S675">
        <f t="shared" si="94"/>
        <v>1.5208658135731599E-2</v>
      </c>
    </row>
    <row r="676" spans="1:19" x14ac:dyDescent="0.45">
      <c r="A676" s="1">
        <v>37681</v>
      </c>
      <c r="B676">
        <v>183.9</v>
      </c>
      <c r="C676">
        <v>192.5</v>
      </c>
      <c r="D676">
        <v>1.1299999999999999</v>
      </c>
      <c r="E676">
        <v>3.81</v>
      </c>
      <c r="G676">
        <f t="shared" si="89"/>
        <v>3.0252100840336249E-2</v>
      </c>
      <c r="H676">
        <f t="shared" si="90"/>
        <v>1.744186046511631E-2</v>
      </c>
      <c r="I676">
        <f t="shared" si="91"/>
        <v>2.7790702910084786E-2</v>
      </c>
      <c r="J676">
        <f t="shared" si="92"/>
        <v>1.7753993011166314E-2</v>
      </c>
      <c r="K676">
        <f t="shared" si="93"/>
        <v>2.3309664306675915E-2</v>
      </c>
      <c r="L676">
        <f t="shared" si="95"/>
        <v>9.2489397718265032E-4</v>
      </c>
      <c r="O676">
        <f t="shared" si="85"/>
        <v>7.8478991596637529E-3</v>
      </c>
      <c r="P676">
        <f t="shared" si="86"/>
        <v>2.0658139534883692E-2</v>
      </c>
      <c r="Q676">
        <f t="shared" si="87"/>
        <v>1.0309297089915216E-2</v>
      </c>
      <c r="R676">
        <f t="shared" si="88"/>
        <v>2.0346006988833688E-2</v>
      </c>
      <c r="S676">
        <f t="shared" si="94"/>
        <v>1.4790335693324087E-2</v>
      </c>
    </row>
    <row r="677" spans="1:19" x14ac:dyDescent="0.45">
      <c r="A677" s="1">
        <v>37712</v>
      </c>
      <c r="B677">
        <v>183.2</v>
      </c>
      <c r="C677">
        <v>192.5</v>
      </c>
      <c r="D677">
        <v>1.1299999999999999</v>
      </c>
      <c r="E677">
        <v>3.96</v>
      </c>
      <c r="G677">
        <f t="shared" si="89"/>
        <v>2.175125488008911E-2</v>
      </c>
      <c r="H677">
        <f t="shared" si="90"/>
        <v>1.4760147601476037E-2</v>
      </c>
      <c r="I677">
        <f t="shared" si="91"/>
        <v>2.792901733351405E-2</v>
      </c>
      <c r="J677">
        <f t="shared" si="92"/>
        <v>1.6316235816563607E-2</v>
      </c>
      <c r="K677">
        <f t="shared" si="93"/>
        <v>2.0189163907910701E-2</v>
      </c>
      <c r="L677">
        <f t="shared" si="95"/>
        <v>-3.0449975505293936E-3</v>
      </c>
      <c r="O677">
        <f t="shared" si="85"/>
        <v>1.7848745119910886E-2</v>
      </c>
      <c r="P677">
        <f t="shared" si="86"/>
        <v>2.4839852398523959E-2</v>
      </c>
      <c r="Q677">
        <f t="shared" si="87"/>
        <v>1.1670982666485946E-2</v>
      </c>
      <c r="R677">
        <f t="shared" si="88"/>
        <v>2.328376418343639E-2</v>
      </c>
      <c r="S677">
        <f t="shared" si="94"/>
        <v>1.9410836092089295E-2</v>
      </c>
    </row>
    <row r="678" spans="1:19" x14ac:dyDescent="0.45">
      <c r="A678" s="1">
        <v>37742</v>
      </c>
      <c r="B678">
        <v>182.9</v>
      </c>
      <c r="C678">
        <v>192.9</v>
      </c>
      <c r="D678">
        <v>1.07</v>
      </c>
      <c r="E678">
        <v>3.57</v>
      </c>
      <c r="G678">
        <f t="shared" si="89"/>
        <v>1.8941504178273005E-2</v>
      </c>
      <c r="H678">
        <f t="shared" si="90"/>
        <v>1.5263157894736867E-2</v>
      </c>
      <c r="I678">
        <f t="shared" si="91"/>
        <v>2.6754671581991074E-2</v>
      </c>
      <c r="J678">
        <f t="shared" si="92"/>
        <v>1.4706972375965854E-2</v>
      </c>
      <c r="K678">
        <f t="shared" si="93"/>
        <v>1.89165765077417E-2</v>
      </c>
      <c r="L678">
        <f t="shared" si="95"/>
        <v>-4.8747653565267002E-3</v>
      </c>
      <c r="O678">
        <f t="shared" si="85"/>
        <v>1.675849582172699E-2</v>
      </c>
      <c r="P678">
        <f t="shared" si="86"/>
        <v>2.0436842105263128E-2</v>
      </c>
      <c r="Q678">
        <f t="shared" si="87"/>
        <v>8.9453284180089215E-3</v>
      </c>
      <c r="R678">
        <f t="shared" si="88"/>
        <v>2.0993027624034141E-2</v>
      </c>
      <c r="S678">
        <f t="shared" si="94"/>
        <v>1.6783423492258295E-2</v>
      </c>
    </row>
    <row r="679" spans="1:19" x14ac:dyDescent="0.45">
      <c r="A679" s="1">
        <v>37773</v>
      </c>
      <c r="B679">
        <v>183.1</v>
      </c>
      <c r="C679">
        <v>193</v>
      </c>
      <c r="D679">
        <v>0.92</v>
      </c>
      <c r="E679">
        <v>3.33</v>
      </c>
      <c r="G679">
        <f t="shared" si="89"/>
        <v>1.9487750556792971E-2</v>
      </c>
      <c r="H679">
        <f t="shared" si="90"/>
        <v>1.4721345951629994E-2</v>
      </c>
      <c r="I679">
        <f t="shared" si="91"/>
        <v>2.50210430934803E-2</v>
      </c>
      <c r="J679">
        <f t="shared" si="92"/>
        <v>1.2929017532123499E-2</v>
      </c>
      <c r="K679">
        <f t="shared" si="93"/>
        <v>1.8039789283506691E-2</v>
      </c>
      <c r="L679">
        <f t="shared" si="95"/>
        <v>-5.2698750231692237E-3</v>
      </c>
      <c r="O679">
        <f t="shared" si="85"/>
        <v>1.3812249443207032E-2</v>
      </c>
      <c r="P679">
        <f t="shared" si="86"/>
        <v>1.8578654048370009E-2</v>
      </c>
      <c r="Q679">
        <f t="shared" si="87"/>
        <v>8.2789569065197036E-3</v>
      </c>
      <c r="R679">
        <f t="shared" si="88"/>
        <v>2.0370982467876504E-2</v>
      </c>
      <c r="S679">
        <f t="shared" si="94"/>
        <v>1.5260210716493312E-2</v>
      </c>
    </row>
    <row r="680" spans="1:19" x14ac:dyDescent="0.45">
      <c r="A680" s="1">
        <v>37803</v>
      </c>
      <c r="B680">
        <v>183.7</v>
      </c>
      <c r="C680">
        <v>193.4</v>
      </c>
      <c r="D680">
        <v>0.9</v>
      </c>
      <c r="E680">
        <v>3.98</v>
      </c>
      <c r="G680">
        <f t="shared" si="89"/>
        <v>2.0555555555555438E-2</v>
      </c>
      <c r="H680">
        <f t="shared" si="90"/>
        <v>1.5223097112860851E-2</v>
      </c>
      <c r="I680">
        <f t="shared" si="91"/>
        <v>2.2172275174467293E-2</v>
      </c>
      <c r="J680">
        <f t="shared" si="92"/>
        <v>1.1333330043304501E-2</v>
      </c>
      <c r="K680">
        <f t="shared" si="93"/>
        <v>1.7321064471547021E-2</v>
      </c>
      <c r="L680">
        <f t="shared" si="95"/>
        <v>-2.8680994363636803E-3</v>
      </c>
      <c r="O680">
        <f t="shared" si="85"/>
        <v>1.9244444444444564E-2</v>
      </c>
      <c r="P680">
        <f t="shared" si="86"/>
        <v>2.4576902887139151E-2</v>
      </c>
      <c r="Q680">
        <f t="shared" si="87"/>
        <v>1.7627724825532709E-2</v>
      </c>
      <c r="R680">
        <f t="shared" si="88"/>
        <v>2.8466669956695501E-2</v>
      </c>
      <c r="S680">
        <f t="shared" si="94"/>
        <v>2.2478935528452981E-2</v>
      </c>
    </row>
    <row r="681" spans="1:19" x14ac:dyDescent="0.45">
      <c r="A681" s="1">
        <v>37834</v>
      </c>
      <c r="B681">
        <v>184.5</v>
      </c>
      <c r="C681">
        <v>193.6</v>
      </c>
      <c r="D681">
        <v>0.95</v>
      </c>
      <c r="E681">
        <v>4.45</v>
      </c>
      <c r="G681">
        <f t="shared" si="89"/>
        <v>2.2160664819944609E-2</v>
      </c>
      <c r="H681">
        <f t="shared" si="90"/>
        <v>1.3082155939298845E-2</v>
      </c>
      <c r="I681">
        <f t="shared" si="91"/>
        <v>1.8037552914297095E-2</v>
      </c>
      <c r="J681">
        <f t="shared" si="92"/>
        <v>1.0795673133122019E-2</v>
      </c>
      <c r="K681">
        <f t="shared" si="93"/>
        <v>1.6019011701665642E-2</v>
      </c>
      <c r="L681">
        <f t="shared" si="95"/>
        <v>-2.8975648060760584E-3</v>
      </c>
      <c r="O681">
        <f t="shared" si="85"/>
        <v>2.2339335180055396E-2</v>
      </c>
      <c r="P681">
        <f t="shared" si="86"/>
        <v>3.141784406070116E-2</v>
      </c>
      <c r="Q681">
        <f t="shared" si="87"/>
        <v>2.646244708570291E-2</v>
      </c>
      <c r="R681">
        <f t="shared" si="88"/>
        <v>3.3704326866877986E-2</v>
      </c>
      <c r="S681">
        <f t="shared" si="94"/>
        <v>2.8480988298334363E-2</v>
      </c>
    </row>
    <row r="682" spans="1:19" x14ac:dyDescent="0.45">
      <c r="A682" s="1">
        <v>37865</v>
      </c>
      <c r="B682">
        <v>185.1</v>
      </c>
      <c r="C682">
        <v>193.7</v>
      </c>
      <c r="D682">
        <v>0.94</v>
      </c>
      <c r="E682">
        <v>4.2699999999999996</v>
      </c>
      <c r="G682">
        <f t="shared" si="89"/>
        <v>2.3783185840707821E-2</v>
      </c>
      <c r="H682">
        <f t="shared" si="90"/>
        <v>1.2545739675901668E-2</v>
      </c>
      <c r="I682">
        <f t="shared" si="91"/>
        <v>1.4486585292935894E-2</v>
      </c>
      <c r="J682">
        <f t="shared" si="92"/>
        <v>1.0784406285984982E-2</v>
      </c>
      <c r="K682">
        <f t="shared" si="93"/>
        <v>1.5399979273882591E-2</v>
      </c>
      <c r="L682">
        <f t="shared" si="95"/>
        <v>-2.6398100096240995E-3</v>
      </c>
      <c r="O682">
        <f t="shared" si="85"/>
        <v>1.8916814159292174E-2</v>
      </c>
      <c r="P682">
        <f t="shared" si="86"/>
        <v>3.0154260324098327E-2</v>
      </c>
      <c r="Q682">
        <f t="shared" si="87"/>
        <v>2.8213414707064101E-2</v>
      </c>
      <c r="R682">
        <f t="shared" si="88"/>
        <v>3.1915593714015013E-2</v>
      </c>
      <c r="S682">
        <f t="shared" si="94"/>
        <v>2.7300020726117404E-2</v>
      </c>
    </row>
    <row r="683" spans="1:19" x14ac:dyDescent="0.45">
      <c r="A683" s="1">
        <v>37895</v>
      </c>
      <c r="B683">
        <v>184.9</v>
      </c>
      <c r="C683">
        <v>194</v>
      </c>
      <c r="D683">
        <v>0.92</v>
      </c>
      <c r="E683">
        <v>4.29</v>
      </c>
      <c r="G683">
        <f t="shared" si="89"/>
        <v>2.0419426048565281E-2</v>
      </c>
      <c r="H683">
        <f t="shared" si="90"/>
        <v>1.3054830287206221E-2</v>
      </c>
      <c r="I683">
        <f t="shared" si="91"/>
        <v>1.3909056989739321E-2</v>
      </c>
      <c r="J683">
        <f t="shared" si="92"/>
        <v>1.1646505634110182E-2</v>
      </c>
      <c r="K683">
        <f t="shared" si="93"/>
        <v>1.4757454739905251E-2</v>
      </c>
      <c r="L683">
        <f t="shared" si="95"/>
        <v>-2.5636097316417694E-3</v>
      </c>
      <c r="O683">
        <f t="shared" si="85"/>
        <v>2.2480573951434719E-2</v>
      </c>
      <c r="P683">
        <f t="shared" si="86"/>
        <v>2.984516971279378E-2</v>
      </c>
      <c r="Q683">
        <f t="shared" si="87"/>
        <v>2.8990943010260679E-2</v>
      </c>
      <c r="R683">
        <f t="shared" si="88"/>
        <v>3.1253494365889818E-2</v>
      </c>
      <c r="S683">
        <f t="shared" si="94"/>
        <v>2.8142545260094749E-2</v>
      </c>
    </row>
    <row r="684" spans="1:19" x14ac:dyDescent="0.45">
      <c r="A684" s="1">
        <v>37926</v>
      </c>
      <c r="B684">
        <v>185</v>
      </c>
      <c r="C684">
        <v>194</v>
      </c>
      <c r="D684">
        <v>0.93</v>
      </c>
      <c r="E684">
        <v>4.3</v>
      </c>
      <c r="G684">
        <f t="shared" si="89"/>
        <v>1.9283746556473913E-2</v>
      </c>
      <c r="H684">
        <f t="shared" si="90"/>
        <v>1.0943199583116181E-2</v>
      </c>
      <c r="I684">
        <f t="shared" si="91"/>
        <v>1.5175538568219515E-2</v>
      </c>
      <c r="J684">
        <f t="shared" si="92"/>
        <v>1.181057935625307E-2</v>
      </c>
      <c r="K684">
        <f t="shared" si="93"/>
        <v>1.430326601601567E-2</v>
      </c>
      <c r="L684">
        <f t="shared" si="95"/>
        <v>-1.715745685649972E-3</v>
      </c>
      <c r="O684">
        <f t="shared" si="85"/>
        <v>2.3716253443526084E-2</v>
      </c>
      <c r="P684">
        <f t="shared" si="86"/>
        <v>3.2056800416883816E-2</v>
      </c>
      <c r="Q684">
        <f t="shared" si="87"/>
        <v>2.7824461431780481E-2</v>
      </c>
      <c r="R684">
        <f t="shared" si="88"/>
        <v>3.1189420643746926E-2</v>
      </c>
      <c r="S684">
        <f t="shared" si="94"/>
        <v>2.8696733983984327E-2</v>
      </c>
    </row>
    <row r="685" spans="1:19" x14ac:dyDescent="0.45">
      <c r="A685" s="1">
        <v>37956</v>
      </c>
      <c r="B685">
        <v>185.5</v>
      </c>
      <c r="C685">
        <v>194.2</v>
      </c>
      <c r="D685">
        <v>0.9</v>
      </c>
      <c r="E685">
        <v>4.2699999999999996</v>
      </c>
      <c r="G685">
        <f t="shared" si="89"/>
        <v>2.0352035203520247E-2</v>
      </c>
      <c r="H685">
        <f t="shared" si="90"/>
        <v>1.0931806350858997E-2</v>
      </c>
      <c r="I685">
        <f t="shared" si="91"/>
        <v>1.7174909872311739E-2</v>
      </c>
      <c r="J685">
        <f t="shared" si="92"/>
        <v>1.2323598210980613E-2</v>
      </c>
      <c r="K685">
        <f t="shared" si="93"/>
        <v>1.5195587409417899E-2</v>
      </c>
      <c r="L685">
        <f t="shared" si="95"/>
        <v>-2.0439186446469249E-4</v>
      </c>
      <c r="O685">
        <f t="shared" si="85"/>
        <v>2.2347964796479748E-2</v>
      </c>
      <c r="P685">
        <f t="shared" si="86"/>
        <v>3.1768193649140998E-2</v>
      </c>
      <c r="Q685">
        <f t="shared" si="87"/>
        <v>2.5525090127688256E-2</v>
      </c>
      <c r="R685">
        <f t="shared" si="88"/>
        <v>3.0376401789019382E-2</v>
      </c>
      <c r="S685">
        <f t="shared" si="94"/>
        <v>2.7504412590582096E-2</v>
      </c>
    </row>
    <row r="686" spans="1:19" x14ac:dyDescent="0.45">
      <c r="A686" s="1">
        <v>37987</v>
      </c>
      <c r="B686">
        <v>186.3</v>
      </c>
      <c r="C686">
        <v>194.6</v>
      </c>
      <c r="D686">
        <v>0.88</v>
      </c>
      <c r="E686">
        <v>4.1500000000000004</v>
      </c>
      <c r="G686">
        <f t="shared" si="89"/>
        <v>2.0262869660460092E-2</v>
      </c>
      <c r="H686">
        <f t="shared" si="90"/>
        <v>1.1434511434511352E-2</v>
      </c>
      <c r="I686">
        <f t="shared" si="91"/>
        <v>1.990909653685291E-2</v>
      </c>
      <c r="J686">
        <f t="shared" si="92"/>
        <v>1.2660846071769427E-2</v>
      </c>
      <c r="K686">
        <f t="shared" si="93"/>
        <v>1.6066830925898445E-2</v>
      </c>
      <c r="L686">
        <f t="shared" si="95"/>
        <v>1.3093761859931941E-3</v>
      </c>
      <c r="O686">
        <f t="shared" si="85"/>
        <v>2.123713033953991E-2</v>
      </c>
      <c r="P686">
        <f t="shared" si="86"/>
        <v>3.006548856548865E-2</v>
      </c>
      <c r="Q686">
        <f t="shared" si="87"/>
        <v>2.1590903463147092E-2</v>
      </c>
      <c r="R686">
        <f t="shared" si="88"/>
        <v>2.8839153928230575E-2</v>
      </c>
      <c r="S686">
        <f t="shared" si="94"/>
        <v>2.5433169074101557E-2</v>
      </c>
    </row>
    <row r="687" spans="1:19" x14ac:dyDescent="0.45">
      <c r="A687" s="1">
        <v>38018</v>
      </c>
      <c r="B687">
        <v>186.7</v>
      </c>
      <c r="C687">
        <v>194.9</v>
      </c>
      <c r="D687">
        <v>0.93</v>
      </c>
      <c r="E687">
        <v>4.08</v>
      </c>
      <c r="G687">
        <f t="shared" si="89"/>
        <v>1.6884531590413809E-2</v>
      </c>
      <c r="H687">
        <f t="shared" si="90"/>
        <v>1.2467532467532516E-2</v>
      </c>
      <c r="I687">
        <f t="shared" si="91"/>
        <v>2.2278352282691261E-2</v>
      </c>
      <c r="J687">
        <f t="shared" si="92"/>
        <v>1.2996441251092339E-2</v>
      </c>
      <c r="K687">
        <f t="shared" si="93"/>
        <v>1.6156714397932481E-2</v>
      </c>
      <c r="L687">
        <f t="shared" si="95"/>
        <v>1.8534483819168113E-3</v>
      </c>
      <c r="O687">
        <f t="shared" si="85"/>
        <v>2.3915468409586194E-2</v>
      </c>
      <c r="P687">
        <f t="shared" si="86"/>
        <v>2.8332467532467487E-2</v>
      </c>
      <c r="Q687">
        <f t="shared" si="87"/>
        <v>1.8521647717308742E-2</v>
      </c>
      <c r="R687">
        <f t="shared" si="88"/>
        <v>2.7803558748907664E-2</v>
      </c>
      <c r="S687">
        <f t="shared" si="94"/>
        <v>2.4643285602067522E-2</v>
      </c>
    </row>
    <row r="688" spans="1:19" x14ac:dyDescent="0.45">
      <c r="A688" s="1">
        <v>38047</v>
      </c>
      <c r="B688">
        <v>187.1</v>
      </c>
      <c r="C688">
        <v>195.5</v>
      </c>
      <c r="D688">
        <v>0.94</v>
      </c>
      <c r="E688">
        <v>3.83</v>
      </c>
      <c r="G688">
        <f t="shared" si="89"/>
        <v>1.7400761283306032E-2</v>
      </c>
      <c r="H688">
        <f t="shared" si="90"/>
        <v>1.558441558441559E-2</v>
      </c>
      <c r="I688">
        <f t="shared" si="91"/>
        <v>2.372180315814898E-2</v>
      </c>
      <c r="J688">
        <f t="shared" si="92"/>
        <v>1.4025195636206966E-2</v>
      </c>
      <c r="K688">
        <f t="shared" si="93"/>
        <v>1.7683043915519392E-2</v>
      </c>
      <c r="L688">
        <f t="shared" si="95"/>
        <v>2.487456506101493E-3</v>
      </c>
      <c r="O688">
        <f t="shared" si="85"/>
        <v>2.0899238716693969E-2</v>
      </c>
      <c r="P688">
        <f t="shared" si="86"/>
        <v>2.2715584415584411E-2</v>
      </c>
      <c r="Q688">
        <f t="shared" si="87"/>
        <v>1.4578196841851021E-2</v>
      </c>
      <c r="R688">
        <f t="shared" si="88"/>
        <v>2.4274804363793034E-2</v>
      </c>
      <c r="S688">
        <f t="shared" si="94"/>
        <v>2.0616956084480609E-2</v>
      </c>
    </row>
    <row r="689" spans="1:19" x14ac:dyDescent="0.45">
      <c r="A689" s="1">
        <v>38078</v>
      </c>
      <c r="B689">
        <v>187.4</v>
      </c>
      <c r="C689">
        <v>195.9</v>
      </c>
      <c r="D689">
        <v>0.94</v>
      </c>
      <c r="E689">
        <v>4.3499999999999996</v>
      </c>
      <c r="G689">
        <f t="shared" si="89"/>
        <v>2.2925764192139875E-2</v>
      </c>
      <c r="H689">
        <f t="shared" si="90"/>
        <v>1.7662337662337713E-2</v>
      </c>
      <c r="I689">
        <f t="shared" si="91"/>
        <v>2.5151665237873821E-2</v>
      </c>
      <c r="J689">
        <f t="shared" si="92"/>
        <v>1.4701234088662751E-2</v>
      </c>
      <c r="K689">
        <f t="shared" si="93"/>
        <v>2.011025029525354E-2</v>
      </c>
      <c r="L689">
        <f t="shared" si="95"/>
        <v>4.0434193693550946E-3</v>
      </c>
      <c r="O689">
        <f t="shared" si="85"/>
        <v>2.0574235807860122E-2</v>
      </c>
      <c r="P689">
        <f t="shared" si="86"/>
        <v>2.5837662337662284E-2</v>
      </c>
      <c r="Q689">
        <f t="shared" si="87"/>
        <v>1.8348334762126176E-2</v>
      </c>
      <c r="R689">
        <f t="shared" si="88"/>
        <v>2.8798765911337246E-2</v>
      </c>
      <c r="S689">
        <f t="shared" si="94"/>
        <v>2.3389749704746457E-2</v>
      </c>
    </row>
    <row r="690" spans="1:19" x14ac:dyDescent="0.45">
      <c r="A690" s="1">
        <v>38108</v>
      </c>
      <c r="B690">
        <v>188.2</v>
      </c>
      <c r="C690">
        <v>196.2</v>
      </c>
      <c r="D690">
        <v>1.02</v>
      </c>
      <c r="E690">
        <v>4.72</v>
      </c>
      <c r="G690">
        <f t="shared" si="89"/>
        <v>2.8977583378895444E-2</v>
      </c>
      <c r="H690">
        <f t="shared" si="90"/>
        <v>1.7107309486780631E-2</v>
      </c>
      <c r="I690">
        <f t="shared" si="91"/>
        <v>2.7118031217084448E-2</v>
      </c>
      <c r="J690">
        <f t="shared" si="92"/>
        <v>1.6595792384805241E-2</v>
      </c>
      <c r="K690">
        <f t="shared" si="93"/>
        <v>2.2449679116891441E-2</v>
      </c>
      <c r="L690">
        <f t="shared" si="95"/>
        <v>6.2929647189589599E-3</v>
      </c>
      <c r="O690">
        <f t="shared" si="85"/>
        <v>1.8222416621104555E-2</v>
      </c>
      <c r="P690">
        <f t="shared" si="86"/>
        <v>3.0092690513219368E-2</v>
      </c>
      <c r="Q690">
        <f t="shared" si="87"/>
        <v>2.008196878291555E-2</v>
      </c>
      <c r="R690">
        <f t="shared" si="88"/>
        <v>3.0604207615194758E-2</v>
      </c>
      <c r="S690">
        <f t="shared" si="94"/>
        <v>2.4750320883108558E-2</v>
      </c>
    </row>
    <row r="691" spans="1:19" x14ac:dyDescent="0.45">
      <c r="A691" s="1">
        <v>38139</v>
      </c>
      <c r="B691">
        <v>188.9</v>
      </c>
      <c r="C691">
        <v>196.6</v>
      </c>
      <c r="D691">
        <v>1.27</v>
      </c>
      <c r="E691">
        <v>4.7300000000000004</v>
      </c>
      <c r="G691">
        <f t="shared" si="89"/>
        <v>3.1676679410158393E-2</v>
      </c>
      <c r="H691">
        <f t="shared" si="90"/>
        <v>1.865284974093262E-2</v>
      </c>
      <c r="I691">
        <f t="shared" si="91"/>
        <v>2.8887908191280065E-2</v>
      </c>
      <c r="J691">
        <f t="shared" si="92"/>
        <v>1.8660504748222451E-2</v>
      </c>
      <c r="K691">
        <f t="shared" si="93"/>
        <v>2.4469485522648382E-2</v>
      </c>
      <c r="L691">
        <f t="shared" si="95"/>
        <v>6.7864416071289901E-3</v>
      </c>
      <c r="O691">
        <f t="shared" si="85"/>
        <v>1.5623320589841609E-2</v>
      </c>
      <c r="P691">
        <f t="shared" si="86"/>
        <v>2.8647150259067382E-2</v>
      </c>
      <c r="Q691">
        <f t="shared" si="87"/>
        <v>1.8412091808719937E-2</v>
      </c>
      <c r="R691">
        <f t="shared" si="88"/>
        <v>2.8639495251777551E-2</v>
      </c>
      <c r="S691">
        <f t="shared" si="94"/>
        <v>2.283051447735162E-2</v>
      </c>
    </row>
    <row r="692" spans="1:19" x14ac:dyDescent="0.45">
      <c r="A692" s="1">
        <v>38169</v>
      </c>
      <c r="B692">
        <v>189.1</v>
      </c>
      <c r="C692">
        <v>196.8</v>
      </c>
      <c r="D692">
        <v>1.33</v>
      </c>
      <c r="E692">
        <v>4.5</v>
      </c>
      <c r="G692">
        <f t="shared" si="89"/>
        <v>2.9395753946652281E-2</v>
      </c>
      <c r="H692">
        <f t="shared" si="90"/>
        <v>1.7580144777662898E-2</v>
      </c>
      <c r="I692">
        <f t="shared" si="91"/>
        <v>2.9184962969144745E-2</v>
      </c>
      <c r="J692">
        <f t="shared" si="92"/>
        <v>2.0375922787738698E-2</v>
      </c>
      <c r="K692">
        <f t="shared" si="93"/>
        <v>2.4134196120299656E-2</v>
      </c>
      <c r="L692">
        <f t="shared" si="95"/>
        <v>4.0239458250461158E-3</v>
      </c>
      <c r="O692">
        <f t="shared" si="85"/>
        <v>1.5604246053347717E-2</v>
      </c>
      <c r="P692">
        <f t="shared" si="86"/>
        <v>2.74198552223371E-2</v>
      </c>
      <c r="Q692">
        <f t="shared" si="87"/>
        <v>1.5815037030855253E-2</v>
      </c>
      <c r="R692">
        <f t="shared" si="88"/>
        <v>2.46240772122613E-2</v>
      </c>
      <c r="S692">
        <f t="shared" si="94"/>
        <v>2.0865803879700343E-2</v>
      </c>
    </row>
    <row r="693" spans="1:19" x14ac:dyDescent="0.45">
      <c r="A693" s="1">
        <v>38200</v>
      </c>
      <c r="B693">
        <v>189.2</v>
      </c>
      <c r="C693">
        <v>196.9</v>
      </c>
      <c r="D693">
        <v>1.48</v>
      </c>
      <c r="E693">
        <v>4.28</v>
      </c>
      <c r="G693">
        <f t="shared" si="89"/>
        <v>2.5474254742547275E-2</v>
      </c>
      <c r="H693">
        <f t="shared" si="90"/>
        <v>1.7045454545454586E-2</v>
      </c>
      <c r="I693">
        <f t="shared" si="91"/>
        <v>2.9673591988271575E-2</v>
      </c>
      <c r="J693">
        <f t="shared" si="92"/>
        <v>2.1566907617672548E-2</v>
      </c>
      <c r="K693">
        <f t="shared" si="93"/>
        <v>2.3440052223486496E-2</v>
      </c>
      <c r="L693">
        <f t="shared" si="95"/>
        <v>9.9037310659505495E-4</v>
      </c>
      <c r="O693">
        <f t="shared" si="85"/>
        <v>1.7325745257452729E-2</v>
      </c>
      <c r="P693">
        <f t="shared" si="86"/>
        <v>2.5754545454545419E-2</v>
      </c>
      <c r="Q693">
        <f t="shared" si="87"/>
        <v>1.312640801172843E-2</v>
      </c>
      <c r="R693">
        <f t="shared" si="88"/>
        <v>2.1233092382327456E-2</v>
      </c>
      <c r="S693">
        <f t="shared" si="94"/>
        <v>1.9359947776513509E-2</v>
      </c>
    </row>
    <row r="694" spans="1:19" x14ac:dyDescent="0.45">
      <c r="A694" s="1">
        <v>38231</v>
      </c>
      <c r="B694">
        <v>189.8</v>
      </c>
      <c r="C694">
        <v>197.5</v>
      </c>
      <c r="D694">
        <v>1.65</v>
      </c>
      <c r="E694">
        <v>4.13</v>
      </c>
      <c r="G694">
        <f t="shared" si="89"/>
        <v>2.5391680172879516E-2</v>
      </c>
      <c r="H694">
        <f t="shared" si="90"/>
        <v>1.961796592669085E-2</v>
      </c>
      <c r="I694">
        <f t="shared" si="91"/>
        <v>3.0893889352208825E-2</v>
      </c>
      <c r="J694">
        <f t="shared" si="92"/>
        <v>2.187987097409172E-2</v>
      </c>
      <c r="K694">
        <f t="shared" si="93"/>
        <v>2.4445851606467728E-2</v>
      </c>
      <c r="L694">
        <f t="shared" si="95"/>
        <v>-2.3633916180654246E-5</v>
      </c>
      <c r="O694">
        <f t="shared" si="85"/>
        <v>1.590831982712048E-2</v>
      </c>
      <c r="P694">
        <f t="shared" si="86"/>
        <v>2.1682034073309146E-2</v>
      </c>
      <c r="Q694">
        <f t="shared" si="87"/>
        <v>1.0406110647791171E-2</v>
      </c>
      <c r="R694">
        <f t="shared" si="88"/>
        <v>1.9420129025908277E-2</v>
      </c>
      <c r="S694">
        <f t="shared" si="94"/>
        <v>1.6854148393532269E-2</v>
      </c>
    </row>
    <row r="695" spans="1:19" x14ac:dyDescent="0.45">
      <c r="A695" s="1">
        <v>38261</v>
      </c>
      <c r="B695">
        <v>190.8</v>
      </c>
      <c r="C695">
        <v>197.9</v>
      </c>
      <c r="D695">
        <v>1.76</v>
      </c>
      <c r="E695">
        <v>4.0999999999999996</v>
      </c>
      <c r="G695">
        <f t="shared" si="89"/>
        <v>3.1909140075716547E-2</v>
      </c>
      <c r="H695">
        <f t="shared" si="90"/>
        <v>2.0103092783505083E-2</v>
      </c>
      <c r="I695">
        <f t="shared" si="91"/>
        <v>3.2459573542071407E-2</v>
      </c>
      <c r="J695">
        <f t="shared" si="92"/>
        <v>2.2017057556722897E-2</v>
      </c>
      <c r="K695">
        <f t="shared" si="93"/>
        <v>2.6622215989503983E-2</v>
      </c>
      <c r="L695">
        <f t="shared" si="95"/>
        <v>2.4880198692043276E-3</v>
      </c>
      <c r="O695">
        <f t="shared" ref="O695:O758" si="96">$E695/100-G695</f>
        <v>9.0908599242834481E-3</v>
      </c>
      <c r="P695">
        <f t="shared" ref="P695:P758" si="97">$E695/100-H695</f>
        <v>2.0896907216494912E-2</v>
      </c>
      <c r="Q695">
        <f t="shared" ref="Q695:Q758" si="98">$E695/100-I695</f>
        <v>8.5404264579285877E-3</v>
      </c>
      <c r="R695">
        <f t="shared" ref="R695:R758" si="99">$E695/100-J695</f>
        <v>1.8982942443277098E-2</v>
      </c>
      <c r="S695">
        <f t="shared" si="94"/>
        <v>1.4377784010496011E-2</v>
      </c>
    </row>
    <row r="696" spans="1:19" x14ac:dyDescent="0.45">
      <c r="A696" s="1">
        <v>38292</v>
      </c>
      <c r="B696">
        <v>191.7</v>
      </c>
      <c r="C696">
        <v>198.3</v>
      </c>
      <c r="D696">
        <v>2.0699999999999998</v>
      </c>
      <c r="E696">
        <v>4.1900000000000004</v>
      </c>
      <c r="G696">
        <f t="shared" si="89"/>
        <v>3.6216216216216068E-2</v>
      </c>
      <c r="H696">
        <f t="shared" si="90"/>
        <v>2.2164948453608391E-2</v>
      </c>
      <c r="I696">
        <f t="shared" si="91"/>
        <v>3.2909997239337185E-2</v>
      </c>
      <c r="J696">
        <f t="shared" si="92"/>
        <v>2.1802870058027057E-2</v>
      </c>
      <c r="K696">
        <f t="shared" si="93"/>
        <v>2.8273507991797175E-2</v>
      </c>
      <c r="L696">
        <f t="shared" si="95"/>
        <v>4.8334557683106794E-3</v>
      </c>
      <c r="O696">
        <f t="shared" si="96"/>
        <v>5.6837837837839383E-3</v>
      </c>
      <c r="P696">
        <f t="shared" si="97"/>
        <v>1.9735051546391616E-2</v>
      </c>
      <c r="Q696">
        <f t="shared" si="98"/>
        <v>8.9900027606628213E-3</v>
      </c>
      <c r="R696">
        <f t="shared" si="99"/>
        <v>2.0097129941972949E-2</v>
      </c>
      <c r="S696">
        <f t="shared" si="94"/>
        <v>1.3626492008202831E-2</v>
      </c>
    </row>
    <row r="697" spans="1:19" x14ac:dyDescent="0.45">
      <c r="A697" s="1">
        <v>38322</v>
      </c>
      <c r="B697">
        <v>191.7</v>
      </c>
      <c r="C697">
        <v>198.6</v>
      </c>
      <c r="D697">
        <v>2.19</v>
      </c>
      <c r="E697">
        <v>4.2300000000000004</v>
      </c>
      <c r="G697">
        <f t="shared" si="89"/>
        <v>3.3423180592991875E-2</v>
      </c>
      <c r="H697">
        <f t="shared" si="90"/>
        <v>2.2657054582904346E-2</v>
      </c>
      <c r="I697">
        <f t="shared" si="91"/>
        <v>3.1725572692805182E-2</v>
      </c>
      <c r="J697">
        <f t="shared" si="92"/>
        <v>2.1069182976604317E-2</v>
      </c>
      <c r="K697">
        <f t="shared" si="93"/>
        <v>2.721874771132643E-2</v>
      </c>
      <c r="L697">
        <f t="shared" si="95"/>
        <v>2.772896104858702E-3</v>
      </c>
      <c r="O697">
        <f t="shared" si="96"/>
        <v>8.8768194070081297E-3</v>
      </c>
      <c r="P697">
        <f t="shared" si="97"/>
        <v>1.9642945417095659E-2</v>
      </c>
      <c r="Q697">
        <f t="shared" si="98"/>
        <v>1.0574427307194822E-2</v>
      </c>
      <c r="R697">
        <f t="shared" si="99"/>
        <v>2.1230817023395687E-2</v>
      </c>
      <c r="S697">
        <f t="shared" si="94"/>
        <v>1.5081252288673574E-2</v>
      </c>
    </row>
    <row r="698" spans="1:19" x14ac:dyDescent="0.45">
      <c r="A698" s="1">
        <v>38353</v>
      </c>
      <c r="B698">
        <v>191.6</v>
      </c>
      <c r="C698">
        <v>199</v>
      </c>
      <c r="D698">
        <v>2.33</v>
      </c>
      <c r="E698">
        <v>4.22</v>
      </c>
      <c r="G698">
        <f t="shared" si="89"/>
        <v>2.8448738593666034E-2</v>
      </c>
      <c r="H698">
        <f t="shared" si="90"/>
        <v>2.2610483042137641E-2</v>
      </c>
      <c r="I698">
        <f t="shared" si="91"/>
        <v>3.1105683075679513E-2</v>
      </c>
      <c r="J698">
        <f t="shared" si="92"/>
        <v>2.1029559400940423E-2</v>
      </c>
      <c r="K698">
        <f t="shared" si="93"/>
        <v>2.5798616028105903E-2</v>
      </c>
      <c r="L698">
        <f t="shared" si="95"/>
        <v>-8.2359996139808045E-4</v>
      </c>
      <c r="O698">
        <f t="shared" si="96"/>
        <v>1.375126140633396E-2</v>
      </c>
      <c r="P698">
        <f t="shared" si="97"/>
        <v>1.9589516957862353E-2</v>
      </c>
      <c r="Q698">
        <f t="shared" si="98"/>
        <v>1.1094316924320481E-2</v>
      </c>
      <c r="R698">
        <f t="shared" si="99"/>
        <v>2.1170440599059571E-2</v>
      </c>
      <c r="S698">
        <f t="shared" si="94"/>
        <v>1.6401383971894092E-2</v>
      </c>
    </row>
    <row r="699" spans="1:19" x14ac:dyDescent="0.45">
      <c r="A699" s="1">
        <v>38384</v>
      </c>
      <c r="B699">
        <v>192.4</v>
      </c>
      <c r="C699">
        <v>199.4</v>
      </c>
      <c r="D699">
        <v>2.54</v>
      </c>
      <c r="E699">
        <v>4.17</v>
      </c>
      <c r="G699">
        <f t="shared" si="89"/>
        <v>3.0530262453133394E-2</v>
      </c>
      <c r="H699">
        <f t="shared" si="90"/>
        <v>2.308876346844535E-2</v>
      </c>
      <c r="I699">
        <f t="shared" si="91"/>
        <v>3.2294845572989894E-2</v>
      </c>
      <c r="J699">
        <f t="shared" si="92"/>
        <v>2.1851680957276187E-2</v>
      </c>
      <c r="K699">
        <f t="shared" si="93"/>
        <v>2.6941388112961207E-2</v>
      </c>
      <c r="L699">
        <f t="shared" si="95"/>
        <v>-1.3321198788359689E-3</v>
      </c>
      <c r="O699">
        <f t="shared" si="96"/>
        <v>1.1169737546866607E-2</v>
      </c>
      <c r="P699">
        <f t="shared" si="97"/>
        <v>1.8611236531554651E-2</v>
      </c>
      <c r="Q699">
        <f t="shared" si="98"/>
        <v>9.4051544270101067E-3</v>
      </c>
      <c r="R699">
        <f t="shared" si="99"/>
        <v>1.9848319042723814E-2</v>
      </c>
      <c r="S699">
        <f t="shared" si="94"/>
        <v>1.4758611887038794E-2</v>
      </c>
    </row>
    <row r="700" spans="1:19" x14ac:dyDescent="0.45">
      <c r="A700" s="1">
        <v>38412</v>
      </c>
      <c r="B700">
        <v>193.1</v>
      </c>
      <c r="C700">
        <v>200.1</v>
      </c>
      <c r="D700">
        <v>2.74</v>
      </c>
      <c r="E700">
        <v>4.5</v>
      </c>
      <c r="G700">
        <f t="shared" si="89"/>
        <v>3.2068412613575736E-2</v>
      </c>
      <c r="H700">
        <f t="shared" si="90"/>
        <v>2.3529411764705799E-2</v>
      </c>
      <c r="I700">
        <f t="shared" si="91"/>
        <v>3.3293969432517168E-2</v>
      </c>
      <c r="J700">
        <f t="shared" si="92"/>
        <v>2.2842768360316734E-2</v>
      </c>
      <c r="K700">
        <f t="shared" si="93"/>
        <v>2.7933640542778859E-2</v>
      </c>
      <c r="L700">
        <f t="shared" si="95"/>
        <v>7.1489283145242943E-4</v>
      </c>
      <c r="O700">
        <f t="shared" si="96"/>
        <v>1.2931587386424262E-2</v>
      </c>
      <c r="P700">
        <f t="shared" si="97"/>
        <v>2.14705882352942E-2</v>
      </c>
      <c r="Q700">
        <f t="shared" si="98"/>
        <v>1.1706030567482831E-2</v>
      </c>
      <c r="R700">
        <f t="shared" si="99"/>
        <v>2.2157231639683264E-2</v>
      </c>
      <c r="S700">
        <f t="shared" si="94"/>
        <v>1.7066359457221139E-2</v>
      </c>
    </row>
    <row r="701" spans="1:19" x14ac:dyDescent="0.45">
      <c r="A701" s="1">
        <v>38443</v>
      </c>
      <c r="B701">
        <v>193.7</v>
      </c>
      <c r="C701">
        <v>200.2</v>
      </c>
      <c r="D701">
        <v>2.78</v>
      </c>
      <c r="E701">
        <v>4.34</v>
      </c>
      <c r="G701">
        <f t="shared" si="89"/>
        <v>3.3617929562433257E-2</v>
      </c>
      <c r="H701">
        <f t="shared" si="90"/>
        <v>2.1949974476773715E-2</v>
      </c>
      <c r="I701">
        <f t="shared" si="91"/>
        <v>3.2298930023805017E-2</v>
      </c>
      <c r="J701">
        <f t="shared" si="92"/>
        <v>2.331737339985418E-2</v>
      </c>
      <c r="K701">
        <f t="shared" si="93"/>
        <v>2.7796051865716542E-2</v>
      </c>
      <c r="L701">
        <f t="shared" si="95"/>
        <v>1.9974358376106394E-3</v>
      </c>
      <c r="O701">
        <f t="shared" si="96"/>
        <v>9.7820704375667436E-3</v>
      </c>
      <c r="P701">
        <f t="shared" si="97"/>
        <v>2.1450025523226286E-2</v>
      </c>
      <c r="Q701">
        <f t="shared" si="98"/>
        <v>1.1101069976194984E-2</v>
      </c>
      <c r="R701">
        <f t="shared" si="99"/>
        <v>2.0082626600145821E-2</v>
      </c>
      <c r="S701">
        <f t="shared" si="94"/>
        <v>1.5603948134283459E-2</v>
      </c>
    </row>
    <row r="702" spans="1:19" x14ac:dyDescent="0.45">
      <c r="A702" s="1">
        <v>38473</v>
      </c>
      <c r="B702">
        <v>193.6</v>
      </c>
      <c r="C702">
        <v>200.5</v>
      </c>
      <c r="D702">
        <v>2.84</v>
      </c>
      <c r="E702">
        <v>4.1399999999999997</v>
      </c>
      <c r="G702">
        <f t="shared" si="89"/>
        <v>2.8692879914984148E-2</v>
      </c>
      <c r="H702">
        <f t="shared" si="90"/>
        <v>2.1916411824668858E-2</v>
      </c>
      <c r="I702">
        <f t="shared" si="91"/>
        <v>2.9347806372971075E-2</v>
      </c>
      <c r="J702">
        <f t="shared" si="92"/>
        <v>2.344665928597478E-2</v>
      </c>
      <c r="K702">
        <f t="shared" si="93"/>
        <v>2.5850939349649715E-2</v>
      </c>
      <c r="L702">
        <f t="shared" si="95"/>
        <v>-1.0904487633114912E-3</v>
      </c>
      <c r="O702">
        <f t="shared" si="96"/>
        <v>1.2707120085015851E-2</v>
      </c>
      <c r="P702">
        <f t="shared" si="97"/>
        <v>1.9483588175331142E-2</v>
      </c>
      <c r="Q702">
        <f t="shared" si="98"/>
        <v>1.2052193627028925E-2</v>
      </c>
      <c r="R702">
        <f t="shared" si="99"/>
        <v>1.7953340714025219E-2</v>
      </c>
      <c r="S702">
        <f t="shared" si="94"/>
        <v>1.5549060650350284E-2</v>
      </c>
    </row>
    <row r="703" spans="1:19" x14ac:dyDescent="0.45">
      <c r="A703" s="1">
        <v>38504</v>
      </c>
      <c r="B703">
        <v>193.7</v>
      </c>
      <c r="C703">
        <v>200.6</v>
      </c>
      <c r="D703">
        <v>2.97</v>
      </c>
      <c r="E703">
        <v>4</v>
      </c>
      <c r="G703">
        <f t="shared" si="89"/>
        <v>2.541026998411855E-2</v>
      </c>
      <c r="H703">
        <f t="shared" si="90"/>
        <v>2.0345879959308144E-2</v>
      </c>
      <c r="I703">
        <f t="shared" si="91"/>
        <v>2.7854803063118494E-2</v>
      </c>
      <c r="J703">
        <f t="shared" si="92"/>
        <v>2.3406891531043694E-2</v>
      </c>
      <c r="K703">
        <f t="shared" si="93"/>
        <v>2.4254461134397221E-2</v>
      </c>
      <c r="L703">
        <f t="shared" si="95"/>
        <v>-3.6791794083816387E-3</v>
      </c>
      <c r="O703">
        <f t="shared" si="96"/>
        <v>1.4589730015881451E-2</v>
      </c>
      <c r="P703">
        <f t="shared" si="97"/>
        <v>1.9654120040691857E-2</v>
      </c>
      <c r="Q703">
        <f t="shared" si="98"/>
        <v>1.2145196936881507E-2</v>
      </c>
      <c r="R703">
        <f t="shared" si="99"/>
        <v>1.6593108468956307E-2</v>
      </c>
      <c r="S703">
        <f t="shared" si="94"/>
        <v>1.574553886560278E-2</v>
      </c>
    </row>
    <row r="704" spans="1:19" x14ac:dyDescent="0.45">
      <c r="A704" s="1">
        <v>38534</v>
      </c>
      <c r="B704">
        <v>194.9</v>
      </c>
      <c r="C704">
        <v>200.9</v>
      </c>
      <c r="D704">
        <v>3.22</v>
      </c>
      <c r="E704">
        <v>4.18</v>
      </c>
      <c r="G704">
        <f t="shared" si="89"/>
        <v>3.0671602326811209E-2</v>
      </c>
      <c r="H704">
        <f t="shared" si="90"/>
        <v>2.0833333333333259E-2</v>
      </c>
      <c r="I704">
        <f t="shared" si="91"/>
        <v>2.9210958944916543E-2</v>
      </c>
      <c r="J704">
        <f t="shared" si="92"/>
        <v>2.2852535994622114E-2</v>
      </c>
      <c r="K704">
        <f t="shared" si="93"/>
        <v>2.5892107649920781E-2</v>
      </c>
      <c r="L704">
        <f t="shared" si="95"/>
        <v>-1.9039442157957609E-3</v>
      </c>
      <c r="O704">
        <f t="shared" si="96"/>
        <v>1.1128397673188788E-2</v>
      </c>
      <c r="P704">
        <f t="shared" si="97"/>
        <v>2.0966666666666738E-2</v>
      </c>
      <c r="Q704">
        <f t="shared" si="98"/>
        <v>1.2589041055083454E-2</v>
      </c>
      <c r="R704">
        <f t="shared" si="99"/>
        <v>1.8947464005377883E-2</v>
      </c>
      <c r="S704">
        <f t="shared" si="94"/>
        <v>1.5907892350079215E-2</v>
      </c>
    </row>
    <row r="705" spans="1:19" x14ac:dyDescent="0.45">
      <c r="A705" s="1">
        <v>38565</v>
      </c>
      <c r="B705">
        <v>196.1</v>
      </c>
      <c r="C705">
        <v>201.1</v>
      </c>
      <c r="D705">
        <v>3.44</v>
      </c>
      <c r="E705">
        <v>4.26</v>
      </c>
      <c r="G705">
        <f t="shared" si="89"/>
        <v>3.6469344608879517E-2</v>
      </c>
      <c r="H705">
        <f t="shared" si="90"/>
        <v>2.1330624682579957E-2</v>
      </c>
      <c r="I705">
        <f t="shared" si="91"/>
        <v>3.0012815804489223E-2</v>
      </c>
      <c r="J705">
        <f t="shared" si="92"/>
        <v>2.1445753030880921E-2</v>
      </c>
      <c r="K705">
        <f t="shared" si="93"/>
        <v>2.7314634531707405E-2</v>
      </c>
      <c r="L705">
        <f t="shared" si="95"/>
        <v>1.4636951820576893E-3</v>
      </c>
      <c r="O705">
        <f t="shared" si="96"/>
        <v>6.130655391120482E-3</v>
      </c>
      <c r="P705">
        <f t="shared" si="97"/>
        <v>2.1269375317420042E-2</v>
      </c>
      <c r="Q705">
        <f t="shared" si="98"/>
        <v>1.2587184195510775E-2</v>
      </c>
      <c r="R705">
        <f t="shared" si="99"/>
        <v>2.1154246969119078E-2</v>
      </c>
      <c r="S705">
        <f t="shared" si="94"/>
        <v>1.5285365468292594E-2</v>
      </c>
    </row>
    <row r="706" spans="1:19" x14ac:dyDescent="0.45">
      <c r="A706" s="1">
        <v>38596</v>
      </c>
      <c r="B706">
        <v>198.8</v>
      </c>
      <c r="C706">
        <v>201.3</v>
      </c>
      <c r="D706">
        <v>3.42</v>
      </c>
      <c r="E706">
        <v>4.2</v>
      </c>
      <c r="G706">
        <f t="shared" si="89"/>
        <v>4.7418335089568053E-2</v>
      </c>
      <c r="H706">
        <f t="shared" si="90"/>
        <v>1.9240506329113893E-2</v>
      </c>
      <c r="I706">
        <f t="shared" si="91"/>
        <v>3.4161624958961356E-2</v>
      </c>
      <c r="J706">
        <f t="shared" si="92"/>
        <v>1.9028748665284922E-2</v>
      </c>
      <c r="K706">
        <f t="shared" si="93"/>
        <v>2.9962303760732056E-2</v>
      </c>
      <c r="L706">
        <f t="shared" si="95"/>
        <v>5.7078426263348359E-3</v>
      </c>
      <c r="O706">
        <f t="shared" si="96"/>
        <v>-5.4183350895680507E-3</v>
      </c>
      <c r="P706">
        <f t="shared" si="97"/>
        <v>2.2759493670886109E-2</v>
      </c>
      <c r="Q706">
        <f t="shared" si="98"/>
        <v>7.8383750410386463E-3</v>
      </c>
      <c r="R706">
        <f t="shared" si="99"/>
        <v>2.297125133471508E-2</v>
      </c>
      <c r="S706">
        <f t="shared" si="94"/>
        <v>1.2037696239267946E-2</v>
      </c>
    </row>
    <row r="707" spans="1:19" x14ac:dyDescent="0.45">
      <c r="A707" s="1">
        <v>38626</v>
      </c>
      <c r="B707">
        <v>199.1</v>
      </c>
      <c r="C707">
        <v>202</v>
      </c>
      <c r="D707">
        <v>3.71</v>
      </c>
      <c r="E707">
        <v>4.46</v>
      </c>
      <c r="G707">
        <f t="shared" si="89"/>
        <v>4.3501048218029359E-2</v>
      </c>
      <c r="H707">
        <f t="shared" si="90"/>
        <v>2.0717534108135371E-2</v>
      </c>
      <c r="I707">
        <f t="shared" si="91"/>
        <v>3.8484957606704562E-2</v>
      </c>
      <c r="J707">
        <f t="shared" si="92"/>
        <v>1.8147840173644791E-2</v>
      </c>
      <c r="K707">
        <f t="shared" si="93"/>
        <v>3.0212845026628521E-2</v>
      </c>
      <c r="L707">
        <f t="shared" si="95"/>
        <v>4.3207373767077395E-3</v>
      </c>
      <c r="O707">
        <f t="shared" si="96"/>
        <v>1.0989517819706418E-3</v>
      </c>
      <c r="P707">
        <f t="shared" si="97"/>
        <v>2.3882465891864629E-2</v>
      </c>
      <c r="Q707">
        <f t="shared" si="98"/>
        <v>6.115042393295439E-3</v>
      </c>
      <c r="R707">
        <f t="shared" si="99"/>
        <v>2.6452159826355209E-2</v>
      </c>
      <c r="S707">
        <f t="shared" si="94"/>
        <v>1.438715497337148E-2</v>
      </c>
    </row>
    <row r="708" spans="1:19" x14ac:dyDescent="0.45">
      <c r="A708" s="1">
        <v>38657</v>
      </c>
      <c r="B708">
        <v>198.1</v>
      </c>
      <c r="C708">
        <v>202.5</v>
      </c>
      <c r="D708">
        <v>3.88</v>
      </c>
      <c r="E708">
        <v>4.54</v>
      </c>
      <c r="G708">
        <f t="shared" si="89"/>
        <v>3.3385498174230532E-2</v>
      </c>
      <c r="H708">
        <f t="shared" si="90"/>
        <v>2.1180030257186067E-2</v>
      </c>
      <c r="I708">
        <f t="shared" si="91"/>
        <v>4.3009644086660082E-2</v>
      </c>
      <c r="J708">
        <f t="shared" si="92"/>
        <v>1.7777429712585224E-2</v>
      </c>
      <c r="K708">
        <f t="shared" si="93"/>
        <v>2.8838150557665476E-2</v>
      </c>
      <c r="L708">
        <f t="shared" si="95"/>
        <v>1.5235160259580716E-3</v>
      </c>
      <c r="O708">
        <f t="shared" si="96"/>
        <v>1.2014501825769471E-2</v>
      </c>
      <c r="P708">
        <f t="shared" si="97"/>
        <v>2.4219969742813936E-2</v>
      </c>
      <c r="Q708">
        <f t="shared" si="98"/>
        <v>2.3903559133399213E-3</v>
      </c>
      <c r="R708">
        <f t="shared" si="99"/>
        <v>2.7622570287414779E-2</v>
      </c>
      <c r="S708">
        <f t="shared" si="94"/>
        <v>1.6561849442334527E-2</v>
      </c>
    </row>
    <row r="709" spans="1:19" x14ac:dyDescent="0.45">
      <c r="A709" s="1">
        <v>38687</v>
      </c>
      <c r="B709">
        <v>198.1</v>
      </c>
      <c r="C709">
        <v>202.8</v>
      </c>
      <c r="D709">
        <v>3.89</v>
      </c>
      <c r="E709">
        <v>4.47</v>
      </c>
      <c r="G709">
        <f t="shared" si="89"/>
        <v>3.3385498174230532E-2</v>
      </c>
      <c r="H709">
        <f t="shared" si="90"/>
        <v>2.1148036253776592E-2</v>
      </c>
      <c r="I709">
        <f t="shared" si="91"/>
        <v>4.7171642621168353E-2</v>
      </c>
      <c r="J709">
        <f t="shared" si="92"/>
        <v>1.8084027506834799E-2</v>
      </c>
      <c r="K709">
        <f t="shared" si="93"/>
        <v>2.9947301139002569E-2</v>
      </c>
      <c r="L709">
        <f t="shared" si="95"/>
        <v>-1.5002621729487409E-5</v>
      </c>
      <c r="O709">
        <f t="shared" si="96"/>
        <v>1.1314501825769464E-2</v>
      </c>
      <c r="P709">
        <f t="shared" si="97"/>
        <v>2.3551963746223405E-2</v>
      </c>
      <c r="Q709">
        <f t="shared" si="98"/>
        <v>-2.4716426211683559E-3</v>
      </c>
      <c r="R709">
        <f t="shared" si="99"/>
        <v>2.6615972493165198E-2</v>
      </c>
      <c r="S709">
        <f t="shared" si="94"/>
        <v>1.4752698860997428E-2</v>
      </c>
    </row>
    <row r="710" spans="1:19" x14ac:dyDescent="0.45">
      <c r="A710" s="1">
        <v>38718</v>
      </c>
      <c r="B710">
        <v>199.3</v>
      </c>
      <c r="C710">
        <v>203.2</v>
      </c>
      <c r="D710">
        <v>4.24</v>
      </c>
      <c r="E710">
        <v>4.42</v>
      </c>
      <c r="G710">
        <f t="shared" ref="G710:G773" si="100">B710/B698-1</f>
        <v>4.0187891440501167E-2</v>
      </c>
      <c r="H710">
        <f t="shared" ref="H710:H773" si="101">C710/C698-1</f>
        <v>2.1105527638190846E-2</v>
      </c>
      <c r="I710">
        <f t="shared" ref="I710:I773" si="102">(AVERAGE(B705:B710)/AVERAGE(B699:B704))^2 -1</f>
        <v>4.8975269273092259E-2</v>
      </c>
      <c r="J710">
        <f t="shared" ref="J710:J773" si="103">(AVERAGE(C705:C710)/AVERAGE(C699:C704))^2 -1</f>
        <v>1.8727124451976662E-2</v>
      </c>
      <c r="K710">
        <f t="shared" si="93"/>
        <v>3.2248953200940234E-2</v>
      </c>
      <c r="L710">
        <f t="shared" si="95"/>
        <v>2.0361081743117126E-3</v>
      </c>
      <c r="O710">
        <f t="shared" si="96"/>
        <v>4.0121085594988296E-3</v>
      </c>
      <c r="P710">
        <f t="shared" si="97"/>
        <v>2.309447236180915E-2</v>
      </c>
      <c r="Q710">
        <f t="shared" si="98"/>
        <v>-4.7752692730922627E-3</v>
      </c>
      <c r="R710">
        <f t="shared" si="99"/>
        <v>2.5472875548023334E-2</v>
      </c>
      <c r="S710">
        <f t="shared" si="94"/>
        <v>1.1951046799059763E-2</v>
      </c>
    </row>
    <row r="711" spans="1:19" x14ac:dyDescent="0.45">
      <c r="A711" s="1">
        <v>38749</v>
      </c>
      <c r="B711">
        <v>199.4</v>
      </c>
      <c r="C711">
        <v>203.6</v>
      </c>
      <c r="D711">
        <v>4.43</v>
      </c>
      <c r="E711">
        <v>4.57</v>
      </c>
      <c r="G711">
        <f t="shared" si="100"/>
        <v>3.6382536382536301E-2</v>
      </c>
      <c r="H711">
        <f t="shared" si="101"/>
        <v>2.106318956870612E-2</v>
      </c>
      <c r="I711">
        <f t="shared" si="102"/>
        <v>4.8114806880841021E-2</v>
      </c>
      <c r="J711">
        <f t="shared" si="103"/>
        <v>2.0042929167867651E-2</v>
      </c>
      <c r="K711">
        <f t="shared" ref="K711:K774" si="104">AVERAGE(G711:J711)</f>
        <v>3.1400865499987773E-2</v>
      </c>
      <c r="L711">
        <f t="shared" si="95"/>
        <v>2.5627149423222972E-3</v>
      </c>
      <c r="O711">
        <f t="shared" si="96"/>
        <v>9.3174636174637032E-3</v>
      </c>
      <c r="P711">
        <f t="shared" si="97"/>
        <v>2.4636810431293885E-2</v>
      </c>
      <c r="Q711">
        <f t="shared" si="98"/>
        <v>-2.4148068808410167E-3</v>
      </c>
      <c r="R711">
        <f t="shared" si="99"/>
        <v>2.5657070832132353E-2</v>
      </c>
      <c r="S711">
        <f t="shared" ref="S711:S774" si="105">AVERAGE(O711:R711)</f>
        <v>1.4299134500012231E-2</v>
      </c>
    </row>
    <row r="712" spans="1:19" x14ac:dyDescent="0.45">
      <c r="A712" s="1">
        <v>38777</v>
      </c>
      <c r="B712">
        <v>199.7</v>
      </c>
      <c r="C712">
        <v>204.3</v>
      </c>
      <c r="D712">
        <v>4.51</v>
      </c>
      <c r="E712">
        <v>4.72</v>
      </c>
      <c r="G712">
        <f t="shared" si="100"/>
        <v>3.4179181771103018E-2</v>
      </c>
      <c r="H712">
        <f t="shared" si="101"/>
        <v>2.0989505247376306E-2</v>
      </c>
      <c r="I712">
        <f t="shared" si="102"/>
        <v>3.9501116684091286E-2</v>
      </c>
      <c r="J712">
        <f t="shared" si="103"/>
        <v>2.3043411898641786E-2</v>
      </c>
      <c r="K712">
        <f t="shared" si="104"/>
        <v>2.9428303900303099E-2</v>
      </c>
      <c r="L712">
        <f t="shared" si="95"/>
        <v>-5.1899723869947012E-4</v>
      </c>
      <c r="O712">
        <f t="shared" si="96"/>
        <v>1.3020818228896981E-2</v>
      </c>
      <c r="P712">
        <f t="shared" si="97"/>
        <v>2.6210494752623693E-2</v>
      </c>
      <c r="Q712">
        <f t="shared" si="98"/>
        <v>7.6988833159087125E-3</v>
      </c>
      <c r="R712">
        <f t="shared" si="99"/>
        <v>2.4156588101358213E-2</v>
      </c>
      <c r="S712">
        <f t="shared" si="105"/>
        <v>1.77716960996969E-2</v>
      </c>
    </row>
    <row r="713" spans="1:19" x14ac:dyDescent="0.45">
      <c r="A713" s="1">
        <v>38808</v>
      </c>
      <c r="B713">
        <v>200.7</v>
      </c>
      <c r="C713">
        <v>204.8</v>
      </c>
      <c r="D713">
        <v>4.5999999999999996</v>
      </c>
      <c r="E713">
        <v>4.99</v>
      </c>
      <c r="G713">
        <f t="shared" si="100"/>
        <v>3.6138358286009309E-2</v>
      </c>
      <c r="H713">
        <f t="shared" si="101"/>
        <v>2.2977022977023198E-2</v>
      </c>
      <c r="I713">
        <f t="shared" si="102"/>
        <v>3.2741166329504079E-2</v>
      </c>
      <c r="J713">
        <f t="shared" si="103"/>
        <v>2.4686310499616448E-2</v>
      </c>
      <c r="K713">
        <f t="shared" si="104"/>
        <v>2.9135714523038259E-2</v>
      </c>
      <c r="L713">
        <f t="shared" si="95"/>
        <v>-3.1132386779019749E-3</v>
      </c>
      <c r="O713">
        <f t="shared" si="96"/>
        <v>1.3761641713990691E-2</v>
      </c>
      <c r="P713">
        <f t="shared" si="97"/>
        <v>2.6922977022976802E-2</v>
      </c>
      <c r="Q713">
        <f t="shared" si="98"/>
        <v>1.7158833670495921E-2</v>
      </c>
      <c r="R713">
        <f t="shared" si="99"/>
        <v>2.5213689500383552E-2</v>
      </c>
      <c r="S713">
        <f t="shared" si="105"/>
        <v>2.0764285476961741E-2</v>
      </c>
    </row>
    <row r="714" spans="1:19" x14ac:dyDescent="0.45">
      <c r="A714" s="1">
        <v>38838</v>
      </c>
      <c r="B714">
        <v>201.3</v>
      </c>
      <c r="C714">
        <v>205.4</v>
      </c>
      <c r="D714">
        <v>4.72</v>
      </c>
      <c r="E714">
        <v>5.1100000000000003</v>
      </c>
      <c r="G714">
        <f t="shared" si="100"/>
        <v>3.9772727272727293E-2</v>
      </c>
      <c r="H714">
        <f t="shared" si="101"/>
        <v>2.4438902743142199E-2</v>
      </c>
      <c r="I714">
        <f t="shared" si="102"/>
        <v>3.0378884800815742E-2</v>
      </c>
      <c r="J714">
        <f t="shared" si="103"/>
        <v>2.6153575364153525E-2</v>
      </c>
      <c r="K714">
        <f t="shared" si="104"/>
        <v>3.018602254520969E-2</v>
      </c>
      <c r="L714">
        <f t="shared" si="95"/>
        <v>-1.2148429547780837E-3</v>
      </c>
      <c r="O714">
        <f t="shared" si="96"/>
        <v>1.1327272727272714E-2</v>
      </c>
      <c r="P714">
        <f t="shared" si="97"/>
        <v>2.6661097256857808E-2</v>
      </c>
      <c r="Q714">
        <f t="shared" si="98"/>
        <v>2.0721115199184265E-2</v>
      </c>
      <c r="R714">
        <f t="shared" si="99"/>
        <v>2.4946424635846481E-2</v>
      </c>
      <c r="S714">
        <f t="shared" si="105"/>
        <v>2.0913977454790317E-2</v>
      </c>
    </row>
    <row r="715" spans="1:19" x14ac:dyDescent="0.45">
      <c r="A715" s="1">
        <v>38869</v>
      </c>
      <c r="B715">
        <v>201.8</v>
      </c>
      <c r="C715">
        <v>205.9</v>
      </c>
      <c r="D715">
        <v>4.79</v>
      </c>
      <c r="E715">
        <v>5.1100000000000003</v>
      </c>
      <c r="G715">
        <f t="shared" si="100"/>
        <v>4.1817243159525175E-2</v>
      </c>
      <c r="H715">
        <f t="shared" si="101"/>
        <v>2.6420737786640114E-2</v>
      </c>
      <c r="I715">
        <f t="shared" si="102"/>
        <v>2.9066524910844826E-2</v>
      </c>
      <c r="J715">
        <f t="shared" si="103"/>
        <v>2.7612442314923324E-2</v>
      </c>
      <c r="K715">
        <f t="shared" si="104"/>
        <v>3.122923704298336E-2</v>
      </c>
      <c r="L715">
        <f t="shared" si="95"/>
        <v>1.8009331426802611E-3</v>
      </c>
      <c r="O715">
        <f t="shared" si="96"/>
        <v>9.2827568404748317E-3</v>
      </c>
      <c r="P715">
        <f t="shared" si="97"/>
        <v>2.4679262213359893E-2</v>
      </c>
      <c r="Q715">
        <f t="shared" si="98"/>
        <v>2.203347508915518E-2</v>
      </c>
      <c r="R715">
        <f t="shared" si="99"/>
        <v>2.3487557685076682E-2</v>
      </c>
      <c r="S715">
        <f t="shared" si="105"/>
        <v>1.9870762957016647E-2</v>
      </c>
    </row>
    <row r="716" spans="1:19" x14ac:dyDescent="0.45">
      <c r="A716" s="1">
        <v>38899</v>
      </c>
      <c r="B716">
        <v>202.9</v>
      </c>
      <c r="C716">
        <v>206.3</v>
      </c>
      <c r="D716">
        <v>4.95</v>
      </c>
      <c r="E716">
        <v>5.09</v>
      </c>
      <c r="G716">
        <f t="shared" si="100"/>
        <v>4.1046690610569536E-2</v>
      </c>
      <c r="H716">
        <f t="shared" si="101"/>
        <v>2.6879044300647026E-2</v>
      </c>
      <c r="I716">
        <f t="shared" si="102"/>
        <v>2.7594252002909769E-2</v>
      </c>
      <c r="J716">
        <f t="shared" si="103"/>
        <v>2.8897367154192999E-2</v>
      </c>
      <c r="K716">
        <f t="shared" si="104"/>
        <v>3.1104338517079833E-2</v>
      </c>
      <c r="L716">
        <f t="shared" si="95"/>
        <v>1.968623994041574E-3</v>
      </c>
      <c r="O716">
        <f t="shared" si="96"/>
        <v>9.8533093894304646E-3</v>
      </c>
      <c r="P716">
        <f t="shared" si="97"/>
        <v>2.4020955699352975E-2</v>
      </c>
      <c r="Q716">
        <f t="shared" si="98"/>
        <v>2.3305747997090231E-2</v>
      </c>
      <c r="R716">
        <f t="shared" si="99"/>
        <v>2.2002632845807002E-2</v>
      </c>
      <c r="S716">
        <f t="shared" si="105"/>
        <v>1.9795661482920168E-2</v>
      </c>
    </row>
    <row r="717" spans="1:19" x14ac:dyDescent="0.45">
      <c r="A717" s="1">
        <v>38930</v>
      </c>
      <c r="B717">
        <v>203.8</v>
      </c>
      <c r="C717">
        <v>206.8</v>
      </c>
      <c r="D717">
        <v>4.96</v>
      </c>
      <c r="E717">
        <v>4.88</v>
      </c>
      <c r="G717">
        <f t="shared" si="100"/>
        <v>3.9265680775114831E-2</v>
      </c>
      <c r="H717">
        <f t="shared" si="101"/>
        <v>2.8344107409249197E-2</v>
      </c>
      <c r="I717">
        <f t="shared" si="102"/>
        <v>2.9387846191838873E-2</v>
      </c>
      <c r="J717">
        <f t="shared" si="103"/>
        <v>3.000621122234004E-2</v>
      </c>
      <c r="K717">
        <f t="shared" si="104"/>
        <v>3.1750961399635735E-2</v>
      </c>
      <c r="L717">
        <f t="shared" ref="L717:L780" si="106">K717-K714</f>
        <v>1.5649388544260456E-3</v>
      </c>
      <c r="O717">
        <f t="shared" si="96"/>
        <v>9.5343192248851655E-3</v>
      </c>
      <c r="P717">
        <f t="shared" si="97"/>
        <v>2.0455892590750799E-2</v>
      </c>
      <c r="Q717">
        <f t="shared" si="98"/>
        <v>1.9412153808161123E-2</v>
      </c>
      <c r="R717">
        <f t="shared" si="99"/>
        <v>1.8793788777659956E-2</v>
      </c>
      <c r="S717">
        <f t="shared" si="105"/>
        <v>1.7049038600364261E-2</v>
      </c>
    </row>
    <row r="718" spans="1:19" x14ac:dyDescent="0.45">
      <c r="A718" s="1">
        <v>38961</v>
      </c>
      <c r="B718">
        <v>202.8</v>
      </c>
      <c r="C718">
        <v>207.2</v>
      </c>
      <c r="D718">
        <v>4.8099999999999996</v>
      </c>
      <c r="E718">
        <v>4.72</v>
      </c>
      <c r="G718">
        <f t="shared" si="100"/>
        <v>2.0120724346076369E-2</v>
      </c>
      <c r="H718">
        <f t="shared" si="101"/>
        <v>2.9309488325881761E-2</v>
      </c>
      <c r="I718">
        <f t="shared" si="102"/>
        <v>3.310867295264952E-2</v>
      </c>
      <c r="J718">
        <f t="shared" si="103"/>
        <v>2.9765202332025176E-2</v>
      </c>
      <c r="K718">
        <f t="shared" si="104"/>
        <v>2.8076021989158206E-2</v>
      </c>
      <c r="L718">
        <f t="shared" si="106"/>
        <v>-3.1532150538251535E-3</v>
      </c>
      <c r="O718">
        <f t="shared" si="96"/>
        <v>2.707927565392363E-2</v>
      </c>
      <c r="P718">
        <f t="shared" si="97"/>
        <v>1.7890511674118238E-2</v>
      </c>
      <c r="Q718">
        <f t="shared" si="98"/>
        <v>1.4091327047350478E-2</v>
      </c>
      <c r="R718">
        <f t="shared" si="99"/>
        <v>1.7434797667974823E-2</v>
      </c>
      <c r="S718">
        <f t="shared" si="105"/>
        <v>1.9123978010841793E-2</v>
      </c>
    </row>
    <row r="719" spans="1:19" x14ac:dyDescent="0.45">
      <c r="A719" s="1">
        <v>38991</v>
      </c>
      <c r="B719">
        <v>201.9</v>
      </c>
      <c r="C719">
        <v>207.6</v>
      </c>
      <c r="D719">
        <v>4.92</v>
      </c>
      <c r="E719">
        <v>4.7300000000000004</v>
      </c>
      <c r="G719">
        <f t="shared" si="100"/>
        <v>1.4063284781516971E-2</v>
      </c>
      <c r="H719">
        <f t="shared" si="101"/>
        <v>2.7722772277227747E-2</v>
      </c>
      <c r="I719">
        <f t="shared" si="102"/>
        <v>3.23838433289243E-2</v>
      </c>
      <c r="J719">
        <f t="shared" si="103"/>
        <v>2.9696456605859067E-2</v>
      </c>
      <c r="K719">
        <f t="shared" si="104"/>
        <v>2.5966589248382022E-2</v>
      </c>
      <c r="L719">
        <f t="shared" si="106"/>
        <v>-5.137749268697811E-3</v>
      </c>
      <c r="O719">
        <f t="shared" si="96"/>
        <v>3.323671521848303E-2</v>
      </c>
      <c r="P719">
        <f t="shared" si="97"/>
        <v>1.9577227722772254E-2</v>
      </c>
      <c r="Q719">
        <f t="shared" si="98"/>
        <v>1.4916156671075702E-2</v>
      </c>
      <c r="R719">
        <f t="shared" si="99"/>
        <v>1.7603543394140934E-2</v>
      </c>
      <c r="S719">
        <f t="shared" si="105"/>
        <v>2.133341075161798E-2</v>
      </c>
    </row>
    <row r="720" spans="1:19" x14ac:dyDescent="0.45">
      <c r="A720" s="1">
        <v>39022</v>
      </c>
      <c r="B720">
        <v>202</v>
      </c>
      <c r="C720">
        <v>207.8</v>
      </c>
      <c r="D720">
        <v>4.9400000000000004</v>
      </c>
      <c r="E720">
        <v>4.5999999999999996</v>
      </c>
      <c r="G720">
        <f t="shared" si="100"/>
        <v>1.9687026754164672E-2</v>
      </c>
      <c r="H720">
        <f t="shared" si="101"/>
        <v>2.6172839506172885E-2</v>
      </c>
      <c r="I720">
        <f t="shared" si="102"/>
        <v>2.8062327248512542E-2</v>
      </c>
      <c r="J720">
        <f t="shared" si="103"/>
        <v>2.8796817097060723E-2</v>
      </c>
      <c r="K720">
        <f t="shared" si="104"/>
        <v>2.5679752651477705E-2</v>
      </c>
      <c r="L720">
        <f t="shared" si="106"/>
        <v>-6.0712087481580301E-3</v>
      </c>
      <c r="O720">
        <f t="shared" si="96"/>
        <v>2.6312973245835328E-2</v>
      </c>
      <c r="P720">
        <f t="shared" si="97"/>
        <v>1.9827160493827115E-2</v>
      </c>
      <c r="Q720">
        <f t="shared" si="98"/>
        <v>1.7937672751487457E-2</v>
      </c>
      <c r="R720">
        <f t="shared" si="99"/>
        <v>1.7203182902939276E-2</v>
      </c>
      <c r="S720">
        <f t="shared" si="105"/>
        <v>2.0320247348522294E-2</v>
      </c>
    </row>
    <row r="721" spans="1:19" x14ac:dyDescent="0.45">
      <c r="A721" s="1">
        <v>39052</v>
      </c>
      <c r="B721">
        <v>203.1</v>
      </c>
      <c r="C721">
        <v>208.1</v>
      </c>
      <c r="D721">
        <v>4.8499999999999996</v>
      </c>
      <c r="E721">
        <v>4.5599999999999996</v>
      </c>
      <c r="G721">
        <f t="shared" si="100"/>
        <v>2.5239777889954462E-2</v>
      </c>
      <c r="H721">
        <f t="shared" si="101"/>
        <v>2.6134122287968298E-2</v>
      </c>
      <c r="I721">
        <f t="shared" si="102"/>
        <v>2.3931206529503202E-2</v>
      </c>
      <c r="J721">
        <f t="shared" si="103"/>
        <v>2.7236427376680528E-2</v>
      </c>
      <c r="K721">
        <f t="shared" si="104"/>
        <v>2.5635383521026622E-2</v>
      </c>
      <c r="L721">
        <f t="shared" si="106"/>
        <v>-2.440638468131584E-3</v>
      </c>
      <c r="O721">
        <f t="shared" si="96"/>
        <v>2.0360222110045532E-2</v>
      </c>
      <c r="P721">
        <f t="shared" si="97"/>
        <v>1.9465877712031697E-2</v>
      </c>
      <c r="Q721">
        <f t="shared" si="98"/>
        <v>2.1668793470496793E-2</v>
      </c>
      <c r="R721">
        <f t="shared" si="99"/>
        <v>1.8363572623319467E-2</v>
      </c>
      <c r="S721">
        <f t="shared" si="105"/>
        <v>1.9964616478973372E-2</v>
      </c>
    </row>
    <row r="722" spans="1:19" x14ac:dyDescent="0.45">
      <c r="A722" s="1">
        <v>39083</v>
      </c>
      <c r="B722">
        <v>203.43700000000001</v>
      </c>
      <c r="C722">
        <v>208.6</v>
      </c>
      <c r="D722">
        <v>4.9800000000000004</v>
      </c>
      <c r="E722">
        <v>4.76</v>
      </c>
      <c r="G722">
        <f t="shared" si="100"/>
        <v>2.0757651781234232E-2</v>
      </c>
      <c r="H722">
        <f t="shared" si="101"/>
        <v>2.6574803149606252E-2</v>
      </c>
      <c r="I722">
        <f t="shared" si="102"/>
        <v>1.8725094542216825E-2</v>
      </c>
      <c r="J722">
        <f t="shared" si="103"/>
        <v>2.5849719466295884E-2</v>
      </c>
      <c r="K722">
        <f t="shared" si="104"/>
        <v>2.2976817234838298E-2</v>
      </c>
      <c r="L722">
        <f t="shared" si="106"/>
        <v>-2.9897720135437234E-3</v>
      </c>
      <c r="O722">
        <f t="shared" si="96"/>
        <v>2.6842348218765764E-2</v>
      </c>
      <c r="P722">
        <f t="shared" si="97"/>
        <v>2.1025196850393744E-2</v>
      </c>
      <c r="Q722">
        <f t="shared" si="98"/>
        <v>2.8874905457783172E-2</v>
      </c>
      <c r="R722">
        <f t="shared" si="99"/>
        <v>2.1750280533704112E-2</v>
      </c>
      <c r="S722">
        <f t="shared" si="105"/>
        <v>2.4623182765161698E-2</v>
      </c>
    </row>
    <row r="723" spans="1:19" x14ac:dyDescent="0.45">
      <c r="A723" s="1">
        <v>39114</v>
      </c>
      <c r="B723">
        <v>204.226</v>
      </c>
      <c r="C723">
        <v>209.13499999999999</v>
      </c>
      <c r="D723">
        <v>5.03</v>
      </c>
      <c r="E723">
        <v>4.72</v>
      </c>
      <c r="G723">
        <f t="shared" si="100"/>
        <v>2.4202607823470279E-2</v>
      </c>
      <c r="H723">
        <f t="shared" si="101"/>
        <v>2.7185658153241699E-2</v>
      </c>
      <c r="I723">
        <f t="shared" si="102"/>
        <v>1.2038992565424955E-2</v>
      </c>
      <c r="J723">
        <f t="shared" si="103"/>
        <v>2.4362245918519765E-2</v>
      </c>
      <c r="K723">
        <f t="shared" si="104"/>
        <v>2.1947376115164174E-2</v>
      </c>
      <c r="L723">
        <f t="shared" si="106"/>
        <v>-3.7323765363135308E-3</v>
      </c>
      <c r="O723">
        <f t="shared" si="96"/>
        <v>2.299739217652972E-2</v>
      </c>
      <c r="P723">
        <f t="shared" si="97"/>
        <v>2.00143418467583E-2</v>
      </c>
      <c r="Q723">
        <f t="shared" si="98"/>
        <v>3.5161007434575044E-2</v>
      </c>
      <c r="R723">
        <f t="shared" si="99"/>
        <v>2.2837754081480234E-2</v>
      </c>
      <c r="S723">
        <f t="shared" si="105"/>
        <v>2.5252623884835824E-2</v>
      </c>
    </row>
    <row r="724" spans="1:19" x14ac:dyDescent="0.45">
      <c r="A724" s="1">
        <v>39142</v>
      </c>
      <c r="B724">
        <v>205.28800000000001</v>
      </c>
      <c r="C724">
        <v>209.41800000000001</v>
      </c>
      <c r="D724">
        <v>4.9400000000000004</v>
      </c>
      <c r="E724">
        <v>4.5599999999999996</v>
      </c>
      <c r="G724">
        <f t="shared" si="100"/>
        <v>2.7981972959439272E-2</v>
      </c>
      <c r="H724">
        <f t="shared" si="101"/>
        <v>2.5051395007342103E-2</v>
      </c>
      <c r="I724">
        <f t="shared" si="102"/>
        <v>1.0993537525237018E-2</v>
      </c>
      <c r="J724">
        <f t="shared" si="103"/>
        <v>2.3188536118652125E-2</v>
      </c>
      <c r="K724">
        <f t="shared" si="104"/>
        <v>2.180386040266763E-2</v>
      </c>
      <c r="L724">
        <f t="shared" si="106"/>
        <v>-3.8315231183589926E-3</v>
      </c>
      <c r="O724">
        <f t="shared" si="96"/>
        <v>1.7618027040560723E-2</v>
      </c>
      <c r="P724">
        <f t="shared" si="97"/>
        <v>2.0548604992657891E-2</v>
      </c>
      <c r="Q724">
        <f t="shared" si="98"/>
        <v>3.4606462474762976E-2</v>
      </c>
      <c r="R724">
        <f t="shared" si="99"/>
        <v>2.2411463881347869E-2</v>
      </c>
      <c r="S724">
        <f t="shared" si="105"/>
        <v>2.3796139597332365E-2</v>
      </c>
    </row>
    <row r="725" spans="1:19" x14ac:dyDescent="0.45">
      <c r="A725" s="1">
        <v>39173</v>
      </c>
      <c r="B725">
        <v>205.904</v>
      </c>
      <c r="C725">
        <v>209.74700000000001</v>
      </c>
      <c r="D725">
        <v>4.87</v>
      </c>
      <c r="E725">
        <v>4.6900000000000004</v>
      </c>
      <c r="G725">
        <f t="shared" si="100"/>
        <v>2.5929247633283525E-2</v>
      </c>
      <c r="H725">
        <f t="shared" si="101"/>
        <v>2.4155273437499902E-2</v>
      </c>
      <c r="I725">
        <f t="shared" si="102"/>
        <v>1.5630801226635516E-2</v>
      </c>
      <c r="J725">
        <f t="shared" si="103"/>
        <v>2.2070091660376656E-2</v>
      </c>
      <c r="K725">
        <f t="shared" si="104"/>
        <v>2.19463534894489E-2</v>
      </c>
      <c r="L725">
        <f t="shared" si="106"/>
        <v>-1.0304637453893983E-3</v>
      </c>
      <c r="O725">
        <f t="shared" si="96"/>
        <v>2.0970752366716479E-2</v>
      </c>
      <c r="P725">
        <f t="shared" si="97"/>
        <v>2.2744726562500102E-2</v>
      </c>
      <c r="Q725">
        <f t="shared" si="98"/>
        <v>3.1269198773364489E-2</v>
      </c>
      <c r="R725">
        <f t="shared" si="99"/>
        <v>2.4829908339623348E-2</v>
      </c>
      <c r="S725">
        <f t="shared" si="105"/>
        <v>2.4953646510551104E-2</v>
      </c>
    </row>
    <row r="726" spans="1:19" x14ac:dyDescent="0.45">
      <c r="A726" s="1">
        <v>39203</v>
      </c>
      <c r="B726">
        <v>206.755</v>
      </c>
      <c r="C726">
        <v>210.05799999999999</v>
      </c>
      <c r="D726">
        <v>4.7300000000000004</v>
      </c>
      <c r="E726">
        <v>4.75</v>
      </c>
      <c r="G726">
        <f t="shared" si="100"/>
        <v>2.7098857426726131E-2</v>
      </c>
      <c r="H726">
        <f t="shared" si="101"/>
        <v>2.2677702044790582E-2</v>
      </c>
      <c r="I726">
        <f t="shared" si="102"/>
        <v>2.2358622103888504E-2</v>
      </c>
      <c r="J726">
        <f t="shared" si="103"/>
        <v>2.1795968498516505E-2</v>
      </c>
      <c r="K726">
        <f t="shared" si="104"/>
        <v>2.348278751848043E-2</v>
      </c>
      <c r="L726">
        <f t="shared" si="106"/>
        <v>1.5354114033162558E-3</v>
      </c>
      <c r="O726">
        <f t="shared" si="96"/>
        <v>2.040114257327387E-2</v>
      </c>
      <c r="P726">
        <f t="shared" si="97"/>
        <v>2.4822297955209419E-2</v>
      </c>
      <c r="Q726">
        <f t="shared" si="98"/>
        <v>2.5141377896111497E-2</v>
      </c>
      <c r="R726">
        <f t="shared" si="99"/>
        <v>2.5704031501483496E-2</v>
      </c>
      <c r="S726">
        <f t="shared" si="105"/>
        <v>2.401721248151957E-2</v>
      </c>
    </row>
    <row r="727" spans="1:19" x14ac:dyDescent="0.45">
      <c r="A727" s="1">
        <v>39234</v>
      </c>
      <c r="B727">
        <v>207.23400000000001</v>
      </c>
      <c r="C727">
        <v>210.392</v>
      </c>
      <c r="D727">
        <v>4.6100000000000003</v>
      </c>
      <c r="E727">
        <v>5.0999999999999996</v>
      </c>
      <c r="G727">
        <f t="shared" si="100"/>
        <v>2.692765113974227E-2</v>
      </c>
      <c r="H727">
        <f t="shared" si="101"/>
        <v>2.181641573579407E-2</v>
      </c>
      <c r="I727">
        <f t="shared" si="102"/>
        <v>2.7051036558054298E-2</v>
      </c>
      <c r="J727">
        <f t="shared" si="103"/>
        <v>2.1906748807095422E-2</v>
      </c>
      <c r="K727">
        <f t="shared" si="104"/>
        <v>2.4425463060171515E-2</v>
      </c>
      <c r="L727">
        <f t="shared" si="106"/>
        <v>2.6216026575038853E-3</v>
      </c>
      <c r="O727">
        <f t="shared" si="96"/>
        <v>2.4072348860257727E-2</v>
      </c>
      <c r="P727">
        <f t="shared" si="97"/>
        <v>2.9183584264205926E-2</v>
      </c>
      <c r="Q727">
        <f t="shared" si="98"/>
        <v>2.3948963441945699E-2</v>
      </c>
      <c r="R727">
        <f t="shared" si="99"/>
        <v>2.9093251192904575E-2</v>
      </c>
      <c r="S727">
        <f t="shared" si="105"/>
        <v>2.6574536939828482E-2</v>
      </c>
    </row>
    <row r="728" spans="1:19" x14ac:dyDescent="0.45">
      <c r="A728" s="1">
        <v>39264</v>
      </c>
      <c r="B728">
        <v>207.60300000000001</v>
      </c>
      <c r="C728">
        <v>210.773</v>
      </c>
      <c r="D728">
        <v>4.82</v>
      </c>
      <c r="E728">
        <v>5</v>
      </c>
      <c r="G728">
        <f t="shared" si="100"/>
        <v>2.3178905864958077E-2</v>
      </c>
      <c r="H728">
        <f t="shared" si="101"/>
        <v>2.1682016480853106E-2</v>
      </c>
      <c r="I728">
        <f t="shared" si="102"/>
        <v>3.3091664657938447E-2</v>
      </c>
      <c r="J728">
        <f t="shared" si="103"/>
        <v>2.1660053504805044E-2</v>
      </c>
      <c r="K728">
        <f t="shared" si="104"/>
        <v>2.4903160127138668E-2</v>
      </c>
      <c r="L728">
        <f t="shared" si="106"/>
        <v>2.9568066376897684E-3</v>
      </c>
      <c r="O728">
        <f t="shared" si="96"/>
        <v>2.6821094135041926E-2</v>
      </c>
      <c r="P728">
        <f t="shared" si="97"/>
        <v>2.8317983519146897E-2</v>
      </c>
      <c r="Q728">
        <f t="shared" si="98"/>
        <v>1.6908335342061556E-2</v>
      </c>
      <c r="R728">
        <f t="shared" si="99"/>
        <v>2.8339946495194959E-2</v>
      </c>
      <c r="S728">
        <f t="shared" si="105"/>
        <v>2.5096839872861335E-2</v>
      </c>
    </row>
    <row r="729" spans="1:19" x14ac:dyDescent="0.45">
      <c r="A729" s="1">
        <v>39295</v>
      </c>
      <c r="B729">
        <v>207.667</v>
      </c>
      <c r="C729">
        <v>211.119</v>
      </c>
      <c r="D729">
        <v>4.2</v>
      </c>
      <c r="E729">
        <v>4.67</v>
      </c>
      <c r="G729">
        <f t="shared" si="100"/>
        <v>1.8974484789008761E-2</v>
      </c>
      <c r="H729">
        <f t="shared" si="101"/>
        <v>2.0884912959380886E-2</v>
      </c>
      <c r="I729">
        <f t="shared" si="102"/>
        <v>3.8120301677465163E-2</v>
      </c>
      <c r="J729">
        <f t="shared" si="103"/>
        <v>2.1051054409990444E-2</v>
      </c>
      <c r="K729">
        <f t="shared" si="104"/>
        <v>2.4757688458961313E-2</v>
      </c>
      <c r="L729">
        <f t="shared" si="106"/>
        <v>1.2749009404808831E-3</v>
      </c>
      <c r="O729">
        <f t="shared" si="96"/>
        <v>2.7725515210991238E-2</v>
      </c>
      <c r="P729">
        <f t="shared" si="97"/>
        <v>2.5815087040619113E-2</v>
      </c>
      <c r="Q729">
        <f t="shared" si="98"/>
        <v>8.5796983225348358E-3</v>
      </c>
      <c r="R729">
        <f t="shared" si="99"/>
        <v>2.5648945590009554E-2</v>
      </c>
      <c r="S729">
        <f t="shared" si="105"/>
        <v>2.1942311541038685E-2</v>
      </c>
    </row>
    <row r="730" spans="1:19" x14ac:dyDescent="0.45">
      <c r="A730" s="1">
        <v>39326</v>
      </c>
      <c r="B730">
        <v>208.547</v>
      </c>
      <c r="C730">
        <v>211.554</v>
      </c>
      <c r="D730">
        <v>3.89</v>
      </c>
      <c r="E730">
        <v>4.5199999999999996</v>
      </c>
      <c r="G730">
        <f t="shared" si="100"/>
        <v>2.8338264299802685E-2</v>
      </c>
      <c r="H730">
        <f t="shared" si="101"/>
        <v>2.101351351351366E-2</v>
      </c>
      <c r="I730">
        <f t="shared" si="102"/>
        <v>3.9330034872035791E-2</v>
      </c>
      <c r="J730">
        <f t="shared" si="103"/>
        <v>2.0881029028001485E-2</v>
      </c>
      <c r="K730">
        <f t="shared" si="104"/>
        <v>2.7390710428338405E-2</v>
      </c>
      <c r="L730">
        <f t="shared" si="106"/>
        <v>2.9652473681668901E-3</v>
      </c>
      <c r="O730">
        <f t="shared" si="96"/>
        <v>1.6861735700197313E-2</v>
      </c>
      <c r="P730">
        <f t="shared" si="97"/>
        <v>2.4186486486486337E-2</v>
      </c>
      <c r="Q730">
        <f t="shared" si="98"/>
        <v>5.8699651279642065E-3</v>
      </c>
      <c r="R730">
        <f t="shared" si="99"/>
        <v>2.4318970971998512E-2</v>
      </c>
      <c r="S730">
        <f t="shared" si="105"/>
        <v>1.7809289571661592E-2</v>
      </c>
    </row>
    <row r="731" spans="1:19" x14ac:dyDescent="0.45">
      <c r="A731" s="1">
        <v>39356</v>
      </c>
      <c r="B731">
        <v>209.19</v>
      </c>
      <c r="C731">
        <v>212.077</v>
      </c>
      <c r="D731">
        <v>3.9</v>
      </c>
      <c r="E731">
        <v>4.53</v>
      </c>
      <c r="G731">
        <f t="shared" si="100"/>
        <v>3.610698365527476E-2</v>
      </c>
      <c r="H731">
        <f t="shared" si="101"/>
        <v>2.1565510597302495E-2</v>
      </c>
      <c r="I731">
        <f t="shared" si="102"/>
        <v>3.8004459079075792E-2</v>
      </c>
      <c r="J731">
        <f t="shared" si="103"/>
        <v>2.1140255488625304E-2</v>
      </c>
      <c r="K731">
        <f t="shared" si="104"/>
        <v>2.9204302205069588E-2</v>
      </c>
      <c r="L731">
        <f t="shared" si="106"/>
        <v>4.3011420779309195E-3</v>
      </c>
      <c r="O731">
        <f t="shared" si="96"/>
        <v>9.1930163447252397E-3</v>
      </c>
      <c r="P731">
        <f t="shared" si="97"/>
        <v>2.3734489402697505E-2</v>
      </c>
      <c r="Q731">
        <f t="shared" si="98"/>
        <v>7.2955409209242081E-3</v>
      </c>
      <c r="R731">
        <f t="shared" si="99"/>
        <v>2.4159744511374696E-2</v>
      </c>
      <c r="S731">
        <f t="shared" si="105"/>
        <v>1.6095697794930412E-2</v>
      </c>
    </row>
    <row r="732" spans="1:19" x14ac:dyDescent="0.45">
      <c r="A732" s="1">
        <v>39387</v>
      </c>
      <c r="B732">
        <v>210.834</v>
      </c>
      <c r="C732">
        <v>212.66</v>
      </c>
      <c r="D732">
        <v>3.27</v>
      </c>
      <c r="E732">
        <v>4.1500000000000004</v>
      </c>
      <c r="G732">
        <f t="shared" si="100"/>
        <v>4.373267326732666E-2</v>
      </c>
      <c r="H732">
        <f t="shared" si="101"/>
        <v>2.3387872954764077E-2</v>
      </c>
      <c r="I732">
        <f t="shared" si="102"/>
        <v>3.6735346912288414E-2</v>
      </c>
      <c r="J732">
        <f t="shared" si="103"/>
        <v>2.165603371550362E-2</v>
      </c>
      <c r="K732">
        <f t="shared" si="104"/>
        <v>3.1377981712470693E-2</v>
      </c>
      <c r="L732">
        <f t="shared" si="106"/>
        <v>6.6202932535093795E-3</v>
      </c>
      <c r="O732">
        <f t="shared" si="96"/>
        <v>-2.2326732673266583E-3</v>
      </c>
      <c r="P732">
        <f t="shared" si="97"/>
        <v>1.8112127045235925E-2</v>
      </c>
      <c r="Q732">
        <f t="shared" si="98"/>
        <v>4.7646530877115886E-3</v>
      </c>
      <c r="R732">
        <f t="shared" si="99"/>
        <v>1.9843966284496382E-2</v>
      </c>
      <c r="S732">
        <f t="shared" si="105"/>
        <v>1.0122018287529309E-2</v>
      </c>
    </row>
    <row r="733" spans="1:19" x14ac:dyDescent="0.45">
      <c r="A733" s="1">
        <v>39417</v>
      </c>
      <c r="B733">
        <v>211.44499999999999</v>
      </c>
      <c r="C733">
        <v>213.16800000000001</v>
      </c>
      <c r="D733">
        <v>3</v>
      </c>
      <c r="E733">
        <v>4.0999999999999996</v>
      </c>
      <c r="G733">
        <f t="shared" si="100"/>
        <v>4.1088133924175319E-2</v>
      </c>
      <c r="H733">
        <f t="shared" si="101"/>
        <v>2.4353676117251366E-2</v>
      </c>
      <c r="I733">
        <f t="shared" si="102"/>
        <v>3.6738242282086331E-2</v>
      </c>
      <c r="J733">
        <f t="shared" si="103"/>
        <v>2.239464403342617E-2</v>
      </c>
      <c r="K733">
        <f t="shared" si="104"/>
        <v>3.1143674089234796E-2</v>
      </c>
      <c r="L733">
        <f t="shared" si="106"/>
        <v>3.7529636608963912E-3</v>
      </c>
      <c r="O733">
        <f t="shared" si="96"/>
        <v>-8.813392417532373E-5</v>
      </c>
      <c r="P733">
        <f t="shared" si="97"/>
        <v>1.6646323882748629E-2</v>
      </c>
      <c r="Q733">
        <f t="shared" si="98"/>
        <v>4.261757717913664E-3</v>
      </c>
      <c r="R733">
        <f t="shared" si="99"/>
        <v>1.8605355966573825E-2</v>
      </c>
      <c r="S733">
        <f t="shared" si="105"/>
        <v>9.8563259107651985E-3</v>
      </c>
    </row>
    <row r="734" spans="1:19" x14ac:dyDescent="0.45">
      <c r="A734" s="1">
        <v>39448</v>
      </c>
      <c r="B734">
        <v>212.17400000000001</v>
      </c>
      <c r="C734">
        <v>213.77099999999999</v>
      </c>
      <c r="D734">
        <v>2.75</v>
      </c>
      <c r="E734">
        <v>3.74</v>
      </c>
      <c r="G734">
        <f t="shared" si="100"/>
        <v>4.294695655165981E-2</v>
      </c>
      <c r="H734">
        <f t="shared" si="101"/>
        <v>2.4789069990412305E-2</v>
      </c>
      <c r="I734">
        <f t="shared" si="102"/>
        <v>3.7280194562338664E-2</v>
      </c>
      <c r="J734">
        <f t="shared" si="103"/>
        <v>2.3680805088737378E-2</v>
      </c>
      <c r="K734">
        <f t="shared" si="104"/>
        <v>3.2174256548287039E-2</v>
      </c>
      <c r="L734">
        <f t="shared" si="106"/>
        <v>2.9699543432174513E-3</v>
      </c>
      <c r="O734">
        <f t="shared" si="96"/>
        <v>-5.5469565516598068E-3</v>
      </c>
      <c r="P734">
        <f t="shared" si="97"/>
        <v>1.2610930009587698E-2</v>
      </c>
      <c r="Q734">
        <f t="shared" si="98"/>
        <v>1.1980543766133833E-4</v>
      </c>
      <c r="R734">
        <f t="shared" si="99"/>
        <v>1.3719194911262625E-2</v>
      </c>
      <c r="S734">
        <f t="shared" si="105"/>
        <v>5.2257434517129636E-3</v>
      </c>
    </row>
    <row r="735" spans="1:19" x14ac:dyDescent="0.45">
      <c r="A735" s="1">
        <v>39479</v>
      </c>
      <c r="B735">
        <v>212.68700000000001</v>
      </c>
      <c r="C735">
        <v>213.93899999999999</v>
      </c>
      <c r="D735">
        <v>2.12</v>
      </c>
      <c r="E735">
        <v>3.74</v>
      </c>
      <c r="G735">
        <f t="shared" si="100"/>
        <v>4.1429592706119678E-2</v>
      </c>
      <c r="H735">
        <f t="shared" si="101"/>
        <v>2.2970808329547898E-2</v>
      </c>
      <c r="I735">
        <f t="shared" si="102"/>
        <v>3.9770194765388345E-2</v>
      </c>
      <c r="J735">
        <f t="shared" si="103"/>
        <v>2.4984759164521364E-2</v>
      </c>
      <c r="K735">
        <f t="shared" si="104"/>
        <v>3.2288838741394321E-2</v>
      </c>
      <c r="L735">
        <f t="shared" si="106"/>
        <v>9.1085702892362841E-4</v>
      </c>
      <c r="O735">
        <f t="shared" si="96"/>
        <v>-4.0295927061196751E-3</v>
      </c>
      <c r="P735">
        <f t="shared" si="97"/>
        <v>1.4429191670452104E-2</v>
      </c>
      <c r="Q735">
        <f t="shared" si="98"/>
        <v>-2.3701947653883421E-3</v>
      </c>
      <c r="R735">
        <f t="shared" si="99"/>
        <v>1.2415240835478639E-2</v>
      </c>
      <c r="S735">
        <f t="shared" si="105"/>
        <v>5.1111612586056815E-3</v>
      </c>
    </row>
    <row r="736" spans="1:19" x14ac:dyDescent="0.45">
      <c r="A736" s="1">
        <v>39508</v>
      </c>
      <c r="B736">
        <v>213.44800000000001</v>
      </c>
      <c r="C736">
        <v>214.42</v>
      </c>
      <c r="D736">
        <v>1.26</v>
      </c>
      <c r="E736">
        <v>3.51</v>
      </c>
      <c r="G736">
        <f t="shared" si="100"/>
        <v>3.9749035501344343E-2</v>
      </c>
      <c r="H736">
        <f t="shared" si="101"/>
        <v>2.3885243866334172E-2</v>
      </c>
      <c r="I736">
        <f t="shared" si="102"/>
        <v>4.2359056285536933E-2</v>
      </c>
      <c r="J736">
        <f t="shared" si="103"/>
        <v>2.6112309665315747E-2</v>
      </c>
      <c r="K736">
        <f t="shared" si="104"/>
        <v>3.3026411329632799E-2</v>
      </c>
      <c r="L736">
        <f t="shared" si="106"/>
        <v>1.8827372403980025E-3</v>
      </c>
      <c r="O736">
        <f t="shared" si="96"/>
        <v>-4.6490355013443438E-3</v>
      </c>
      <c r="P736">
        <f t="shared" si="97"/>
        <v>1.1214756133665828E-2</v>
      </c>
      <c r="Q736">
        <f t="shared" si="98"/>
        <v>-7.2590562855369342E-3</v>
      </c>
      <c r="R736">
        <f t="shared" si="99"/>
        <v>8.9876903346842521E-3</v>
      </c>
      <c r="S736">
        <f t="shared" si="105"/>
        <v>2.0735886703672005E-3</v>
      </c>
    </row>
    <row r="737" spans="1:19" x14ac:dyDescent="0.45">
      <c r="A737" s="1">
        <v>39539</v>
      </c>
      <c r="B737">
        <v>213.94200000000001</v>
      </c>
      <c r="C737">
        <v>214.56</v>
      </c>
      <c r="D737">
        <v>1.29</v>
      </c>
      <c r="E737">
        <v>3.68</v>
      </c>
      <c r="G737">
        <f t="shared" si="100"/>
        <v>3.9037609759888126E-2</v>
      </c>
      <c r="H737">
        <f t="shared" si="101"/>
        <v>2.294669292051843E-2</v>
      </c>
      <c r="I737">
        <f t="shared" si="102"/>
        <v>4.4648064604370541E-2</v>
      </c>
      <c r="J737">
        <f t="shared" si="103"/>
        <v>2.6308796941277635E-2</v>
      </c>
      <c r="K737">
        <f t="shared" si="104"/>
        <v>3.3235291056513683E-2</v>
      </c>
      <c r="L737">
        <f t="shared" si="106"/>
        <v>1.0610345082266437E-3</v>
      </c>
      <c r="O737">
        <f t="shared" si="96"/>
        <v>-2.2376097598881262E-3</v>
      </c>
      <c r="P737">
        <f t="shared" si="97"/>
        <v>1.3853307079481569E-2</v>
      </c>
      <c r="Q737">
        <f t="shared" si="98"/>
        <v>-7.8480646043705415E-3</v>
      </c>
      <c r="R737">
        <f t="shared" si="99"/>
        <v>1.0491203058722365E-2</v>
      </c>
      <c r="S737">
        <f t="shared" si="105"/>
        <v>3.5647089434863166E-3</v>
      </c>
    </row>
    <row r="738" spans="1:19" x14ac:dyDescent="0.45">
      <c r="A738" s="1">
        <v>39569</v>
      </c>
      <c r="B738">
        <v>215.208</v>
      </c>
      <c r="C738">
        <v>214.93600000000001</v>
      </c>
      <c r="D738">
        <v>1.73</v>
      </c>
      <c r="E738">
        <v>3.88</v>
      </c>
      <c r="G738">
        <f t="shared" si="100"/>
        <v>4.088413823123993E-2</v>
      </c>
      <c r="H738">
        <f t="shared" si="101"/>
        <v>2.3222157689781087E-2</v>
      </c>
      <c r="I738">
        <f t="shared" si="102"/>
        <v>4.4982938854029264E-2</v>
      </c>
      <c r="J738">
        <f t="shared" si="103"/>
        <v>2.5733885146268065E-2</v>
      </c>
      <c r="K738">
        <f t="shared" si="104"/>
        <v>3.3705779980329587E-2</v>
      </c>
      <c r="L738">
        <f t="shared" si="106"/>
        <v>1.4169412389352654E-3</v>
      </c>
      <c r="O738">
        <f t="shared" si="96"/>
        <v>-2.0841382312399293E-3</v>
      </c>
      <c r="P738">
        <f t="shared" si="97"/>
        <v>1.5577842310218915E-2</v>
      </c>
      <c r="Q738">
        <f t="shared" si="98"/>
        <v>-6.1829388540292629E-3</v>
      </c>
      <c r="R738">
        <f t="shared" si="99"/>
        <v>1.3066114853731936E-2</v>
      </c>
      <c r="S738">
        <f t="shared" si="105"/>
        <v>5.0942200196704146E-3</v>
      </c>
    </row>
    <row r="739" spans="1:19" x14ac:dyDescent="0.45">
      <c r="A739" s="1">
        <v>39600</v>
      </c>
      <c r="B739">
        <v>217.46299999999999</v>
      </c>
      <c r="C739">
        <v>215.42400000000001</v>
      </c>
      <c r="D739">
        <v>1.86</v>
      </c>
      <c r="E739">
        <v>4.0999999999999996</v>
      </c>
      <c r="G739">
        <f t="shared" si="100"/>
        <v>4.9359661059478643E-2</v>
      </c>
      <c r="H739">
        <f t="shared" si="101"/>
        <v>2.3917259211376996E-2</v>
      </c>
      <c r="I739">
        <f t="shared" si="102"/>
        <v>4.7775307945974843E-2</v>
      </c>
      <c r="J739">
        <f t="shared" si="103"/>
        <v>2.4849043002960425E-2</v>
      </c>
      <c r="K739">
        <f t="shared" si="104"/>
        <v>3.6475317804947727E-2</v>
      </c>
      <c r="L739">
        <f t="shared" si="106"/>
        <v>3.4489064753149279E-3</v>
      </c>
      <c r="O739">
        <f t="shared" si="96"/>
        <v>-8.3596610594786486E-3</v>
      </c>
      <c r="P739">
        <f t="shared" si="97"/>
        <v>1.7082740788622999E-2</v>
      </c>
      <c r="Q739">
        <f t="shared" si="98"/>
        <v>-6.7753079459748483E-3</v>
      </c>
      <c r="R739">
        <f t="shared" si="99"/>
        <v>1.615095699703957E-2</v>
      </c>
      <c r="S739">
        <f t="shared" si="105"/>
        <v>4.5246821950522681E-3</v>
      </c>
    </row>
    <row r="740" spans="1:19" x14ac:dyDescent="0.45">
      <c r="A740" s="1">
        <v>39630</v>
      </c>
      <c r="B740">
        <v>219.01599999999999</v>
      </c>
      <c r="C740">
        <v>215.965</v>
      </c>
      <c r="D740">
        <v>1.63</v>
      </c>
      <c r="E740">
        <v>4.01</v>
      </c>
      <c r="G740">
        <f t="shared" si="100"/>
        <v>5.4975120783418374E-2</v>
      </c>
      <c r="H740">
        <f t="shared" si="101"/>
        <v>2.4633136122748311E-2</v>
      </c>
      <c r="I740">
        <f t="shared" si="102"/>
        <v>5.1293181033524204E-2</v>
      </c>
      <c r="J740">
        <f t="shared" si="103"/>
        <v>2.3513258565129869E-2</v>
      </c>
      <c r="K740">
        <f t="shared" si="104"/>
        <v>3.860367412620519E-2</v>
      </c>
      <c r="L740">
        <f t="shared" si="106"/>
        <v>5.3683830696915069E-3</v>
      </c>
      <c r="O740">
        <f t="shared" si="96"/>
        <v>-1.4875120783418377E-2</v>
      </c>
      <c r="P740">
        <f t="shared" si="97"/>
        <v>1.5466863877251685E-2</v>
      </c>
      <c r="Q740">
        <f t="shared" si="98"/>
        <v>-1.1193181033524208E-2</v>
      </c>
      <c r="R740">
        <f t="shared" si="99"/>
        <v>1.6586741434870128E-2</v>
      </c>
      <c r="S740">
        <f t="shared" si="105"/>
        <v>1.4963258737948071E-3</v>
      </c>
    </row>
    <row r="741" spans="1:19" x14ac:dyDescent="0.45">
      <c r="A741" s="1">
        <v>39661</v>
      </c>
      <c r="B741">
        <v>218.69</v>
      </c>
      <c r="C741">
        <v>216.393</v>
      </c>
      <c r="D741">
        <v>1.72</v>
      </c>
      <c r="E741">
        <v>3.89</v>
      </c>
      <c r="G741">
        <f t="shared" si="100"/>
        <v>5.3080171620912386E-2</v>
      </c>
      <c r="H741">
        <f t="shared" si="101"/>
        <v>2.4981171756213394E-2</v>
      </c>
      <c r="I741">
        <f t="shared" si="102"/>
        <v>5.2681188096617815E-2</v>
      </c>
      <c r="J741">
        <f t="shared" si="103"/>
        <v>2.2881295314866046E-2</v>
      </c>
      <c r="K741">
        <f t="shared" si="104"/>
        <v>3.840595669715241E-2</v>
      </c>
      <c r="L741">
        <f t="shared" si="106"/>
        <v>4.7001767168228237E-3</v>
      </c>
      <c r="O741">
        <f t="shared" si="96"/>
        <v>-1.4180171620912382E-2</v>
      </c>
      <c r="P741">
        <f t="shared" si="97"/>
        <v>1.391882824378661E-2</v>
      </c>
      <c r="Q741">
        <f t="shared" si="98"/>
        <v>-1.3781188096617811E-2</v>
      </c>
      <c r="R741">
        <f t="shared" si="99"/>
        <v>1.6018704685133958E-2</v>
      </c>
      <c r="S741">
        <f t="shared" si="105"/>
        <v>4.9404330284759379E-4</v>
      </c>
    </row>
    <row r="742" spans="1:19" x14ac:dyDescent="0.45">
      <c r="A742" s="1">
        <v>39692</v>
      </c>
      <c r="B742">
        <v>218.87700000000001</v>
      </c>
      <c r="C742">
        <v>216.71299999999999</v>
      </c>
      <c r="D742">
        <v>1.1299999999999999</v>
      </c>
      <c r="E742">
        <v>3.69</v>
      </c>
      <c r="G742">
        <f t="shared" si="100"/>
        <v>4.9533198751360752E-2</v>
      </c>
      <c r="H742">
        <f t="shared" si="101"/>
        <v>2.4386208722122937E-2</v>
      </c>
      <c r="I742">
        <f t="shared" si="102"/>
        <v>5.3328608989887893E-2</v>
      </c>
      <c r="J742">
        <f t="shared" si="103"/>
        <v>2.1924525385539351E-2</v>
      </c>
      <c r="K742">
        <f t="shared" si="104"/>
        <v>3.7293135462227733E-2</v>
      </c>
      <c r="L742">
        <f t="shared" si="106"/>
        <v>8.1781765728000666E-4</v>
      </c>
      <c r="O742">
        <f t="shared" si="96"/>
        <v>-1.263319875136075E-2</v>
      </c>
      <c r="P742">
        <f t="shared" si="97"/>
        <v>1.2513791277877065E-2</v>
      </c>
      <c r="Q742">
        <f t="shared" si="98"/>
        <v>-1.6428608989887891E-2</v>
      </c>
      <c r="R742">
        <f t="shared" si="99"/>
        <v>1.4975474614460652E-2</v>
      </c>
      <c r="S742">
        <f t="shared" si="105"/>
        <v>-3.931354622277311E-4</v>
      </c>
    </row>
    <row r="743" spans="1:19" x14ac:dyDescent="0.45">
      <c r="A743" s="1">
        <v>39722</v>
      </c>
      <c r="B743">
        <v>216.995</v>
      </c>
      <c r="C743">
        <v>216.78800000000001</v>
      </c>
      <c r="D743">
        <v>0.67</v>
      </c>
      <c r="E743">
        <v>3.81</v>
      </c>
      <c r="G743">
        <f t="shared" si="100"/>
        <v>3.7310578899565128E-2</v>
      </c>
      <c r="H743">
        <f t="shared" si="101"/>
        <v>2.2213629955157854E-2</v>
      </c>
      <c r="I743">
        <f t="shared" si="102"/>
        <v>5.039299590913271E-2</v>
      </c>
      <c r="J743">
        <f t="shared" si="103"/>
        <v>2.1479906160846607E-2</v>
      </c>
      <c r="K743">
        <f t="shared" si="104"/>
        <v>3.2849277731175575E-2</v>
      </c>
      <c r="L743">
        <f t="shared" si="106"/>
        <v>-5.7543963950296151E-3</v>
      </c>
      <c r="O743">
        <f t="shared" si="96"/>
        <v>7.8942110043487418E-4</v>
      </c>
      <c r="P743">
        <f t="shared" si="97"/>
        <v>1.5886370044842148E-2</v>
      </c>
      <c r="Q743">
        <f t="shared" si="98"/>
        <v>-1.2292995909132708E-2</v>
      </c>
      <c r="R743">
        <f t="shared" si="99"/>
        <v>1.6620093839153395E-2</v>
      </c>
      <c r="S743">
        <f t="shared" si="105"/>
        <v>5.2507222688244273E-3</v>
      </c>
    </row>
    <row r="744" spans="1:19" x14ac:dyDescent="0.45">
      <c r="A744" s="1">
        <v>39753</v>
      </c>
      <c r="B744">
        <v>213.15299999999999</v>
      </c>
      <c r="C744">
        <v>216.947</v>
      </c>
      <c r="D744">
        <v>0.19</v>
      </c>
      <c r="E744">
        <v>3.53</v>
      </c>
      <c r="G744">
        <f t="shared" si="100"/>
        <v>1.0999174706166848E-2</v>
      </c>
      <c r="H744">
        <f t="shared" si="101"/>
        <v>2.0158939151697641E-2</v>
      </c>
      <c r="I744">
        <f t="shared" si="102"/>
        <v>3.9940529775158051E-2</v>
      </c>
      <c r="J744">
        <f t="shared" si="103"/>
        <v>2.102477888248333E-2</v>
      </c>
      <c r="K744">
        <f t="shared" si="104"/>
        <v>2.3030855628876468E-2</v>
      </c>
      <c r="L744">
        <f t="shared" si="106"/>
        <v>-1.5375101068275943E-2</v>
      </c>
      <c r="O744">
        <f t="shared" si="96"/>
        <v>2.430082529383315E-2</v>
      </c>
      <c r="P744">
        <f t="shared" si="97"/>
        <v>1.5141060848302357E-2</v>
      </c>
      <c r="Q744">
        <f t="shared" si="98"/>
        <v>-4.6405297751580532E-3</v>
      </c>
      <c r="R744">
        <f t="shared" si="99"/>
        <v>1.4275221117516668E-2</v>
      </c>
      <c r="S744">
        <f t="shared" si="105"/>
        <v>1.226914437112353E-2</v>
      </c>
    </row>
    <row r="745" spans="1:19" x14ac:dyDescent="0.45">
      <c r="A745" s="1">
        <v>39783</v>
      </c>
      <c r="B745">
        <v>211.398</v>
      </c>
      <c r="C745">
        <v>216.92500000000001</v>
      </c>
      <c r="D745">
        <v>0.03</v>
      </c>
      <c r="E745">
        <v>2.42</v>
      </c>
      <c r="G745">
        <f t="shared" si="100"/>
        <v>-2.2228002553859039E-4</v>
      </c>
      <c r="H745">
        <f t="shared" si="101"/>
        <v>1.7624596562335837E-2</v>
      </c>
      <c r="I745">
        <f t="shared" si="102"/>
        <v>2.0662536264475229E-2</v>
      </c>
      <c r="J745">
        <f t="shared" si="103"/>
        <v>1.9802605105635473E-2</v>
      </c>
      <c r="K745">
        <f t="shared" si="104"/>
        <v>1.4466864476726987E-2</v>
      </c>
      <c r="L745">
        <f t="shared" si="106"/>
        <v>-2.2826270985500746E-2</v>
      </c>
      <c r="O745">
        <f t="shared" si="96"/>
        <v>2.442228002553859E-2</v>
      </c>
      <c r="P745">
        <f t="shared" si="97"/>
        <v>6.5754034376641624E-3</v>
      </c>
      <c r="Q745">
        <f t="shared" si="98"/>
        <v>3.5374637355247707E-3</v>
      </c>
      <c r="R745">
        <f t="shared" si="99"/>
        <v>4.3973948943645258E-3</v>
      </c>
      <c r="S745">
        <f t="shared" si="105"/>
        <v>9.7331355232730121E-3</v>
      </c>
    </row>
    <row r="746" spans="1:19" x14ac:dyDescent="0.45">
      <c r="A746" s="1">
        <v>39814</v>
      </c>
      <c r="B746">
        <v>211.93299999999999</v>
      </c>
      <c r="C746">
        <v>217.346</v>
      </c>
      <c r="D746">
        <v>0.13</v>
      </c>
      <c r="E746">
        <v>2.52</v>
      </c>
      <c r="G746">
        <f t="shared" si="100"/>
        <v>-1.1358601902212717E-3</v>
      </c>
      <c r="H746">
        <f t="shared" si="101"/>
        <v>1.6723503187990874E-2</v>
      </c>
      <c r="I746">
        <f t="shared" si="102"/>
        <v>-1.1113492206920039E-3</v>
      </c>
      <c r="J746">
        <f t="shared" si="103"/>
        <v>1.8495528872239708E-2</v>
      </c>
      <c r="K746">
        <f t="shared" si="104"/>
        <v>8.2429556623293265E-3</v>
      </c>
      <c r="L746">
        <f t="shared" si="106"/>
        <v>-2.4606322068846248E-2</v>
      </c>
      <c r="O746">
        <f t="shared" si="96"/>
        <v>2.6335860190221272E-2</v>
      </c>
      <c r="P746">
        <f t="shared" si="97"/>
        <v>8.4764968120091266E-3</v>
      </c>
      <c r="Q746">
        <f t="shared" si="98"/>
        <v>2.6311349220692004E-2</v>
      </c>
      <c r="R746">
        <f t="shared" si="99"/>
        <v>6.704471127760292E-3</v>
      </c>
      <c r="S746">
        <f t="shared" si="105"/>
        <v>1.6957044337670674E-2</v>
      </c>
    </row>
    <row r="747" spans="1:19" x14ac:dyDescent="0.45">
      <c r="A747" s="1">
        <v>39845</v>
      </c>
      <c r="B747">
        <v>212.70500000000001</v>
      </c>
      <c r="C747">
        <v>217.792</v>
      </c>
      <c r="D747">
        <v>0.3</v>
      </c>
      <c r="E747">
        <v>2.87</v>
      </c>
      <c r="G747">
        <f t="shared" si="100"/>
        <v>8.4631406715107715E-5</v>
      </c>
      <c r="H747">
        <f t="shared" si="101"/>
        <v>1.800980653363804E-2</v>
      </c>
      <c r="I747">
        <f t="shared" si="102"/>
        <v>-1.9485469910664688E-2</v>
      </c>
      <c r="J747">
        <f t="shared" si="103"/>
        <v>1.6812379723508908E-2</v>
      </c>
      <c r="K747">
        <f t="shared" si="104"/>
        <v>3.8553369382993419E-3</v>
      </c>
      <c r="L747">
        <f t="shared" si="106"/>
        <v>-1.9175518690577126E-2</v>
      </c>
      <c r="O747">
        <f t="shared" si="96"/>
        <v>2.8615368593284892E-2</v>
      </c>
      <c r="P747">
        <f t="shared" si="97"/>
        <v>1.069019346636196E-2</v>
      </c>
      <c r="Q747">
        <f t="shared" si="98"/>
        <v>4.8185469910664691E-2</v>
      </c>
      <c r="R747">
        <f t="shared" si="99"/>
        <v>1.1887620276491092E-2</v>
      </c>
      <c r="S747">
        <f t="shared" si="105"/>
        <v>2.4844663061700661E-2</v>
      </c>
    </row>
    <row r="748" spans="1:19" x14ac:dyDescent="0.45">
      <c r="A748" s="1">
        <v>39873</v>
      </c>
      <c r="B748">
        <v>212.495</v>
      </c>
      <c r="C748">
        <v>218.25299999999999</v>
      </c>
      <c r="D748">
        <v>0.21</v>
      </c>
      <c r="E748">
        <v>2.82</v>
      </c>
      <c r="G748">
        <f t="shared" si="100"/>
        <v>-4.4647876766238381E-3</v>
      </c>
      <c r="H748">
        <f t="shared" si="101"/>
        <v>1.7876130957932945E-2</v>
      </c>
      <c r="I748">
        <f t="shared" si="102"/>
        <v>-3.7272031355747193E-2</v>
      </c>
      <c r="J748">
        <f t="shared" si="103"/>
        <v>1.5609235640569041E-2</v>
      </c>
      <c r="K748">
        <f t="shared" si="104"/>
        <v>-2.0628631084672611E-3</v>
      </c>
      <c r="L748">
        <f t="shared" si="106"/>
        <v>-1.6529727585194248E-2</v>
      </c>
      <c r="O748">
        <f t="shared" si="96"/>
        <v>3.2664787676623841E-2</v>
      </c>
      <c r="P748">
        <f t="shared" si="97"/>
        <v>1.0323869042067054E-2</v>
      </c>
      <c r="Q748">
        <f t="shared" si="98"/>
        <v>6.5472031355747196E-2</v>
      </c>
      <c r="R748">
        <f t="shared" si="99"/>
        <v>1.2590764359430958E-2</v>
      </c>
      <c r="S748">
        <f t="shared" si="105"/>
        <v>3.0262863108467264E-2</v>
      </c>
    </row>
    <row r="749" spans="1:19" x14ac:dyDescent="0.45">
      <c r="A749" s="1">
        <v>39904</v>
      </c>
      <c r="B749">
        <v>212.709</v>
      </c>
      <c r="C749">
        <v>218.70599999999999</v>
      </c>
      <c r="D749">
        <v>0.16</v>
      </c>
      <c r="E749">
        <v>2.93</v>
      </c>
      <c r="G749">
        <f t="shared" si="100"/>
        <v>-5.7632442437670628E-3</v>
      </c>
      <c r="H749">
        <f t="shared" si="101"/>
        <v>1.9323266219239299E-2</v>
      </c>
      <c r="I749">
        <f t="shared" si="102"/>
        <v>-4.8180029532527535E-2</v>
      </c>
      <c r="J749">
        <f t="shared" si="103"/>
        <v>1.5100332815388029E-2</v>
      </c>
      <c r="K749">
        <f t="shared" si="104"/>
        <v>-4.8799186854168175E-3</v>
      </c>
      <c r="L749">
        <f t="shared" si="106"/>
        <v>-1.3122874347746144E-2</v>
      </c>
      <c r="O749">
        <f t="shared" si="96"/>
        <v>3.5063244243767069E-2</v>
      </c>
      <c r="P749">
        <f t="shared" si="97"/>
        <v>9.9767337807607041E-3</v>
      </c>
      <c r="Q749">
        <f t="shared" si="98"/>
        <v>7.7480029532527542E-2</v>
      </c>
      <c r="R749">
        <f t="shared" si="99"/>
        <v>1.4199667184611974E-2</v>
      </c>
      <c r="S749">
        <f t="shared" si="105"/>
        <v>3.4179918685416824E-2</v>
      </c>
    </row>
    <row r="750" spans="1:19" x14ac:dyDescent="0.45">
      <c r="A750" s="1">
        <v>39934</v>
      </c>
      <c r="B750">
        <v>213.02199999999999</v>
      </c>
      <c r="C750">
        <v>218.904</v>
      </c>
      <c r="D750">
        <v>0.18</v>
      </c>
      <c r="E750">
        <v>3.29</v>
      </c>
      <c r="G750">
        <f t="shared" si="100"/>
        <v>-1.0157614958551719E-2</v>
      </c>
      <c r="H750">
        <f t="shared" si="101"/>
        <v>1.8461309413034588E-2</v>
      </c>
      <c r="I750">
        <f t="shared" si="102"/>
        <v>-4.5374417793562216E-2</v>
      </c>
      <c r="J750">
        <f t="shared" si="103"/>
        <v>1.4993041171462718E-2</v>
      </c>
      <c r="K750">
        <f t="shared" si="104"/>
        <v>-5.5194205419041575E-3</v>
      </c>
      <c r="L750">
        <f t="shared" si="106"/>
        <v>-9.3747574802034994E-3</v>
      </c>
      <c r="O750">
        <f t="shared" si="96"/>
        <v>4.3057614958551718E-2</v>
      </c>
      <c r="P750">
        <f t="shared" si="97"/>
        <v>1.4438690586965411E-2</v>
      </c>
      <c r="Q750">
        <f t="shared" si="98"/>
        <v>7.8274417793562215E-2</v>
      </c>
      <c r="R750">
        <f t="shared" si="99"/>
        <v>1.7906958828537281E-2</v>
      </c>
      <c r="S750">
        <f t="shared" si="105"/>
        <v>3.8419420541904156E-2</v>
      </c>
    </row>
    <row r="751" spans="1:19" x14ac:dyDescent="0.45">
      <c r="A751" s="1">
        <v>39965</v>
      </c>
      <c r="B751">
        <v>214.79</v>
      </c>
      <c r="C751">
        <v>219.11199999999999</v>
      </c>
      <c r="D751">
        <v>0.18</v>
      </c>
      <c r="E751">
        <v>3.72</v>
      </c>
      <c r="G751">
        <f t="shared" si="100"/>
        <v>-1.2291746182109153E-2</v>
      </c>
      <c r="H751">
        <f t="shared" si="101"/>
        <v>1.7119726678550107E-2</v>
      </c>
      <c r="I751">
        <f t="shared" si="102"/>
        <v>-3.1296623029080095E-2</v>
      </c>
      <c r="J751">
        <f t="shared" si="103"/>
        <v>1.6039418471391009E-2</v>
      </c>
      <c r="K751">
        <f t="shared" si="104"/>
        <v>-2.6073060153120331E-3</v>
      </c>
      <c r="L751">
        <f t="shared" si="106"/>
        <v>-5.4444290684477203E-4</v>
      </c>
      <c r="O751">
        <f t="shared" si="96"/>
        <v>4.9491746182109157E-2</v>
      </c>
      <c r="P751">
        <f t="shared" si="97"/>
        <v>2.0080273321449897E-2</v>
      </c>
      <c r="Q751">
        <f t="shared" si="98"/>
        <v>6.8496623029080106E-2</v>
      </c>
      <c r="R751">
        <f t="shared" si="99"/>
        <v>2.1160581528608995E-2</v>
      </c>
      <c r="S751">
        <f t="shared" si="105"/>
        <v>3.9807306015312044E-2</v>
      </c>
    </row>
    <row r="752" spans="1:19" x14ac:dyDescent="0.45">
      <c r="A752" s="1">
        <v>39995</v>
      </c>
      <c r="B752">
        <v>214.726</v>
      </c>
      <c r="C752">
        <v>219.26300000000001</v>
      </c>
      <c r="D752">
        <v>0.18</v>
      </c>
      <c r="E752">
        <v>3.56</v>
      </c>
      <c r="G752">
        <f t="shared" si="100"/>
        <v>-1.9587610037622771E-2</v>
      </c>
      <c r="H752">
        <f t="shared" si="101"/>
        <v>1.5270992984974363E-2</v>
      </c>
      <c r="I752">
        <f t="shared" si="102"/>
        <v>-1.6351846652640223E-2</v>
      </c>
      <c r="J752">
        <f t="shared" si="103"/>
        <v>1.6852981170051962E-2</v>
      </c>
      <c r="K752">
        <f t="shared" si="104"/>
        <v>-9.5387063380916737E-4</v>
      </c>
      <c r="L752">
        <f t="shared" si="106"/>
        <v>3.9260480516076501E-3</v>
      </c>
      <c r="O752">
        <f t="shared" si="96"/>
        <v>5.5187610037622771E-2</v>
      </c>
      <c r="P752">
        <f t="shared" si="97"/>
        <v>2.0329007015025637E-2</v>
      </c>
      <c r="Q752">
        <f t="shared" si="98"/>
        <v>5.1951846652640223E-2</v>
      </c>
      <c r="R752">
        <f t="shared" si="99"/>
        <v>1.8747018829948038E-2</v>
      </c>
      <c r="S752">
        <f t="shared" si="105"/>
        <v>3.6553870633809167E-2</v>
      </c>
    </row>
    <row r="753" spans="1:19" x14ac:dyDescent="0.45">
      <c r="A753" s="1">
        <v>40026</v>
      </c>
      <c r="B753">
        <v>215.44499999999999</v>
      </c>
      <c r="C753">
        <v>219.49600000000001</v>
      </c>
      <c r="D753">
        <v>0.17</v>
      </c>
      <c r="E753">
        <v>3.59</v>
      </c>
      <c r="G753">
        <f t="shared" si="100"/>
        <v>-1.4838355663267633E-2</v>
      </c>
      <c r="H753">
        <f t="shared" si="101"/>
        <v>1.4339650543224725E-2</v>
      </c>
      <c r="I753">
        <f t="shared" si="102"/>
        <v>-2.9144664356778316E-3</v>
      </c>
      <c r="J753">
        <f t="shared" si="103"/>
        <v>1.7307110833010286E-2</v>
      </c>
      <c r="K753">
        <f t="shared" si="104"/>
        <v>3.4734848193223866E-3</v>
      </c>
      <c r="L753">
        <f t="shared" si="106"/>
        <v>8.9929053612265442E-3</v>
      </c>
      <c r="O753">
        <f t="shared" si="96"/>
        <v>5.0738355663267634E-2</v>
      </c>
      <c r="P753">
        <f t="shared" si="97"/>
        <v>2.1560349456775277E-2</v>
      </c>
      <c r="Q753">
        <f t="shared" si="98"/>
        <v>3.8814466435677833E-2</v>
      </c>
      <c r="R753">
        <f t="shared" si="99"/>
        <v>1.8592889166989715E-2</v>
      </c>
      <c r="S753">
        <f t="shared" si="105"/>
        <v>3.2426515180677615E-2</v>
      </c>
    </row>
    <row r="754" spans="1:19" x14ac:dyDescent="0.45">
      <c r="A754" s="1">
        <v>40057</v>
      </c>
      <c r="B754">
        <v>215.86099999999999</v>
      </c>
      <c r="C754">
        <v>219.92</v>
      </c>
      <c r="D754">
        <v>0.12</v>
      </c>
      <c r="E754">
        <v>3.4</v>
      </c>
      <c r="G754">
        <f t="shared" si="100"/>
        <v>-1.3779428628864721E-2</v>
      </c>
      <c r="H754">
        <f t="shared" si="101"/>
        <v>1.4798373886199645E-2</v>
      </c>
      <c r="I754">
        <f t="shared" si="102"/>
        <v>1.2353755276876877E-2</v>
      </c>
      <c r="J754">
        <f t="shared" si="103"/>
        <v>1.7483048130140899E-2</v>
      </c>
      <c r="K754">
        <f t="shared" si="104"/>
        <v>7.713937166088175E-3</v>
      </c>
      <c r="L754">
        <f t="shared" si="106"/>
        <v>1.0321243181400208E-2</v>
      </c>
      <c r="O754">
        <f t="shared" si="96"/>
        <v>4.7779428628864723E-2</v>
      </c>
      <c r="P754">
        <f t="shared" si="97"/>
        <v>1.9201626113800357E-2</v>
      </c>
      <c r="Q754">
        <f t="shared" si="98"/>
        <v>2.1646244723123126E-2</v>
      </c>
      <c r="R754">
        <f t="shared" si="99"/>
        <v>1.6516951869859103E-2</v>
      </c>
      <c r="S754">
        <f t="shared" si="105"/>
        <v>2.6286062833911827E-2</v>
      </c>
    </row>
    <row r="755" spans="1:19" x14ac:dyDescent="0.45">
      <c r="A755" s="1">
        <v>40087</v>
      </c>
      <c r="B755">
        <v>216.50899999999999</v>
      </c>
      <c r="C755">
        <v>220.501</v>
      </c>
      <c r="D755">
        <v>7.0000000000000007E-2</v>
      </c>
      <c r="E755">
        <v>3.39</v>
      </c>
      <c r="G755">
        <f t="shared" si="100"/>
        <v>-2.2396829420033848E-3</v>
      </c>
      <c r="H755">
        <f t="shared" si="101"/>
        <v>1.7127331771131127E-2</v>
      </c>
      <c r="I755">
        <f t="shared" si="102"/>
        <v>2.5204059347543994E-2</v>
      </c>
      <c r="J755">
        <f t="shared" si="103"/>
        <v>1.7267266640431878E-2</v>
      </c>
      <c r="K755">
        <f t="shared" si="104"/>
        <v>1.4339743704275904E-2</v>
      </c>
      <c r="L755">
        <f t="shared" si="106"/>
        <v>1.5293614338085071E-2</v>
      </c>
      <c r="O755">
        <f t="shared" si="96"/>
        <v>3.6139682942003384E-2</v>
      </c>
      <c r="P755">
        <f t="shared" si="97"/>
        <v>1.6772668228868873E-2</v>
      </c>
      <c r="Q755">
        <f t="shared" si="98"/>
        <v>8.6959406524560051E-3</v>
      </c>
      <c r="R755">
        <f t="shared" si="99"/>
        <v>1.6632733359568122E-2</v>
      </c>
      <c r="S755">
        <f t="shared" si="105"/>
        <v>1.9560256295724096E-2</v>
      </c>
    </row>
    <row r="756" spans="1:19" x14ac:dyDescent="0.45">
      <c r="A756" s="1">
        <v>40118</v>
      </c>
      <c r="B756">
        <v>217.23400000000001</v>
      </c>
      <c r="C756">
        <v>220.666</v>
      </c>
      <c r="D756">
        <v>0.05</v>
      </c>
      <c r="E756">
        <v>3.4</v>
      </c>
      <c r="G756">
        <f t="shared" si="100"/>
        <v>1.9145871744709275E-2</v>
      </c>
      <c r="H756">
        <f t="shared" si="101"/>
        <v>1.7142435710104209E-2</v>
      </c>
      <c r="I756">
        <f t="shared" si="102"/>
        <v>3.2120153173830879E-2</v>
      </c>
      <c r="J756">
        <f t="shared" si="103"/>
        <v>1.6940600552966645E-2</v>
      </c>
      <c r="K756">
        <f t="shared" si="104"/>
        <v>2.1337265295402752E-2</v>
      </c>
      <c r="L756">
        <f t="shared" si="106"/>
        <v>1.7863780476080365E-2</v>
      </c>
      <c r="O756">
        <f t="shared" si="96"/>
        <v>1.4854128255290727E-2</v>
      </c>
      <c r="P756">
        <f t="shared" si="97"/>
        <v>1.6857564289895793E-2</v>
      </c>
      <c r="Q756">
        <f t="shared" si="98"/>
        <v>1.8798468261691237E-3</v>
      </c>
      <c r="R756">
        <f t="shared" si="99"/>
        <v>1.7059399447033358E-2</v>
      </c>
      <c r="S756">
        <f t="shared" si="105"/>
        <v>1.266273470459725E-2</v>
      </c>
    </row>
    <row r="757" spans="1:19" x14ac:dyDescent="0.45">
      <c r="A757" s="1">
        <v>40148</v>
      </c>
      <c r="B757">
        <v>217.34700000000001</v>
      </c>
      <c r="C757">
        <v>220.881</v>
      </c>
      <c r="D757">
        <v>0.05</v>
      </c>
      <c r="E757">
        <v>3.59</v>
      </c>
      <c r="G757">
        <f t="shared" si="100"/>
        <v>2.8141231232083674E-2</v>
      </c>
      <c r="H757">
        <f t="shared" si="101"/>
        <v>1.8236717759594345E-2</v>
      </c>
      <c r="I757">
        <f t="shared" si="102"/>
        <v>3.0706779611404E-2</v>
      </c>
      <c r="J757">
        <f t="shared" si="103"/>
        <v>1.6268818254140616E-2</v>
      </c>
      <c r="K757">
        <f t="shared" si="104"/>
        <v>2.3338386714305659E-2</v>
      </c>
      <c r="L757">
        <f t="shared" si="106"/>
        <v>1.5624449548217484E-2</v>
      </c>
      <c r="O757">
        <f t="shared" si="96"/>
        <v>7.758768767916327E-3</v>
      </c>
      <c r="P757">
        <f t="shared" si="97"/>
        <v>1.7663282240405656E-2</v>
      </c>
      <c r="Q757">
        <f t="shared" si="98"/>
        <v>5.193220388596001E-3</v>
      </c>
      <c r="R757">
        <f t="shared" si="99"/>
        <v>1.9631181745859386E-2</v>
      </c>
      <c r="S757">
        <f t="shared" si="105"/>
        <v>1.2561613285694342E-2</v>
      </c>
    </row>
    <row r="758" spans="1:19" x14ac:dyDescent="0.45">
      <c r="A758" s="1">
        <v>40179</v>
      </c>
      <c r="B758">
        <v>217.488</v>
      </c>
      <c r="C758">
        <v>220.63300000000001</v>
      </c>
      <c r="D758">
        <v>0.06</v>
      </c>
      <c r="E758">
        <v>3.73</v>
      </c>
      <c r="G758">
        <f t="shared" si="100"/>
        <v>2.6211113889767157E-2</v>
      </c>
      <c r="H758">
        <f t="shared" si="101"/>
        <v>1.5123351706495702E-2</v>
      </c>
      <c r="I758">
        <f t="shared" si="102"/>
        <v>3.0590138322588833E-2</v>
      </c>
      <c r="J758">
        <f t="shared" si="103"/>
        <v>1.5404558210511343E-2</v>
      </c>
      <c r="K758">
        <f t="shared" si="104"/>
        <v>2.1832290532340759E-2</v>
      </c>
      <c r="L758">
        <f t="shared" si="106"/>
        <v>7.4925468280648555E-3</v>
      </c>
      <c r="O758">
        <f t="shared" si="96"/>
        <v>1.1088886110232843E-2</v>
      </c>
      <c r="P758">
        <f t="shared" si="97"/>
        <v>2.2176648293504297E-2</v>
      </c>
      <c r="Q758">
        <f t="shared" si="98"/>
        <v>6.7098616774111663E-3</v>
      </c>
      <c r="R758">
        <f t="shared" si="99"/>
        <v>2.1895441789488657E-2</v>
      </c>
      <c r="S758">
        <f t="shared" si="105"/>
        <v>1.5467709467659241E-2</v>
      </c>
    </row>
    <row r="759" spans="1:19" x14ac:dyDescent="0.45">
      <c r="A759" s="1">
        <v>40210</v>
      </c>
      <c r="B759">
        <v>217.28100000000001</v>
      </c>
      <c r="C759">
        <v>220.73099999999999</v>
      </c>
      <c r="D759">
        <v>0.11</v>
      </c>
      <c r="E759">
        <v>3.69</v>
      </c>
      <c r="G759">
        <f t="shared" si="100"/>
        <v>2.151336357866529E-2</v>
      </c>
      <c r="H759">
        <f t="shared" si="101"/>
        <v>1.3494526888039982E-2</v>
      </c>
      <c r="I759">
        <f t="shared" si="102"/>
        <v>2.9094489821273495E-2</v>
      </c>
      <c r="J759">
        <f t="shared" si="103"/>
        <v>1.4665162019680045E-2</v>
      </c>
      <c r="K759">
        <f t="shared" si="104"/>
        <v>1.9691885576914703E-2</v>
      </c>
      <c r="L759">
        <f t="shared" si="106"/>
        <v>-1.6453797184880492E-3</v>
      </c>
      <c r="O759">
        <f t="shared" ref="O759:O822" si="107">$E759/100-G759</f>
        <v>1.5386636421334712E-2</v>
      </c>
      <c r="P759">
        <f t="shared" ref="P759:P822" si="108">$E759/100-H759</f>
        <v>2.3405473111960021E-2</v>
      </c>
      <c r="Q759">
        <f t="shared" ref="Q759:Q822" si="109">$E759/100-I759</f>
        <v>7.8055101787265074E-3</v>
      </c>
      <c r="R759">
        <f t="shared" ref="R759:R822" si="110">$E759/100-J759</f>
        <v>2.2234837980319958E-2</v>
      </c>
      <c r="S759">
        <f t="shared" si="105"/>
        <v>1.7208114423085299E-2</v>
      </c>
    </row>
    <row r="760" spans="1:19" x14ac:dyDescent="0.45">
      <c r="A760" s="1">
        <v>40238</v>
      </c>
      <c r="B760">
        <v>217.35300000000001</v>
      </c>
      <c r="C760">
        <v>220.78299999999999</v>
      </c>
      <c r="D760">
        <v>0.15</v>
      </c>
      <c r="E760">
        <v>3.73</v>
      </c>
      <c r="G760">
        <f t="shared" si="100"/>
        <v>2.2861714393279886E-2</v>
      </c>
      <c r="H760">
        <f t="shared" si="101"/>
        <v>1.1592051426555505E-2</v>
      </c>
      <c r="I760">
        <f t="shared" si="102"/>
        <v>2.6064771484898719E-2</v>
      </c>
      <c r="J760">
        <f t="shared" si="103"/>
        <v>1.3415522360839427E-2</v>
      </c>
      <c r="K760">
        <f t="shared" si="104"/>
        <v>1.8483514916393384E-2</v>
      </c>
      <c r="L760">
        <f t="shared" si="106"/>
        <v>-4.8548717979122746E-3</v>
      </c>
      <c r="O760">
        <f t="shared" si="107"/>
        <v>1.4438285606720114E-2</v>
      </c>
      <c r="P760">
        <f t="shared" si="108"/>
        <v>2.5707948573444495E-2</v>
      </c>
      <c r="Q760">
        <f t="shared" si="109"/>
        <v>1.1235228515101281E-2</v>
      </c>
      <c r="R760">
        <f t="shared" si="110"/>
        <v>2.3884477639160573E-2</v>
      </c>
      <c r="S760">
        <f t="shared" si="105"/>
        <v>1.8816485083606616E-2</v>
      </c>
    </row>
    <row r="761" spans="1:19" x14ac:dyDescent="0.45">
      <c r="A761" s="1">
        <v>40269</v>
      </c>
      <c r="B761">
        <v>217.40299999999999</v>
      </c>
      <c r="C761">
        <v>220.822</v>
      </c>
      <c r="D761">
        <v>0.16</v>
      </c>
      <c r="E761">
        <v>3.85</v>
      </c>
      <c r="G761">
        <f t="shared" si="100"/>
        <v>2.2067707525304403E-2</v>
      </c>
      <c r="H761">
        <f t="shared" si="101"/>
        <v>9.6750889321739475E-3</v>
      </c>
      <c r="I761">
        <f t="shared" si="102"/>
        <v>2.1430247324769836E-2</v>
      </c>
      <c r="J761">
        <f t="shared" si="103"/>
        <v>1.1145402157026751E-2</v>
      </c>
      <c r="K761">
        <f t="shared" si="104"/>
        <v>1.6079611484818734E-2</v>
      </c>
      <c r="L761">
        <f t="shared" si="106"/>
        <v>-5.7526790475220246E-3</v>
      </c>
      <c r="O761">
        <f t="shared" si="107"/>
        <v>1.6432292474695596E-2</v>
      </c>
      <c r="P761">
        <f t="shared" si="108"/>
        <v>2.8824911067826052E-2</v>
      </c>
      <c r="Q761">
        <f t="shared" si="109"/>
        <v>1.7069752675230164E-2</v>
      </c>
      <c r="R761">
        <f t="shared" si="110"/>
        <v>2.7354597842973248E-2</v>
      </c>
      <c r="S761">
        <f t="shared" si="105"/>
        <v>2.2420388515181265E-2</v>
      </c>
    </row>
    <row r="762" spans="1:19" x14ac:dyDescent="0.45">
      <c r="A762" s="1">
        <v>40299</v>
      </c>
      <c r="B762">
        <v>217.29</v>
      </c>
      <c r="C762">
        <v>220.96199999999999</v>
      </c>
      <c r="D762">
        <v>0.16</v>
      </c>
      <c r="E762">
        <v>3.42</v>
      </c>
      <c r="G762">
        <f t="shared" si="100"/>
        <v>2.0035489292185682E-2</v>
      </c>
      <c r="H762">
        <f t="shared" si="101"/>
        <v>9.4013814274749308E-3</v>
      </c>
      <c r="I762">
        <f t="shared" si="102"/>
        <v>1.4881559017608348E-2</v>
      </c>
      <c r="J762">
        <f t="shared" si="103"/>
        <v>8.8964031554856771E-3</v>
      </c>
      <c r="K762">
        <f t="shared" si="104"/>
        <v>1.3303708223188659E-2</v>
      </c>
      <c r="L762">
        <f t="shared" si="106"/>
        <v>-6.3881773537260433E-3</v>
      </c>
      <c r="O762">
        <f t="shared" si="107"/>
        <v>1.4164510707814319E-2</v>
      </c>
      <c r="P762">
        <f t="shared" si="108"/>
        <v>2.479861857252507E-2</v>
      </c>
      <c r="Q762">
        <f t="shared" si="109"/>
        <v>1.9318440982391653E-2</v>
      </c>
      <c r="R762">
        <f t="shared" si="110"/>
        <v>2.5303596844514324E-2</v>
      </c>
      <c r="S762">
        <f t="shared" si="105"/>
        <v>2.0896291776811342E-2</v>
      </c>
    </row>
    <row r="763" spans="1:19" x14ac:dyDescent="0.45">
      <c r="A763" s="1">
        <v>40330</v>
      </c>
      <c r="B763">
        <v>217.19900000000001</v>
      </c>
      <c r="C763">
        <v>221.19399999999999</v>
      </c>
      <c r="D763">
        <v>0.12</v>
      </c>
      <c r="E763">
        <v>3.2</v>
      </c>
      <c r="G763">
        <f t="shared" si="100"/>
        <v>1.1215605940686268E-2</v>
      </c>
      <c r="H763">
        <f t="shared" si="101"/>
        <v>9.5019898499397737E-3</v>
      </c>
      <c r="I763">
        <f t="shared" si="102"/>
        <v>1.0654833756973625E-2</v>
      </c>
      <c r="J763">
        <f t="shared" si="103"/>
        <v>6.6710571301789034E-3</v>
      </c>
      <c r="K763">
        <f t="shared" si="104"/>
        <v>9.5108716694446427E-3</v>
      </c>
      <c r="L763">
        <f t="shared" si="106"/>
        <v>-8.9726432469487416E-3</v>
      </c>
      <c r="O763">
        <f t="shared" si="107"/>
        <v>2.0784394059313732E-2</v>
      </c>
      <c r="P763">
        <f t="shared" si="108"/>
        <v>2.2498010150060227E-2</v>
      </c>
      <c r="Q763">
        <f t="shared" si="109"/>
        <v>2.1345166243026376E-2</v>
      </c>
      <c r="R763">
        <f t="shared" si="110"/>
        <v>2.5328942869821097E-2</v>
      </c>
      <c r="S763">
        <f t="shared" si="105"/>
        <v>2.2489128330555358E-2</v>
      </c>
    </row>
    <row r="764" spans="1:19" x14ac:dyDescent="0.45">
      <c r="A764" s="1">
        <v>40360</v>
      </c>
      <c r="B764">
        <v>217.60499999999999</v>
      </c>
      <c r="C764">
        <v>221.363</v>
      </c>
      <c r="D764">
        <v>0.16</v>
      </c>
      <c r="E764">
        <v>3.01</v>
      </c>
      <c r="G764">
        <f t="shared" si="100"/>
        <v>1.3407784804821077E-2</v>
      </c>
      <c r="H764">
        <f t="shared" si="101"/>
        <v>9.5775393021166888E-3</v>
      </c>
      <c r="I764">
        <f t="shared" si="102"/>
        <v>6.5451039173201053E-3</v>
      </c>
      <c r="J764">
        <f t="shared" si="103"/>
        <v>5.6929876872866547E-3</v>
      </c>
      <c r="K764">
        <f t="shared" si="104"/>
        <v>8.8058539278861314E-3</v>
      </c>
      <c r="L764">
        <f t="shared" si="106"/>
        <v>-7.273757556932603E-3</v>
      </c>
      <c r="O764">
        <f t="shared" si="107"/>
        <v>1.6692215195178921E-2</v>
      </c>
      <c r="P764">
        <f t="shared" si="108"/>
        <v>2.0522460697883309E-2</v>
      </c>
      <c r="Q764">
        <f t="shared" si="109"/>
        <v>2.3554896082679893E-2</v>
      </c>
      <c r="R764">
        <f t="shared" si="110"/>
        <v>2.4407012312713344E-2</v>
      </c>
      <c r="S764">
        <f t="shared" si="105"/>
        <v>2.1294146072113867E-2</v>
      </c>
    </row>
    <row r="765" spans="1:19" x14ac:dyDescent="0.45">
      <c r="A765" s="1">
        <v>40391</v>
      </c>
      <c r="B765">
        <v>217.923</v>
      </c>
      <c r="C765">
        <v>221.50899999999999</v>
      </c>
      <c r="D765">
        <v>0.16</v>
      </c>
      <c r="E765">
        <v>2.7</v>
      </c>
      <c r="G765">
        <f t="shared" si="100"/>
        <v>1.1501775395112546E-2</v>
      </c>
      <c r="H765">
        <f t="shared" si="101"/>
        <v>9.1710099500672548E-3</v>
      </c>
      <c r="I765">
        <f t="shared" si="102"/>
        <v>4.6962176038964909E-3</v>
      </c>
      <c r="J765">
        <f t="shared" si="103"/>
        <v>4.9951442386351186E-3</v>
      </c>
      <c r="K765">
        <f t="shared" si="104"/>
        <v>7.5910367969278525E-3</v>
      </c>
      <c r="L765">
        <f t="shared" si="106"/>
        <v>-5.7126714262608069E-3</v>
      </c>
      <c r="O765">
        <f t="shared" si="107"/>
        <v>1.5498224604887458E-2</v>
      </c>
      <c r="P765">
        <f t="shared" si="108"/>
        <v>1.7828990049932748E-2</v>
      </c>
      <c r="Q765">
        <f t="shared" si="109"/>
        <v>2.2303782396103512E-2</v>
      </c>
      <c r="R765">
        <f t="shared" si="110"/>
        <v>2.2004855761364885E-2</v>
      </c>
      <c r="S765">
        <f t="shared" si="105"/>
        <v>1.9408963203072151E-2</v>
      </c>
    </row>
    <row r="766" spans="1:19" x14ac:dyDescent="0.45">
      <c r="A766" s="1">
        <v>40422</v>
      </c>
      <c r="B766">
        <v>218.27500000000001</v>
      </c>
      <c r="C766">
        <v>221.71100000000001</v>
      </c>
      <c r="D766">
        <v>0.15</v>
      </c>
      <c r="E766">
        <v>2.65</v>
      </c>
      <c r="G766">
        <f t="shared" si="100"/>
        <v>1.1183122472331775E-2</v>
      </c>
      <c r="H766">
        <f t="shared" si="101"/>
        <v>8.1438704983631816E-3</v>
      </c>
      <c r="I766">
        <f t="shared" si="102"/>
        <v>3.8142150633844185E-3</v>
      </c>
      <c r="J766">
        <f t="shared" si="103"/>
        <v>5.0903047575530103E-3</v>
      </c>
      <c r="K766">
        <f t="shared" si="104"/>
        <v>7.0578781979080962E-3</v>
      </c>
      <c r="L766">
        <f t="shared" si="106"/>
        <v>-2.4529934715365465E-3</v>
      </c>
      <c r="O766">
        <f t="shared" si="107"/>
        <v>1.5316877527668225E-2</v>
      </c>
      <c r="P766">
        <f t="shared" si="108"/>
        <v>1.8356129501636818E-2</v>
      </c>
      <c r="Q766">
        <f t="shared" si="109"/>
        <v>2.2685784936615581E-2</v>
      </c>
      <c r="R766">
        <f t="shared" si="110"/>
        <v>2.1409695242446989E-2</v>
      </c>
      <c r="S766">
        <f t="shared" si="105"/>
        <v>1.9442121802091903E-2</v>
      </c>
    </row>
    <row r="767" spans="1:19" x14ac:dyDescent="0.45">
      <c r="A767" s="1">
        <v>40452</v>
      </c>
      <c r="B767">
        <v>219.035</v>
      </c>
      <c r="C767">
        <v>221.83</v>
      </c>
      <c r="D767">
        <v>0.13</v>
      </c>
      <c r="E767">
        <v>2.54</v>
      </c>
      <c r="G767">
        <f t="shared" si="100"/>
        <v>1.1666951489314625E-2</v>
      </c>
      <c r="H767">
        <f t="shared" si="101"/>
        <v>6.0271835501879423E-3</v>
      </c>
      <c r="I767">
        <f t="shared" si="102"/>
        <v>4.9458828651354203E-3</v>
      </c>
      <c r="J767">
        <f t="shared" si="103"/>
        <v>6.12933488306866E-3</v>
      </c>
      <c r="K767">
        <f t="shared" si="104"/>
        <v>7.192338196926662E-3</v>
      </c>
      <c r="L767">
        <f t="shared" si="106"/>
        <v>-1.6135157309594694E-3</v>
      </c>
      <c r="O767">
        <f t="shared" si="107"/>
        <v>1.3733048510685374E-2</v>
      </c>
      <c r="P767">
        <f t="shared" si="108"/>
        <v>1.9372816449812057E-2</v>
      </c>
      <c r="Q767">
        <f t="shared" si="109"/>
        <v>2.0454117134864579E-2</v>
      </c>
      <c r="R767">
        <f t="shared" si="110"/>
        <v>1.9270665116931339E-2</v>
      </c>
      <c r="S767">
        <f t="shared" si="105"/>
        <v>1.8207661803073337E-2</v>
      </c>
    </row>
    <row r="768" spans="1:19" x14ac:dyDescent="0.45">
      <c r="A768" s="1">
        <v>40483</v>
      </c>
      <c r="B768">
        <v>219.59</v>
      </c>
      <c r="C768">
        <v>222.149</v>
      </c>
      <c r="D768">
        <v>0.14000000000000001</v>
      </c>
      <c r="E768">
        <v>2.76</v>
      </c>
      <c r="G768">
        <f t="shared" si="100"/>
        <v>1.084544776600338E-2</v>
      </c>
      <c r="H768">
        <f t="shared" si="101"/>
        <v>6.7205641104655101E-3</v>
      </c>
      <c r="I768">
        <f t="shared" si="102"/>
        <v>8.3984203662987866E-3</v>
      </c>
      <c r="J768">
        <f t="shared" si="103"/>
        <v>7.4776272162844215E-3</v>
      </c>
      <c r="K768">
        <f t="shared" si="104"/>
        <v>8.3605148647630245E-3</v>
      </c>
      <c r="L768">
        <f t="shared" si="106"/>
        <v>7.6947806783517203E-4</v>
      </c>
      <c r="O768">
        <f t="shared" si="107"/>
        <v>1.675455223399662E-2</v>
      </c>
      <c r="P768">
        <f t="shared" si="108"/>
        <v>2.0879435889534489E-2</v>
      </c>
      <c r="Q768">
        <f t="shared" si="109"/>
        <v>1.9201579633701213E-2</v>
      </c>
      <c r="R768">
        <f t="shared" si="110"/>
        <v>2.0122372783715578E-2</v>
      </c>
      <c r="S768">
        <f t="shared" si="105"/>
        <v>1.9239485135236975E-2</v>
      </c>
    </row>
    <row r="769" spans="1:19" x14ac:dyDescent="0.45">
      <c r="A769" s="1">
        <v>40513</v>
      </c>
      <c r="B769">
        <v>220.47200000000001</v>
      </c>
      <c r="C769">
        <v>222.34299999999999</v>
      </c>
      <c r="D769">
        <v>0.14000000000000001</v>
      </c>
      <c r="E769">
        <v>3.29</v>
      </c>
      <c r="G769">
        <f t="shared" si="100"/>
        <v>1.4377930222179369E-2</v>
      </c>
      <c r="H769">
        <f t="shared" si="101"/>
        <v>6.6189486646655027E-3</v>
      </c>
      <c r="I769">
        <f t="shared" si="102"/>
        <v>1.3675123319949911E-2</v>
      </c>
      <c r="J769">
        <f t="shared" si="103"/>
        <v>8.7427310694072613E-3</v>
      </c>
      <c r="K769">
        <f t="shared" si="104"/>
        <v>1.0853683319050511E-2</v>
      </c>
      <c r="L769">
        <f t="shared" si="106"/>
        <v>3.7958051211424149E-3</v>
      </c>
      <c r="O769">
        <f t="shared" si="107"/>
        <v>1.8522069777820629E-2</v>
      </c>
      <c r="P769">
        <f t="shared" si="108"/>
        <v>2.6281051335334496E-2</v>
      </c>
      <c r="Q769">
        <f t="shared" si="109"/>
        <v>1.9224876680050088E-2</v>
      </c>
      <c r="R769">
        <f t="shared" si="110"/>
        <v>2.4157268930592737E-2</v>
      </c>
      <c r="S769">
        <f t="shared" si="105"/>
        <v>2.2046316680949488E-2</v>
      </c>
    </row>
    <row r="770" spans="1:19" x14ac:dyDescent="0.45">
      <c r="A770" s="1">
        <v>40544</v>
      </c>
      <c r="B770">
        <v>221.18700000000001</v>
      </c>
      <c r="C770">
        <v>222.803</v>
      </c>
      <c r="D770">
        <v>0.15</v>
      </c>
      <c r="E770">
        <v>3.39</v>
      </c>
      <c r="G770">
        <f t="shared" si="100"/>
        <v>1.7007834915029774E-2</v>
      </c>
      <c r="H770">
        <f t="shared" si="101"/>
        <v>9.8353374155271123E-3</v>
      </c>
      <c r="I770">
        <f t="shared" si="102"/>
        <v>1.9031042356017158E-2</v>
      </c>
      <c r="J770">
        <f t="shared" si="103"/>
        <v>9.8138697332676994E-3</v>
      </c>
      <c r="K770">
        <f t="shared" si="104"/>
        <v>1.3922021104960436E-2</v>
      </c>
      <c r="L770">
        <f t="shared" si="106"/>
        <v>6.7296829080337739E-3</v>
      </c>
      <c r="O770">
        <f t="shared" si="107"/>
        <v>1.6892165084970226E-2</v>
      </c>
      <c r="P770">
        <f t="shared" si="108"/>
        <v>2.4064662584472887E-2</v>
      </c>
      <c r="Q770">
        <f t="shared" si="109"/>
        <v>1.4868957643982841E-2</v>
      </c>
      <c r="R770">
        <f t="shared" si="110"/>
        <v>2.40861302667323E-2</v>
      </c>
      <c r="S770">
        <f t="shared" si="105"/>
        <v>1.9977978895039564E-2</v>
      </c>
    </row>
    <row r="771" spans="1:19" x14ac:dyDescent="0.45">
      <c r="A771" s="1">
        <v>40575</v>
      </c>
      <c r="B771">
        <v>221.898</v>
      </c>
      <c r="C771">
        <v>223.21299999999999</v>
      </c>
      <c r="D771">
        <v>0.13</v>
      </c>
      <c r="E771">
        <v>3.58</v>
      </c>
      <c r="G771">
        <f t="shared" si="100"/>
        <v>2.1248981733331451E-2</v>
      </c>
      <c r="H771">
        <f t="shared" si="101"/>
        <v>1.1244455921461061E-2</v>
      </c>
      <c r="I771">
        <f t="shared" si="102"/>
        <v>2.418545542814976E-2</v>
      </c>
      <c r="J771">
        <f t="shared" si="103"/>
        <v>1.1211432339889082E-2</v>
      </c>
      <c r="K771">
        <f t="shared" si="104"/>
        <v>1.6972581355707839E-2</v>
      </c>
      <c r="L771">
        <f t="shared" si="106"/>
        <v>8.6120664909448141E-3</v>
      </c>
      <c r="O771">
        <f t="shared" si="107"/>
        <v>1.4551018266668547E-2</v>
      </c>
      <c r="P771">
        <f t="shared" si="108"/>
        <v>2.4555544078538938E-2</v>
      </c>
      <c r="Q771">
        <f t="shared" si="109"/>
        <v>1.1614544571850238E-2</v>
      </c>
      <c r="R771">
        <f t="shared" si="110"/>
        <v>2.4588567660110916E-2</v>
      </c>
      <c r="S771">
        <f t="shared" si="105"/>
        <v>1.882741864429216E-2</v>
      </c>
    </row>
    <row r="772" spans="1:19" x14ac:dyDescent="0.45">
      <c r="A772" s="1">
        <v>40603</v>
      </c>
      <c r="B772">
        <v>223.04599999999999</v>
      </c>
      <c r="C772">
        <v>223.45400000000001</v>
      </c>
      <c r="D772">
        <v>0.1</v>
      </c>
      <c r="E772">
        <v>3.41</v>
      </c>
      <c r="G772">
        <f t="shared" si="100"/>
        <v>2.6192415103541089E-2</v>
      </c>
      <c r="H772">
        <f t="shared" si="101"/>
        <v>1.2097851736773357E-2</v>
      </c>
      <c r="I772">
        <f t="shared" si="102"/>
        <v>3.0143495019830491E-2</v>
      </c>
      <c r="J772">
        <f t="shared" si="103"/>
        <v>1.2438624632066686E-2</v>
      </c>
      <c r="K772">
        <f t="shared" si="104"/>
        <v>2.0218096623052906E-2</v>
      </c>
      <c r="L772">
        <f t="shared" si="106"/>
        <v>9.3644133040023947E-3</v>
      </c>
      <c r="O772">
        <f t="shared" si="107"/>
        <v>7.9075848964589093E-3</v>
      </c>
      <c r="P772">
        <f t="shared" si="108"/>
        <v>2.2002148263226641E-2</v>
      </c>
      <c r="Q772">
        <f t="shared" si="109"/>
        <v>3.9565049801695076E-3</v>
      </c>
      <c r="R772">
        <f t="shared" si="110"/>
        <v>2.1661375367933312E-2</v>
      </c>
      <c r="S772">
        <f t="shared" si="105"/>
        <v>1.3881903376947093E-2</v>
      </c>
    </row>
    <row r="773" spans="1:19" x14ac:dyDescent="0.45">
      <c r="A773" s="1">
        <v>40634</v>
      </c>
      <c r="B773">
        <v>224.09299999999999</v>
      </c>
      <c r="C773">
        <v>223.727</v>
      </c>
      <c r="D773">
        <v>0.06</v>
      </c>
      <c r="E773">
        <v>3.46</v>
      </c>
      <c r="G773">
        <f t="shared" si="100"/>
        <v>3.0772344447868694E-2</v>
      </c>
      <c r="H773">
        <f t="shared" si="101"/>
        <v>1.3155392125784537E-2</v>
      </c>
      <c r="I773">
        <f t="shared" si="102"/>
        <v>3.5431992988252503E-2</v>
      </c>
      <c r="J773">
        <f t="shared" si="103"/>
        <v>1.3776179108149433E-2</v>
      </c>
      <c r="K773">
        <f t="shared" si="104"/>
        <v>2.3283977167513792E-2</v>
      </c>
      <c r="L773">
        <f t="shared" si="106"/>
        <v>9.361956062553356E-3</v>
      </c>
      <c r="O773">
        <f t="shared" si="107"/>
        <v>3.8276555521313052E-3</v>
      </c>
      <c r="P773">
        <f t="shared" si="108"/>
        <v>2.1444607874215461E-2</v>
      </c>
      <c r="Q773">
        <f t="shared" si="109"/>
        <v>-8.3199298825250428E-4</v>
      </c>
      <c r="R773">
        <f t="shared" si="110"/>
        <v>2.0823820891850565E-2</v>
      </c>
      <c r="S773">
        <f t="shared" si="105"/>
        <v>1.1316022832486207E-2</v>
      </c>
    </row>
    <row r="774" spans="1:19" x14ac:dyDescent="0.45">
      <c r="A774" s="1">
        <v>40664</v>
      </c>
      <c r="B774">
        <v>224.80600000000001</v>
      </c>
      <c r="C774">
        <v>224.17500000000001</v>
      </c>
      <c r="D774">
        <v>0.04</v>
      </c>
      <c r="E774">
        <v>3.17</v>
      </c>
      <c r="G774">
        <f t="shared" ref="G774:G837" si="111">B774/B762-1</f>
        <v>3.4589718808964998E-2</v>
      </c>
      <c r="H774">
        <f t="shared" ref="H774:H837" si="112">C774/C762-1</f>
        <v>1.4540961794335727E-2</v>
      </c>
      <c r="I774">
        <f t="shared" ref="I774:I837" si="113">(AVERAGE(B769:B774)/AVERAGE(B763:B768))^2 -1</f>
        <v>3.9905428181191249E-2</v>
      </c>
      <c r="J774">
        <f t="shared" ref="J774:J837" si="114">(AVERAGE(C769:C774)/AVERAGE(C763:C768))^2 -1</f>
        <v>1.5034778091617795E-2</v>
      </c>
      <c r="K774">
        <f t="shared" si="104"/>
        <v>2.6017721719027442E-2</v>
      </c>
      <c r="L774">
        <f t="shared" si="106"/>
        <v>9.0451403633196037E-3</v>
      </c>
      <c r="O774">
        <f t="shared" si="107"/>
        <v>-2.8897188089649986E-3</v>
      </c>
      <c r="P774">
        <f t="shared" si="108"/>
        <v>1.7159038205664272E-2</v>
      </c>
      <c r="Q774">
        <f t="shared" si="109"/>
        <v>-8.2054281811912502E-3</v>
      </c>
      <c r="R774">
        <f t="shared" si="110"/>
        <v>1.6665221908382204E-2</v>
      </c>
      <c r="S774">
        <f t="shared" si="105"/>
        <v>5.6822782809725567E-3</v>
      </c>
    </row>
    <row r="775" spans="1:19" x14ac:dyDescent="0.45">
      <c r="A775" s="1">
        <v>40695</v>
      </c>
      <c r="B775">
        <v>224.80600000000001</v>
      </c>
      <c r="C775">
        <v>224.697</v>
      </c>
      <c r="D775">
        <v>0.04</v>
      </c>
      <c r="E775">
        <v>3</v>
      </c>
      <c r="G775">
        <f t="shared" si="111"/>
        <v>3.5023181506360412E-2</v>
      </c>
      <c r="H775">
        <f t="shared" si="112"/>
        <v>1.5836776766096738E-2</v>
      </c>
      <c r="I775">
        <f t="shared" si="113"/>
        <v>4.1453751335763123E-2</v>
      </c>
      <c r="J775">
        <f t="shared" si="114"/>
        <v>1.6846917493059221E-2</v>
      </c>
      <c r="K775">
        <f t="shared" ref="K775:K838" si="115">AVERAGE(G775:J775)</f>
        <v>2.7290156775319874E-2</v>
      </c>
      <c r="L775">
        <f t="shared" si="106"/>
        <v>7.0720601522669679E-3</v>
      </c>
      <c r="O775">
        <f t="shared" si="107"/>
        <v>-5.0231815063604135E-3</v>
      </c>
      <c r="P775">
        <f t="shared" si="108"/>
        <v>1.416322323390326E-2</v>
      </c>
      <c r="Q775">
        <f t="shared" si="109"/>
        <v>-1.1453751335763124E-2</v>
      </c>
      <c r="R775">
        <f t="shared" si="110"/>
        <v>1.3153082506940778E-2</v>
      </c>
      <c r="S775">
        <f t="shared" ref="S775:S838" si="116">AVERAGE(O775:R775)</f>
        <v>2.7098432246801252E-3</v>
      </c>
    </row>
    <row r="776" spans="1:19" x14ac:dyDescent="0.45">
      <c r="A776" s="1">
        <v>40725</v>
      </c>
      <c r="B776">
        <v>225.39500000000001</v>
      </c>
      <c r="C776">
        <v>225.21799999999999</v>
      </c>
      <c r="D776">
        <v>0.04</v>
      </c>
      <c r="E776">
        <v>3</v>
      </c>
      <c r="G776">
        <f t="shared" si="111"/>
        <v>3.5798809769996165E-2</v>
      </c>
      <c r="H776">
        <f t="shared" si="112"/>
        <v>1.741483445742964E-2</v>
      </c>
      <c r="I776">
        <f t="shared" si="113"/>
        <v>4.2310522144107354E-2</v>
      </c>
      <c r="J776">
        <f t="shared" si="114"/>
        <v>1.8305017448084104E-2</v>
      </c>
      <c r="K776">
        <f t="shared" si="115"/>
        <v>2.8457295954904316E-2</v>
      </c>
      <c r="L776">
        <f t="shared" si="106"/>
        <v>5.173318787390524E-3</v>
      </c>
      <c r="O776">
        <f t="shared" si="107"/>
        <v>-5.798809769996166E-3</v>
      </c>
      <c r="P776">
        <f t="shared" si="108"/>
        <v>1.2585165542570359E-2</v>
      </c>
      <c r="Q776">
        <f t="shared" si="109"/>
        <v>-1.2310522144107355E-2</v>
      </c>
      <c r="R776">
        <f t="shared" si="110"/>
        <v>1.1694982551915895E-2</v>
      </c>
      <c r="S776">
        <f t="shared" si="116"/>
        <v>1.542704045095683E-3</v>
      </c>
    </row>
    <row r="777" spans="1:19" x14ac:dyDescent="0.45">
      <c r="A777" s="1">
        <v>40756</v>
      </c>
      <c r="B777">
        <v>226.10599999999999</v>
      </c>
      <c r="C777">
        <v>225.86199999999999</v>
      </c>
      <c r="D777">
        <v>0.02</v>
      </c>
      <c r="E777">
        <v>2.2999999999999998</v>
      </c>
      <c r="G777">
        <f t="shared" si="111"/>
        <v>3.7549960307080799E-2</v>
      </c>
      <c r="H777">
        <f t="shared" si="112"/>
        <v>1.9651571719433658E-2</v>
      </c>
      <c r="I777">
        <f t="shared" si="113"/>
        <v>4.2542143895976103E-2</v>
      </c>
      <c r="J777">
        <f t="shared" si="114"/>
        <v>1.971166307524741E-2</v>
      </c>
      <c r="K777">
        <f t="shared" si="115"/>
        <v>2.9863834749434492E-2</v>
      </c>
      <c r="L777">
        <f t="shared" si="106"/>
        <v>3.8461130304070501E-3</v>
      </c>
      <c r="O777">
        <f t="shared" si="107"/>
        <v>-1.4549960307080799E-2</v>
      </c>
      <c r="P777">
        <f t="shared" si="108"/>
        <v>3.3484282805663415E-3</v>
      </c>
      <c r="Q777">
        <f t="shared" si="109"/>
        <v>-1.9542143895976104E-2</v>
      </c>
      <c r="R777">
        <f t="shared" si="110"/>
        <v>3.2883369247525898E-3</v>
      </c>
      <c r="S777">
        <f t="shared" si="116"/>
        <v>-6.8638347494344928E-3</v>
      </c>
    </row>
    <row r="778" spans="1:19" x14ac:dyDescent="0.45">
      <c r="A778" s="1">
        <v>40787</v>
      </c>
      <c r="B778">
        <v>226.59700000000001</v>
      </c>
      <c r="C778">
        <v>226.11799999999999</v>
      </c>
      <c r="D778">
        <v>0.01</v>
      </c>
      <c r="E778">
        <v>1.98</v>
      </c>
      <c r="G778">
        <f t="shared" si="111"/>
        <v>3.8126216928186851E-2</v>
      </c>
      <c r="H778">
        <f t="shared" si="112"/>
        <v>1.9877227562006272E-2</v>
      </c>
      <c r="I778">
        <f t="shared" si="113"/>
        <v>4.0508435185572456E-2</v>
      </c>
      <c r="J778">
        <f t="shared" si="114"/>
        <v>2.1078756465364057E-2</v>
      </c>
      <c r="K778">
        <f t="shared" si="115"/>
        <v>2.9897659035282409E-2</v>
      </c>
      <c r="L778">
        <f t="shared" si="106"/>
        <v>2.6075022599625353E-3</v>
      </c>
      <c r="O778">
        <f t="shared" si="107"/>
        <v>-1.8326216928186853E-2</v>
      </c>
      <c r="P778">
        <f t="shared" si="108"/>
        <v>-7.7227562006274009E-5</v>
      </c>
      <c r="Q778">
        <f t="shared" si="109"/>
        <v>-2.0708435185572457E-2</v>
      </c>
      <c r="R778">
        <f t="shared" si="110"/>
        <v>-1.2787564653640587E-3</v>
      </c>
      <c r="S778">
        <f t="shared" si="116"/>
        <v>-1.0097659035282411E-2</v>
      </c>
    </row>
    <row r="779" spans="1:19" x14ac:dyDescent="0.45">
      <c r="A779" s="1">
        <v>40817</v>
      </c>
      <c r="B779">
        <v>226.75</v>
      </c>
      <c r="C779">
        <v>226.506</v>
      </c>
      <c r="D779">
        <v>0.02</v>
      </c>
      <c r="E779">
        <v>2.15</v>
      </c>
      <c r="G779">
        <f t="shared" si="111"/>
        <v>3.5222681306640524E-2</v>
      </c>
      <c r="H779">
        <f t="shared" si="112"/>
        <v>2.1079204796465634E-2</v>
      </c>
      <c r="I779">
        <f t="shared" si="113"/>
        <v>3.6674287112627324E-2</v>
      </c>
      <c r="J779">
        <f t="shared" si="114"/>
        <v>2.2381641663458351E-2</v>
      </c>
      <c r="K779">
        <f t="shared" si="115"/>
        <v>2.8839453719797958E-2</v>
      </c>
      <c r="L779">
        <f t="shared" si="106"/>
        <v>3.821577648936425E-4</v>
      </c>
      <c r="O779">
        <f t="shared" si="107"/>
        <v>-1.3722681306640526E-2</v>
      </c>
      <c r="P779">
        <f t="shared" si="108"/>
        <v>4.2079520353436456E-4</v>
      </c>
      <c r="Q779">
        <f t="shared" si="109"/>
        <v>-1.5174287112627326E-2</v>
      </c>
      <c r="R779">
        <f t="shared" si="110"/>
        <v>-8.8164166345835321E-4</v>
      </c>
      <c r="S779">
        <f t="shared" si="116"/>
        <v>-7.3394537197979601E-3</v>
      </c>
    </row>
    <row r="780" spans="1:19" x14ac:dyDescent="0.45">
      <c r="A780" s="1">
        <v>40848</v>
      </c>
      <c r="B780">
        <v>227.16900000000001</v>
      </c>
      <c r="C780">
        <v>226.899</v>
      </c>
      <c r="D780">
        <v>0.01</v>
      </c>
      <c r="E780">
        <v>2.0099999999999998</v>
      </c>
      <c r="G780">
        <f t="shared" si="111"/>
        <v>3.4514322145817289E-2</v>
      </c>
      <c r="H780">
        <f t="shared" si="112"/>
        <v>2.138204538395394E-2</v>
      </c>
      <c r="I780">
        <f t="shared" si="113"/>
        <v>3.218444086516703E-2</v>
      </c>
      <c r="J780">
        <f t="shared" si="114"/>
        <v>2.3401470771659216E-2</v>
      </c>
      <c r="K780">
        <f t="shared" si="115"/>
        <v>2.7870569791649369E-2</v>
      </c>
      <c r="L780">
        <f t="shared" si="106"/>
        <v>-1.9932649577851236E-3</v>
      </c>
      <c r="O780">
        <f t="shared" si="107"/>
        <v>-1.4414322145817293E-2</v>
      </c>
      <c r="P780">
        <f t="shared" si="108"/>
        <v>-1.282045383953944E-3</v>
      </c>
      <c r="Q780">
        <f t="shared" si="109"/>
        <v>-1.2084440865167034E-2</v>
      </c>
      <c r="R780">
        <f t="shared" si="110"/>
        <v>-3.30147077165922E-3</v>
      </c>
      <c r="S780">
        <f t="shared" si="116"/>
        <v>-7.7705697916493725E-3</v>
      </c>
    </row>
    <row r="781" spans="1:19" x14ac:dyDescent="0.45">
      <c r="A781" s="1">
        <v>40878</v>
      </c>
      <c r="B781">
        <v>227.22300000000001</v>
      </c>
      <c r="C781">
        <v>227.405</v>
      </c>
      <c r="D781">
        <v>0.01</v>
      </c>
      <c r="E781">
        <v>1.98</v>
      </c>
      <c r="G781">
        <f t="shared" si="111"/>
        <v>3.0620668384193861E-2</v>
      </c>
      <c r="H781">
        <f t="shared" si="112"/>
        <v>2.2766626338585061E-2</v>
      </c>
      <c r="I781">
        <f t="shared" si="113"/>
        <v>2.9174477993924697E-2</v>
      </c>
      <c r="J781">
        <f t="shared" si="114"/>
        <v>2.3893926880025562E-2</v>
      </c>
      <c r="K781">
        <f t="shared" si="115"/>
        <v>2.6613924899182295E-2</v>
      </c>
      <c r="L781">
        <f t="shared" ref="L781:L844" si="117">K781-K778</f>
        <v>-3.2837341361001138E-3</v>
      </c>
      <c r="O781">
        <f t="shared" si="107"/>
        <v>-1.0820668384193863E-2</v>
      </c>
      <c r="P781">
        <f t="shared" si="108"/>
        <v>-2.9666263385850627E-3</v>
      </c>
      <c r="Q781">
        <f t="shared" si="109"/>
        <v>-9.3744779939246986E-3</v>
      </c>
      <c r="R781">
        <f t="shared" si="110"/>
        <v>-4.093926880025564E-3</v>
      </c>
      <c r="S781">
        <f t="shared" si="116"/>
        <v>-6.813924899182297E-3</v>
      </c>
    </row>
    <row r="782" spans="1:19" x14ac:dyDescent="0.45">
      <c r="A782" s="1">
        <v>40909</v>
      </c>
      <c r="B782">
        <v>227.84200000000001</v>
      </c>
      <c r="C782">
        <v>227.87700000000001</v>
      </c>
      <c r="D782">
        <v>0.03</v>
      </c>
      <c r="E782">
        <v>1.97</v>
      </c>
      <c r="G782">
        <f t="shared" si="111"/>
        <v>3.0087663379855023E-2</v>
      </c>
      <c r="H782">
        <f t="shared" si="112"/>
        <v>2.2773481506083826E-2</v>
      </c>
      <c r="I782">
        <f t="shared" si="113"/>
        <v>2.6425917733853277E-2</v>
      </c>
      <c r="J782">
        <f t="shared" si="114"/>
        <v>2.4218055479899414E-2</v>
      </c>
      <c r="K782">
        <f t="shared" si="115"/>
        <v>2.5876279524922885E-2</v>
      </c>
      <c r="L782">
        <f t="shared" si="117"/>
        <v>-2.9631741948750734E-3</v>
      </c>
      <c r="O782">
        <f t="shared" si="107"/>
        <v>-1.0387663379855024E-2</v>
      </c>
      <c r="P782">
        <f t="shared" si="108"/>
        <v>-3.0734815060838271E-3</v>
      </c>
      <c r="Q782">
        <f t="shared" si="109"/>
        <v>-6.7259177338532782E-3</v>
      </c>
      <c r="R782">
        <f t="shared" si="110"/>
        <v>-4.5180554798994153E-3</v>
      </c>
      <c r="S782">
        <f t="shared" si="116"/>
        <v>-6.1762795249228862E-3</v>
      </c>
    </row>
    <row r="783" spans="1:19" x14ac:dyDescent="0.45">
      <c r="A783" s="1">
        <v>40940</v>
      </c>
      <c r="B783">
        <v>228.32900000000001</v>
      </c>
      <c r="C783">
        <v>228.03399999999999</v>
      </c>
      <c r="D783">
        <v>0.09</v>
      </c>
      <c r="E783">
        <v>1.97</v>
      </c>
      <c r="G783">
        <f t="shared" si="111"/>
        <v>2.8981784423473878E-2</v>
      </c>
      <c r="H783">
        <f t="shared" si="112"/>
        <v>2.1598204405657295E-2</v>
      </c>
      <c r="I783">
        <f t="shared" si="113"/>
        <v>2.3361986526731826E-2</v>
      </c>
      <c r="J783">
        <f t="shared" si="114"/>
        <v>2.3453596375812014E-2</v>
      </c>
      <c r="K783">
        <f t="shared" si="115"/>
        <v>2.4348892932918753E-2</v>
      </c>
      <c r="L783">
        <f t="shared" si="117"/>
        <v>-3.5216768587306158E-3</v>
      </c>
      <c r="O783">
        <f t="shared" si="107"/>
        <v>-9.2817844234738787E-3</v>
      </c>
      <c r="P783">
        <f t="shared" si="108"/>
        <v>-1.8982044056572965E-3</v>
      </c>
      <c r="Q783">
        <f t="shared" si="109"/>
        <v>-3.6619865267318273E-3</v>
      </c>
      <c r="R783">
        <f t="shared" si="110"/>
        <v>-3.7535963758120149E-3</v>
      </c>
      <c r="S783">
        <f t="shared" si="116"/>
        <v>-4.6488929329187544E-3</v>
      </c>
    </row>
    <row r="784" spans="1:19" x14ac:dyDescent="0.45">
      <c r="A784" s="1">
        <v>40969</v>
      </c>
      <c r="B784">
        <v>228.80699999999999</v>
      </c>
      <c r="C784">
        <v>228.47800000000001</v>
      </c>
      <c r="D784">
        <v>0.08</v>
      </c>
      <c r="E784">
        <v>2.17</v>
      </c>
      <c r="G784">
        <f t="shared" si="111"/>
        <v>2.5828752813320977E-2</v>
      </c>
      <c r="H784">
        <f t="shared" si="112"/>
        <v>2.2483374654291177E-2</v>
      </c>
      <c r="I784">
        <f t="shared" si="113"/>
        <v>2.1294250658889569E-2</v>
      </c>
      <c r="J784">
        <f t="shared" si="114"/>
        <v>2.2951411311240122E-2</v>
      </c>
      <c r="K784">
        <f t="shared" si="115"/>
        <v>2.3139447359435461E-2</v>
      </c>
      <c r="L784">
        <f t="shared" si="117"/>
        <v>-3.4744775397468342E-3</v>
      </c>
      <c r="O784">
        <f t="shared" si="107"/>
        <v>-4.128752813320976E-3</v>
      </c>
      <c r="P784">
        <f t="shared" si="108"/>
        <v>-7.8337465429117667E-4</v>
      </c>
      <c r="Q784">
        <f t="shared" si="109"/>
        <v>4.0574934111043195E-4</v>
      </c>
      <c r="R784">
        <f t="shared" si="110"/>
        <v>-1.2514113112401214E-3</v>
      </c>
      <c r="S784">
        <f t="shared" si="116"/>
        <v>-1.4394473594354605E-3</v>
      </c>
    </row>
    <row r="785" spans="1:19" x14ac:dyDescent="0.45">
      <c r="A785" s="1">
        <v>41000</v>
      </c>
      <c r="B785">
        <v>229.18700000000001</v>
      </c>
      <c r="C785">
        <v>228.905</v>
      </c>
      <c r="D785">
        <v>0.08</v>
      </c>
      <c r="E785">
        <v>2.0499999999999998</v>
      </c>
      <c r="G785">
        <f t="shared" si="111"/>
        <v>2.2731633741348567E-2</v>
      </c>
      <c r="H785">
        <f t="shared" si="112"/>
        <v>2.3144278518015149E-2</v>
      </c>
      <c r="I785">
        <f t="shared" si="113"/>
        <v>2.092399870768169E-2</v>
      </c>
      <c r="J785">
        <f t="shared" si="114"/>
        <v>2.2335778221176605E-2</v>
      </c>
      <c r="K785">
        <f t="shared" si="115"/>
        <v>2.2283922297055503E-2</v>
      </c>
      <c r="L785">
        <f t="shared" si="117"/>
        <v>-3.5923572278673821E-3</v>
      </c>
      <c r="O785">
        <f t="shared" si="107"/>
        <v>-2.2316337413485696E-3</v>
      </c>
      <c r="P785">
        <f t="shared" si="108"/>
        <v>-2.6442785180151515E-3</v>
      </c>
      <c r="Q785">
        <f t="shared" si="109"/>
        <v>-4.2399870768169284E-4</v>
      </c>
      <c r="R785">
        <f t="shared" si="110"/>
        <v>-1.835778221176608E-3</v>
      </c>
      <c r="S785">
        <f t="shared" si="116"/>
        <v>-1.7839222970555055E-3</v>
      </c>
    </row>
    <row r="786" spans="1:19" x14ac:dyDescent="0.45">
      <c r="A786" s="1">
        <v>41030</v>
      </c>
      <c r="B786">
        <v>228.71299999999999</v>
      </c>
      <c r="C786">
        <v>229.22399999999999</v>
      </c>
      <c r="D786">
        <v>0.09</v>
      </c>
      <c r="E786">
        <v>1.8</v>
      </c>
      <c r="G786">
        <f t="shared" si="111"/>
        <v>1.7379429374660749E-2</v>
      </c>
      <c r="H786">
        <f t="shared" si="112"/>
        <v>2.2522582803613078E-2</v>
      </c>
      <c r="I786">
        <f t="shared" si="113"/>
        <v>1.9667959476944441E-2</v>
      </c>
      <c r="J786">
        <f t="shared" si="114"/>
        <v>2.1695399363696577E-2</v>
      </c>
      <c r="K786">
        <f t="shared" si="115"/>
        <v>2.0316342754728711E-2</v>
      </c>
      <c r="L786">
        <f t="shared" si="117"/>
        <v>-4.0325501781900419E-3</v>
      </c>
      <c r="O786">
        <f t="shared" si="107"/>
        <v>6.2057062533925345E-4</v>
      </c>
      <c r="P786">
        <f t="shared" si="108"/>
        <v>-4.5225828036130761E-3</v>
      </c>
      <c r="Q786">
        <f t="shared" si="109"/>
        <v>-1.6679594769444389E-3</v>
      </c>
      <c r="R786">
        <f t="shared" si="110"/>
        <v>-3.6953993636965748E-3</v>
      </c>
      <c r="S786">
        <f t="shared" si="116"/>
        <v>-2.3163427547287091E-3</v>
      </c>
    </row>
    <row r="787" spans="1:19" x14ac:dyDescent="0.45">
      <c r="A787" s="1">
        <v>41061</v>
      </c>
      <c r="B787">
        <v>228.524</v>
      </c>
      <c r="C787">
        <v>229.62299999999999</v>
      </c>
      <c r="D787">
        <v>0.09</v>
      </c>
      <c r="E787">
        <v>1.62</v>
      </c>
      <c r="G787">
        <f t="shared" si="111"/>
        <v>1.6538704482976341E-2</v>
      </c>
      <c r="H787">
        <f t="shared" si="112"/>
        <v>2.192285611289857E-2</v>
      </c>
      <c r="I787">
        <f t="shared" si="113"/>
        <v>1.7975354819917078E-2</v>
      </c>
      <c r="J787">
        <f t="shared" si="114"/>
        <v>2.0922619251319219E-2</v>
      </c>
      <c r="K787">
        <f t="shared" si="115"/>
        <v>1.9339883666777802E-2</v>
      </c>
      <c r="L787">
        <f t="shared" si="117"/>
        <v>-3.7995636926576593E-3</v>
      </c>
      <c r="O787">
        <f t="shared" si="107"/>
        <v>-3.3870448297633818E-4</v>
      </c>
      <c r="P787">
        <f t="shared" si="108"/>
        <v>-5.7228561128985674E-3</v>
      </c>
      <c r="Q787">
        <f t="shared" si="109"/>
        <v>-1.775354819917075E-3</v>
      </c>
      <c r="R787">
        <f t="shared" si="110"/>
        <v>-4.7226192513192163E-3</v>
      </c>
      <c r="S787">
        <f t="shared" si="116"/>
        <v>-3.1398836667777992E-3</v>
      </c>
    </row>
    <row r="788" spans="1:19" x14ac:dyDescent="0.45">
      <c r="A788" s="1">
        <v>41091</v>
      </c>
      <c r="B788">
        <v>228.59</v>
      </c>
      <c r="C788">
        <v>229.97</v>
      </c>
      <c r="D788">
        <v>0.1</v>
      </c>
      <c r="E788">
        <v>1.53</v>
      </c>
      <c r="G788">
        <f t="shared" si="111"/>
        <v>1.4175114798464783E-2</v>
      </c>
      <c r="H788">
        <f t="shared" si="112"/>
        <v>2.109955687378462E-2</v>
      </c>
      <c r="I788">
        <f t="shared" si="113"/>
        <v>1.5426743541565813E-2</v>
      </c>
      <c r="J788">
        <f t="shared" si="114"/>
        <v>2.0041108115778528E-2</v>
      </c>
      <c r="K788">
        <f t="shared" si="115"/>
        <v>1.7685630832398436E-2</v>
      </c>
      <c r="L788">
        <f t="shared" si="117"/>
        <v>-4.5982914646570672E-3</v>
      </c>
      <c r="O788">
        <f t="shared" si="107"/>
        <v>1.1248852015352181E-3</v>
      </c>
      <c r="P788">
        <f t="shared" si="108"/>
        <v>-5.7995568737846184E-3</v>
      </c>
      <c r="Q788">
        <f t="shared" si="109"/>
        <v>-1.2674354156581163E-4</v>
      </c>
      <c r="R788">
        <f t="shared" si="110"/>
        <v>-4.7411081157785265E-3</v>
      </c>
      <c r="S788">
        <f t="shared" si="116"/>
        <v>-2.3856308323984346E-3</v>
      </c>
    </row>
    <row r="789" spans="1:19" x14ac:dyDescent="0.45">
      <c r="A789" s="1">
        <v>41122</v>
      </c>
      <c r="B789">
        <v>229.91800000000001</v>
      </c>
      <c r="C789">
        <v>230.233</v>
      </c>
      <c r="D789">
        <v>0.1</v>
      </c>
      <c r="E789">
        <v>1.68</v>
      </c>
      <c r="G789">
        <f t="shared" si="111"/>
        <v>1.6859349154821235E-2</v>
      </c>
      <c r="H789">
        <f t="shared" si="112"/>
        <v>1.9352524993137443E-2</v>
      </c>
      <c r="I789">
        <f t="shared" si="113"/>
        <v>1.4464907921342807E-2</v>
      </c>
      <c r="J789">
        <f t="shared" si="114"/>
        <v>2.0049027777896189E-2</v>
      </c>
      <c r="K789">
        <f t="shared" si="115"/>
        <v>1.7681452461799418E-2</v>
      </c>
      <c r="L789">
        <f t="shared" si="117"/>
        <v>-2.6348902929292928E-3</v>
      </c>
      <c r="O789">
        <f t="shared" si="107"/>
        <v>-5.93491548212359E-5</v>
      </c>
      <c r="P789">
        <f t="shared" si="108"/>
        <v>-2.5525249931374443E-3</v>
      </c>
      <c r="Q789">
        <f t="shared" si="109"/>
        <v>2.3350920786571923E-3</v>
      </c>
      <c r="R789">
        <f t="shared" si="110"/>
        <v>-3.24902777789619E-3</v>
      </c>
      <c r="S789">
        <f t="shared" si="116"/>
        <v>-8.8145246179941947E-4</v>
      </c>
    </row>
    <row r="790" spans="1:19" x14ac:dyDescent="0.45">
      <c r="A790" s="1">
        <v>41153</v>
      </c>
      <c r="B790">
        <v>231.01499999999999</v>
      </c>
      <c r="C790">
        <v>230.65899999999999</v>
      </c>
      <c r="D790">
        <v>0.11</v>
      </c>
      <c r="E790">
        <v>1.72</v>
      </c>
      <c r="G790">
        <f t="shared" si="111"/>
        <v>1.9497168982819613E-2</v>
      </c>
      <c r="H790">
        <f t="shared" si="112"/>
        <v>2.0082434834909124E-2</v>
      </c>
      <c r="I790">
        <f t="shared" si="113"/>
        <v>1.4438474804071566E-2</v>
      </c>
      <c r="J790">
        <f t="shared" si="114"/>
        <v>1.9749370780362874E-2</v>
      </c>
      <c r="K790">
        <f t="shared" si="115"/>
        <v>1.8441862350540794E-2</v>
      </c>
      <c r="L790">
        <f t="shared" si="117"/>
        <v>-8.9802131623700765E-4</v>
      </c>
      <c r="O790">
        <f t="shared" si="107"/>
        <v>-2.2971689828196126E-3</v>
      </c>
      <c r="P790">
        <f t="shared" si="108"/>
        <v>-2.8824348349091242E-3</v>
      </c>
      <c r="Q790">
        <f t="shared" si="109"/>
        <v>2.761525195928434E-3</v>
      </c>
      <c r="R790">
        <f t="shared" si="110"/>
        <v>-2.5493707803628737E-3</v>
      </c>
      <c r="S790">
        <f t="shared" si="116"/>
        <v>-1.2418623505407941E-3</v>
      </c>
    </row>
    <row r="791" spans="1:19" x14ac:dyDescent="0.45">
      <c r="A791" s="1">
        <v>41183</v>
      </c>
      <c r="B791">
        <v>231.63800000000001</v>
      </c>
      <c r="C791">
        <v>231.024</v>
      </c>
      <c r="D791">
        <v>0.1</v>
      </c>
      <c r="E791">
        <v>1.75</v>
      </c>
      <c r="G791">
        <f t="shared" si="111"/>
        <v>2.1556780595369363E-2</v>
      </c>
      <c r="H791">
        <f t="shared" si="112"/>
        <v>1.9946491483669337E-2</v>
      </c>
      <c r="I791">
        <f t="shared" si="113"/>
        <v>1.4433278644087055E-2</v>
      </c>
      <c r="J791">
        <f t="shared" si="114"/>
        <v>1.9301106169477444E-2</v>
      </c>
      <c r="K791">
        <f t="shared" si="115"/>
        <v>1.88094142231508E-2</v>
      </c>
      <c r="L791">
        <f t="shared" si="117"/>
        <v>1.1237833907523642E-3</v>
      </c>
      <c r="O791">
        <f t="shared" si="107"/>
        <v>-4.0567805953693609E-3</v>
      </c>
      <c r="P791">
        <f t="shared" si="108"/>
        <v>-2.4464914836693358E-3</v>
      </c>
      <c r="Q791">
        <f t="shared" si="109"/>
        <v>3.0667213559129464E-3</v>
      </c>
      <c r="R791">
        <f t="shared" si="110"/>
        <v>-1.8011061694774427E-3</v>
      </c>
      <c r="S791">
        <f t="shared" si="116"/>
        <v>-1.3094142231507983E-3</v>
      </c>
    </row>
    <row r="792" spans="1:19" x14ac:dyDescent="0.45">
      <c r="A792" s="1">
        <v>41214</v>
      </c>
      <c r="B792">
        <v>231.249</v>
      </c>
      <c r="C792">
        <v>231.33</v>
      </c>
      <c r="D792">
        <v>0.09</v>
      </c>
      <c r="E792">
        <v>1.65</v>
      </c>
      <c r="G792">
        <f t="shared" si="111"/>
        <v>1.7960197033926262E-2</v>
      </c>
      <c r="H792">
        <f t="shared" si="112"/>
        <v>1.9528512686261434E-2</v>
      </c>
      <c r="I792">
        <f t="shared" si="113"/>
        <v>1.5875948896026726E-2</v>
      </c>
      <c r="J792">
        <f t="shared" si="114"/>
        <v>1.8945426493555351E-2</v>
      </c>
      <c r="K792">
        <f t="shared" si="115"/>
        <v>1.8077521277442443E-2</v>
      </c>
      <c r="L792">
        <f t="shared" si="117"/>
        <v>3.9606881564302476E-4</v>
      </c>
      <c r="O792">
        <f t="shared" si="107"/>
        <v>-1.460197033926261E-3</v>
      </c>
      <c r="P792">
        <f t="shared" si="108"/>
        <v>-3.0285126862614337E-3</v>
      </c>
      <c r="Q792">
        <f t="shared" si="109"/>
        <v>6.240511039732749E-4</v>
      </c>
      <c r="R792">
        <f t="shared" si="110"/>
        <v>-2.4454264935553499E-3</v>
      </c>
      <c r="S792">
        <f t="shared" si="116"/>
        <v>-1.5775212774424424E-3</v>
      </c>
    </row>
    <row r="793" spans="1:19" x14ac:dyDescent="0.45">
      <c r="A793" s="1">
        <v>41244</v>
      </c>
      <c r="B793">
        <v>231.221</v>
      </c>
      <c r="C793">
        <v>231.72499999999999</v>
      </c>
      <c r="D793">
        <v>7.0000000000000007E-2</v>
      </c>
      <c r="E793">
        <v>1.72</v>
      </c>
      <c r="G793">
        <f t="shared" si="111"/>
        <v>1.7595049796895523E-2</v>
      </c>
      <c r="H793">
        <f t="shared" si="112"/>
        <v>1.8996943778720743E-2</v>
      </c>
      <c r="I793">
        <f t="shared" si="113"/>
        <v>1.7913819471629289E-2</v>
      </c>
      <c r="J793">
        <f t="shared" si="114"/>
        <v>1.8743995433737615E-2</v>
      </c>
      <c r="K793">
        <f t="shared" si="115"/>
        <v>1.8312452120245792E-2</v>
      </c>
      <c r="L793">
        <f t="shared" si="117"/>
        <v>-1.2941023029500176E-4</v>
      </c>
      <c r="O793">
        <f t="shared" si="107"/>
        <v>-3.9504979689552328E-4</v>
      </c>
      <c r="P793">
        <f t="shared" si="108"/>
        <v>-1.7969437787207429E-3</v>
      </c>
      <c r="Q793">
        <f t="shared" si="109"/>
        <v>-7.1381947162928866E-4</v>
      </c>
      <c r="R793">
        <f t="shared" si="110"/>
        <v>-1.5439954337376147E-3</v>
      </c>
      <c r="S793">
        <f t="shared" si="116"/>
        <v>-1.1124521202457924E-3</v>
      </c>
    </row>
    <row r="794" spans="1:19" x14ac:dyDescent="0.45">
      <c r="A794" s="1">
        <v>41275</v>
      </c>
      <c r="B794">
        <v>231.679</v>
      </c>
      <c r="C794">
        <v>232.22900000000001</v>
      </c>
      <c r="D794">
        <v>7.0000000000000007E-2</v>
      </c>
      <c r="E794">
        <v>1.91</v>
      </c>
      <c r="G794">
        <f t="shared" si="111"/>
        <v>1.6840617620982989E-2</v>
      </c>
      <c r="H794">
        <f t="shared" si="112"/>
        <v>1.9098022178631435E-2</v>
      </c>
      <c r="I794">
        <f t="shared" si="113"/>
        <v>2.1349495091042892E-2</v>
      </c>
      <c r="J794">
        <f t="shared" si="114"/>
        <v>1.8959169380439622E-2</v>
      </c>
      <c r="K794">
        <f t="shared" si="115"/>
        <v>1.9061826067774235E-2</v>
      </c>
      <c r="L794">
        <f t="shared" si="117"/>
        <v>2.5241184462343469E-4</v>
      </c>
      <c r="O794">
        <f t="shared" si="107"/>
        <v>2.2593823790170095E-3</v>
      </c>
      <c r="P794">
        <f t="shared" si="108"/>
        <v>1.9778213685636703E-6</v>
      </c>
      <c r="Q794">
        <f t="shared" si="109"/>
        <v>-2.2494950910428926E-3</v>
      </c>
      <c r="R794">
        <f t="shared" si="110"/>
        <v>1.4083061956037674E-4</v>
      </c>
      <c r="S794">
        <f t="shared" si="116"/>
        <v>3.8173932225764318E-5</v>
      </c>
    </row>
    <row r="795" spans="1:19" x14ac:dyDescent="0.45">
      <c r="A795" s="1">
        <v>41306</v>
      </c>
      <c r="B795">
        <v>232.93700000000001</v>
      </c>
      <c r="C795">
        <v>232.56899999999999</v>
      </c>
      <c r="D795">
        <v>0.1</v>
      </c>
      <c r="E795">
        <v>1.98</v>
      </c>
      <c r="G795">
        <f t="shared" si="111"/>
        <v>2.0181404902574807E-2</v>
      </c>
      <c r="H795">
        <f t="shared" si="112"/>
        <v>1.9887385214485631E-2</v>
      </c>
      <c r="I795">
        <f t="shared" si="113"/>
        <v>2.3429743729025176E-2</v>
      </c>
      <c r="J795">
        <f t="shared" si="114"/>
        <v>1.9129688438839221E-2</v>
      </c>
      <c r="K795">
        <f t="shared" si="115"/>
        <v>2.0657055571231209E-2</v>
      </c>
      <c r="L795">
        <f t="shared" si="117"/>
        <v>2.5795342937887655E-3</v>
      </c>
      <c r="O795">
        <f t="shared" si="107"/>
        <v>-3.8140490257480841E-4</v>
      </c>
      <c r="P795">
        <f t="shared" si="108"/>
        <v>-8.7385214485632967E-5</v>
      </c>
      <c r="Q795">
        <f t="shared" si="109"/>
        <v>-3.6297437290251783E-3</v>
      </c>
      <c r="R795">
        <f t="shared" si="110"/>
        <v>6.7031156116077739E-4</v>
      </c>
      <c r="S795">
        <f t="shared" si="116"/>
        <v>-8.5705557123121057E-4</v>
      </c>
    </row>
    <row r="796" spans="1:19" x14ac:dyDescent="0.45">
      <c r="A796" s="1">
        <v>41334</v>
      </c>
      <c r="B796">
        <v>232.28200000000001</v>
      </c>
      <c r="C796">
        <v>232.79400000000001</v>
      </c>
      <c r="D796">
        <v>0.09</v>
      </c>
      <c r="E796">
        <v>1.96</v>
      </c>
      <c r="G796">
        <f t="shared" si="111"/>
        <v>1.5187472411246183E-2</v>
      </c>
      <c r="H796">
        <f t="shared" si="112"/>
        <v>1.8890221377988237E-2</v>
      </c>
      <c r="I796">
        <f t="shared" si="113"/>
        <v>2.2008705754674951E-2</v>
      </c>
      <c r="J796">
        <f t="shared" si="114"/>
        <v>1.9031914834330754E-2</v>
      </c>
      <c r="K796">
        <f t="shared" si="115"/>
        <v>1.8779578594560031E-2</v>
      </c>
      <c r="L796">
        <f t="shared" si="117"/>
        <v>4.6712647431423893E-4</v>
      </c>
      <c r="O796">
        <f t="shared" si="107"/>
        <v>4.412527588753816E-3</v>
      </c>
      <c r="P796">
        <f t="shared" si="108"/>
        <v>7.0977862201176273E-4</v>
      </c>
      <c r="Q796">
        <f t="shared" si="109"/>
        <v>-2.4087057546749516E-3</v>
      </c>
      <c r="R796">
        <f t="shared" si="110"/>
        <v>5.6808516566924511E-4</v>
      </c>
      <c r="S796">
        <f t="shared" si="116"/>
        <v>8.2042140543996805E-4</v>
      </c>
    </row>
    <row r="797" spans="1:19" x14ac:dyDescent="0.45">
      <c r="A797" s="1">
        <v>41365</v>
      </c>
      <c r="B797">
        <v>231.797</v>
      </c>
      <c r="C797">
        <v>232.83199999999999</v>
      </c>
      <c r="D797">
        <v>0.06</v>
      </c>
      <c r="E797">
        <v>1.76</v>
      </c>
      <c r="G797">
        <f t="shared" si="111"/>
        <v>1.1388080475768669E-2</v>
      </c>
      <c r="H797">
        <f t="shared" si="112"/>
        <v>1.715558856294086E-2</v>
      </c>
      <c r="I797">
        <f t="shared" si="113"/>
        <v>1.8610191342657068E-2</v>
      </c>
      <c r="J797">
        <f t="shared" si="114"/>
        <v>1.8547874581140267E-2</v>
      </c>
      <c r="K797">
        <f t="shared" si="115"/>
        <v>1.6425433740626716E-2</v>
      </c>
      <c r="L797">
        <f t="shared" si="117"/>
        <v>-2.6363923271475187E-3</v>
      </c>
      <c r="O797">
        <f t="shared" si="107"/>
        <v>6.2119195242313317E-3</v>
      </c>
      <c r="P797">
        <f t="shared" si="108"/>
        <v>4.4441143705914107E-4</v>
      </c>
      <c r="Q797">
        <f t="shared" si="109"/>
        <v>-1.0101913426570665E-3</v>
      </c>
      <c r="R797">
        <f t="shared" si="110"/>
        <v>-9.4787458114026571E-4</v>
      </c>
      <c r="S797">
        <f t="shared" si="116"/>
        <v>1.1745662593732852E-3</v>
      </c>
    </row>
    <row r="798" spans="1:19" x14ac:dyDescent="0.45">
      <c r="A798" s="1">
        <v>41395</v>
      </c>
      <c r="B798">
        <v>231.893</v>
      </c>
      <c r="C798">
        <v>232.99600000000001</v>
      </c>
      <c r="D798">
        <v>0.04</v>
      </c>
      <c r="E798">
        <v>1.93</v>
      </c>
      <c r="G798">
        <f t="shared" si="111"/>
        <v>1.3903888279197085E-2</v>
      </c>
      <c r="H798">
        <f t="shared" si="112"/>
        <v>1.6455519491850756E-2</v>
      </c>
      <c r="I798">
        <f t="shared" si="113"/>
        <v>1.5812226916652961E-2</v>
      </c>
      <c r="J798">
        <f t="shared" si="114"/>
        <v>1.7877361083952215E-2</v>
      </c>
      <c r="K798">
        <f t="shared" si="115"/>
        <v>1.6012248942913254E-2</v>
      </c>
      <c r="L798">
        <f t="shared" si="117"/>
        <v>-4.6448066283179545E-3</v>
      </c>
      <c r="O798">
        <f t="shared" si="107"/>
        <v>5.3961117208029125E-3</v>
      </c>
      <c r="P798">
        <f t="shared" si="108"/>
        <v>2.8444805081492414E-3</v>
      </c>
      <c r="Q798">
        <f t="shared" si="109"/>
        <v>3.4877730833470372E-3</v>
      </c>
      <c r="R798">
        <f t="shared" si="110"/>
        <v>1.4226389160477831E-3</v>
      </c>
      <c r="S798">
        <f t="shared" si="116"/>
        <v>3.2877510570867435E-3</v>
      </c>
    </row>
    <row r="799" spans="1:19" x14ac:dyDescent="0.45">
      <c r="A799" s="1">
        <v>41426</v>
      </c>
      <c r="B799">
        <v>232.44499999999999</v>
      </c>
      <c r="C799">
        <v>233.35</v>
      </c>
      <c r="D799">
        <v>0.05</v>
      </c>
      <c r="E799">
        <v>2.2999999999999998</v>
      </c>
      <c r="G799">
        <f t="shared" si="111"/>
        <v>1.7157935271568725E-2</v>
      </c>
      <c r="H799">
        <f t="shared" si="112"/>
        <v>1.6230952474272975E-2</v>
      </c>
      <c r="I799">
        <f t="shared" si="113"/>
        <v>1.3636502893411562E-2</v>
      </c>
      <c r="J799">
        <f t="shared" si="114"/>
        <v>1.7155267523181195E-2</v>
      </c>
      <c r="K799">
        <f t="shared" si="115"/>
        <v>1.6045164540608614E-2</v>
      </c>
      <c r="L799">
        <f t="shared" si="117"/>
        <v>-2.7344140539514172E-3</v>
      </c>
      <c r="O799">
        <f t="shared" si="107"/>
        <v>5.8420647284312746E-3</v>
      </c>
      <c r="P799">
        <f t="shared" si="108"/>
        <v>6.7690475257270247E-3</v>
      </c>
      <c r="Q799">
        <f t="shared" si="109"/>
        <v>9.3634971065884379E-3</v>
      </c>
      <c r="R799">
        <f t="shared" si="110"/>
        <v>5.844732476818805E-3</v>
      </c>
      <c r="S799">
        <f t="shared" si="116"/>
        <v>6.9548354593913855E-3</v>
      </c>
    </row>
    <row r="800" spans="1:19" x14ac:dyDescent="0.45">
      <c r="A800" s="1">
        <v>41456</v>
      </c>
      <c r="B800">
        <v>232.9</v>
      </c>
      <c r="C800">
        <v>233.88</v>
      </c>
      <c r="D800">
        <v>0.04</v>
      </c>
      <c r="E800">
        <v>2.58</v>
      </c>
      <c r="G800">
        <f t="shared" si="111"/>
        <v>1.8854718054158059E-2</v>
      </c>
      <c r="H800">
        <f t="shared" si="112"/>
        <v>1.7002217680567089E-2</v>
      </c>
      <c r="I800">
        <f t="shared" si="113"/>
        <v>1.0895445332623543E-2</v>
      </c>
      <c r="J800">
        <f t="shared" si="114"/>
        <v>1.624334355333823E-2</v>
      </c>
      <c r="K800">
        <f t="shared" si="115"/>
        <v>1.574893115517173E-2</v>
      </c>
      <c r="L800">
        <f t="shared" si="117"/>
        <v>-6.7650258545498554E-4</v>
      </c>
      <c r="O800">
        <f t="shared" si="107"/>
        <v>6.9452819458419406E-3</v>
      </c>
      <c r="P800">
        <f t="shared" si="108"/>
        <v>8.7977823194329112E-3</v>
      </c>
      <c r="Q800">
        <f t="shared" si="109"/>
        <v>1.4904554667376457E-2</v>
      </c>
      <c r="R800">
        <f t="shared" si="110"/>
        <v>9.5566564466617702E-3</v>
      </c>
      <c r="S800">
        <f t="shared" si="116"/>
        <v>1.005106884482827E-2</v>
      </c>
    </row>
    <row r="801" spans="1:19" x14ac:dyDescent="0.45">
      <c r="A801" s="1">
        <v>41487</v>
      </c>
      <c r="B801">
        <v>233.45599999999999</v>
      </c>
      <c r="C801">
        <v>234.33600000000001</v>
      </c>
      <c r="D801">
        <v>0.04</v>
      </c>
      <c r="E801">
        <v>2.74</v>
      </c>
      <c r="G801">
        <f t="shared" si="111"/>
        <v>1.538809488600279E-2</v>
      </c>
      <c r="H801">
        <f t="shared" si="112"/>
        <v>1.7821076909044331E-2</v>
      </c>
      <c r="I801">
        <f t="shared" si="113"/>
        <v>7.2576465590765693E-3</v>
      </c>
      <c r="J801">
        <f t="shared" si="114"/>
        <v>1.5390502174344123E-2</v>
      </c>
      <c r="K801">
        <f t="shared" si="115"/>
        <v>1.3964330132116953E-2</v>
      </c>
      <c r="L801">
        <f t="shared" si="117"/>
        <v>-2.0479188107963009E-3</v>
      </c>
      <c r="O801">
        <f t="shared" si="107"/>
        <v>1.2011905113997211E-2</v>
      </c>
      <c r="P801">
        <f t="shared" si="108"/>
        <v>9.5789230909556697E-3</v>
      </c>
      <c r="Q801">
        <f t="shared" si="109"/>
        <v>2.0142353440923431E-2</v>
      </c>
      <c r="R801">
        <f t="shared" si="110"/>
        <v>1.2009497825655878E-2</v>
      </c>
      <c r="S801">
        <f t="shared" si="116"/>
        <v>1.3435669867883047E-2</v>
      </c>
    </row>
    <row r="802" spans="1:19" x14ac:dyDescent="0.45">
      <c r="A802" s="1">
        <v>41518</v>
      </c>
      <c r="B802">
        <v>233.54400000000001</v>
      </c>
      <c r="C802">
        <v>234.7</v>
      </c>
      <c r="D802">
        <v>0.02</v>
      </c>
      <c r="E802">
        <v>2.81</v>
      </c>
      <c r="G802">
        <f t="shared" si="111"/>
        <v>1.0947341081747997E-2</v>
      </c>
      <c r="H802">
        <f t="shared" si="112"/>
        <v>1.7519368418314363E-2</v>
      </c>
      <c r="I802">
        <f t="shared" si="113"/>
        <v>7.2438089345450152E-3</v>
      </c>
      <c r="J802">
        <f t="shared" si="114"/>
        <v>1.5035208506898767E-2</v>
      </c>
      <c r="K802">
        <f t="shared" si="115"/>
        <v>1.2686431735376535E-2</v>
      </c>
      <c r="L802">
        <f t="shared" si="117"/>
        <v>-3.3587328052320786E-3</v>
      </c>
      <c r="O802">
        <f t="shared" si="107"/>
        <v>1.7152658918252003E-2</v>
      </c>
      <c r="P802">
        <f t="shared" si="108"/>
        <v>1.0580631581685637E-2</v>
      </c>
      <c r="Q802">
        <f t="shared" si="109"/>
        <v>2.0856191065454985E-2</v>
      </c>
      <c r="R802">
        <f t="shared" si="110"/>
        <v>1.3064791493101233E-2</v>
      </c>
      <c r="S802">
        <f t="shared" si="116"/>
        <v>1.5413568264623465E-2</v>
      </c>
    </row>
    <row r="803" spans="1:19" x14ac:dyDescent="0.45">
      <c r="A803" s="1">
        <v>41548</v>
      </c>
      <c r="B803">
        <v>233.66900000000001</v>
      </c>
      <c r="C803">
        <v>234.92099999999999</v>
      </c>
      <c r="D803">
        <v>0.05</v>
      </c>
      <c r="E803">
        <v>2.62</v>
      </c>
      <c r="G803">
        <f t="shared" si="111"/>
        <v>8.7679914349114707E-3</v>
      </c>
      <c r="H803">
        <f t="shared" si="112"/>
        <v>1.6868377311448191E-2</v>
      </c>
      <c r="I803">
        <f t="shared" si="113"/>
        <v>9.7160823772557414E-3</v>
      </c>
      <c r="J803">
        <f t="shared" si="114"/>
        <v>1.5421992514662142E-2</v>
      </c>
      <c r="K803">
        <f t="shared" si="115"/>
        <v>1.2693610909569386E-2</v>
      </c>
      <c r="L803">
        <f t="shared" si="117"/>
        <v>-3.0553202456023443E-3</v>
      </c>
      <c r="O803">
        <f t="shared" si="107"/>
        <v>1.743200856508853E-2</v>
      </c>
      <c r="P803">
        <f t="shared" si="108"/>
        <v>9.3316226885518105E-3</v>
      </c>
      <c r="Q803">
        <f t="shared" si="109"/>
        <v>1.648391762274426E-2</v>
      </c>
      <c r="R803">
        <f t="shared" si="110"/>
        <v>1.0778007485337859E-2</v>
      </c>
      <c r="S803">
        <f t="shared" si="116"/>
        <v>1.3506389090430615E-2</v>
      </c>
    </row>
    <row r="804" spans="1:19" x14ac:dyDescent="0.45">
      <c r="A804" s="1">
        <v>41579</v>
      </c>
      <c r="B804">
        <v>234.1</v>
      </c>
      <c r="C804">
        <v>235.35900000000001</v>
      </c>
      <c r="D804">
        <v>7.0000000000000007E-2</v>
      </c>
      <c r="E804">
        <v>2.72</v>
      </c>
      <c r="G804">
        <f t="shared" si="111"/>
        <v>1.2328701961954458E-2</v>
      </c>
      <c r="H804">
        <f t="shared" si="112"/>
        <v>1.7416677473738762E-2</v>
      </c>
      <c r="I804">
        <f t="shared" si="113"/>
        <v>1.1969714513046181E-2</v>
      </c>
      <c r="J804">
        <f t="shared" si="114"/>
        <v>1.641060101351588E-2</v>
      </c>
      <c r="K804">
        <f t="shared" si="115"/>
        <v>1.453142374056382E-2</v>
      </c>
      <c r="L804">
        <f t="shared" si="117"/>
        <v>5.6709360844686696E-4</v>
      </c>
      <c r="O804">
        <f t="shared" si="107"/>
        <v>1.4871298038045544E-2</v>
      </c>
      <c r="P804">
        <f t="shared" si="108"/>
        <v>9.78332252626124E-3</v>
      </c>
      <c r="Q804">
        <f t="shared" si="109"/>
        <v>1.5230285486953821E-2</v>
      </c>
      <c r="R804">
        <f t="shared" si="110"/>
        <v>1.0789398986484122E-2</v>
      </c>
      <c r="S804">
        <f t="shared" si="116"/>
        <v>1.2668576259436182E-2</v>
      </c>
    </row>
    <row r="805" spans="1:19" x14ac:dyDescent="0.45">
      <c r="A805" s="1">
        <v>41609</v>
      </c>
      <c r="B805">
        <v>234.71899999999999</v>
      </c>
      <c r="C805">
        <v>235.75899999999999</v>
      </c>
      <c r="D805">
        <v>7.0000000000000007E-2</v>
      </c>
      <c r="E805">
        <v>2.9</v>
      </c>
      <c r="G805">
        <f t="shared" si="111"/>
        <v>1.5128383667573297E-2</v>
      </c>
      <c r="H805">
        <f t="shared" si="112"/>
        <v>1.7408566188369834E-2</v>
      </c>
      <c r="I805">
        <f t="shared" si="113"/>
        <v>1.3476223525218156E-2</v>
      </c>
      <c r="J805">
        <f t="shared" si="114"/>
        <v>1.7523499404437315E-2</v>
      </c>
      <c r="K805">
        <f t="shared" si="115"/>
        <v>1.5884168196399651E-2</v>
      </c>
      <c r="L805">
        <f t="shared" si="117"/>
        <v>3.1977364610231152E-3</v>
      </c>
      <c r="O805">
        <f t="shared" si="107"/>
        <v>1.3871616332426701E-2</v>
      </c>
      <c r="P805">
        <f t="shared" si="108"/>
        <v>1.1591433811630164E-2</v>
      </c>
      <c r="Q805">
        <f t="shared" si="109"/>
        <v>1.5523776474781842E-2</v>
      </c>
      <c r="R805">
        <f t="shared" si="110"/>
        <v>1.1476500595562683E-2</v>
      </c>
      <c r="S805">
        <f t="shared" si="116"/>
        <v>1.3115831803600347E-2</v>
      </c>
    </row>
    <row r="806" spans="1:19" x14ac:dyDescent="0.45">
      <c r="A806" s="1">
        <v>41640</v>
      </c>
      <c r="B806">
        <v>235.28800000000001</v>
      </c>
      <c r="C806">
        <v>235.96100000000001</v>
      </c>
      <c r="D806">
        <v>0.04</v>
      </c>
      <c r="E806">
        <v>2.86</v>
      </c>
      <c r="G806">
        <f t="shared" si="111"/>
        <v>1.557758795574915E-2</v>
      </c>
      <c r="H806">
        <f t="shared" si="112"/>
        <v>1.6070344358370292E-2</v>
      </c>
      <c r="I806">
        <f t="shared" si="113"/>
        <v>1.5150328599852214E-2</v>
      </c>
      <c r="J806">
        <f t="shared" si="114"/>
        <v>1.8123153549021609E-2</v>
      </c>
      <c r="K806">
        <f t="shared" si="115"/>
        <v>1.6230353615748316E-2</v>
      </c>
      <c r="L806">
        <f t="shared" si="117"/>
        <v>3.5367427061789303E-3</v>
      </c>
      <c r="O806">
        <f t="shared" si="107"/>
        <v>1.302241204425085E-2</v>
      </c>
      <c r="P806">
        <f t="shared" si="108"/>
        <v>1.2529655641629708E-2</v>
      </c>
      <c r="Q806">
        <f t="shared" si="109"/>
        <v>1.3449671400147786E-2</v>
      </c>
      <c r="R806">
        <f t="shared" si="110"/>
        <v>1.0476846450978392E-2</v>
      </c>
      <c r="S806">
        <f t="shared" si="116"/>
        <v>1.2369646384251684E-2</v>
      </c>
    </row>
    <row r="807" spans="1:19" x14ac:dyDescent="0.45">
      <c r="A807" s="1">
        <v>41671</v>
      </c>
      <c r="B807">
        <v>235.547</v>
      </c>
      <c r="C807">
        <v>236.185</v>
      </c>
      <c r="D807">
        <v>0.05</v>
      </c>
      <c r="E807">
        <v>2.71</v>
      </c>
      <c r="G807">
        <f t="shared" si="111"/>
        <v>1.1204746347724948E-2</v>
      </c>
      <c r="H807">
        <f t="shared" si="112"/>
        <v>1.5548073904948723E-2</v>
      </c>
      <c r="I807">
        <f t="shared" si="113"/>
        <v>1.741707532988257E-2</v>
      </c>
      <c r="J807">
        <f t="shared" si="114"/>
        <v>1.8218365861888186E-2</v>
      </c>
      <c r="K807">
        <f t="shared" si="115"/>
        <v>1.5597065361111107E-2</v>
      </c>
      <c r="L807">
        <f t="shared" si="117"/>
        <v>1.0656416205472863E-3</v>
      </c>
      <c r="O807">
        <f t="shared" si="107"/>
        <v>1.5895253652275051E-2</v>
      </c>
      <c r="P807">
        <f t="shared" si="108"/>
        <v>1.1551926095051276E-2</v>
      </c>
      <c r="Q807">
        <f t="shared" si="109"/>
        <v>9.6829246701174293E-3</v>
      </c>
      <c r="R807">
        <f t="shared" si="110"/>
        <v>8.881634138111813E-3</v>
      </c>
      <c r="S807">
        <f t="shared" si="116"/>
        <v>1.1502934638888893E-2</v>
      </c>
    </row>
    <row r="808" spans="1:19" x14ac:dyDescent="0.45">
      <c r="A808" s="1">
        <v>41699</v>
      </c>
      <c r="B808">
        <v>236.02799999999999</v>
      </c>
      <c r="C808">
        <v>236.625</v>
      </c>
      <c r="D808">
        <v>0.05</v>
      </c>
      <c r="E808">
        <v>2.72</v>
      </c>
      <c r="G808">
        <f t="shared" si="111"/>
        <v>1.6126949139408042E-2</v>
      </c>
      <c r="H808">
        <f t="shared" si="112"/>
        <v>1.6456609706435588E-2</v>
      </c>
      <c r="I808">
        <f t="shared" si="113"/>
        <v>1.9167867499295888E-2</v>
      </c>
      <c r="J808">
        <f t="shared" si="114"/>
        <v>1.8220836204991819E-2</v>
      </c>
      <c r="K808">
        <f t="shared" si="115"/>
        <v>1.7493065637532834E-2</v>
      </c>
      <c r="L808">
        <f t="shared" si="117"/>
        <v>1.6088974411331836E-3</v>
      </c>
      <c r="O808">
        <f t="shared" si="107"/>
        <v>1.107305086059196E-2</v>
      </c>
      <c r="P808">
        <f t="shared" si="108"/>
        <v>1.0743390293564414E-2</v>
      </c>
      <c r="Q808">
        <f t="shared" si="109"/>
        <v>8.0321325007041144E-3</v>
      </c>
      <c r="R808">
        <f t="shared" si="110"/>
        <v>8.9791637950081826E-3</v>
      </c>
      <c r="S808">
        <f t="shared" si="116"/>
        <v>9.7069343624671678E-3</v>
      </c>
    </row>
    <row r="809" spans="1:19" x14ac:dyDescent="0.45">
      <c r="A809" s="1">
        <v>41730</v>
      </c>
      <c r="B809">
        <v>236.46799999999999</v>
      </c>
      <c r="C809">
        <v>237.072</v>
      </c>
      <c r="D809">
        <v>0.03</v>
      </c>
      <c r="E809">
        <v>2.71</v>
      </c>
      <c r="G809">
        <f t="shared" si="111"/>
        <v>2.0151253036061689E-2</v>
      </c>
      <c r="H809">
        <f t="shared" si="112"/>
        <v>1.8210555250137483E-2</v>
      </c>
      <c r="I809">
        <f t="shared" si="113"/>
        <v>2.048141910081136E-2</v>
      </c>
      <c r="J809">
        <f t="shared" si="114"/>
        <v>1.8282716145810562E-2</v>
      </c>
      <c r="K809">
        <f t="shared" si="115"/>
        <v>1.9281485883205274E-2</v>
      </c>
      <c r="L809">
        <f t="shared" si="117"/>
        <v>3.0511322674569574E-3</v>
      </c>
      <c r="O809">
        <f t="shared" si="107"/>
        <v>6.9487469639383098E-3</v>
      </c>
      <c r="P809">
        <f t="shared" si="108"/>
        <v>8.8894447498625156E-3</v>
      </c>
      <c r="Q809">
        <f t="shared" si="109"/>
        <v>6.6185808991886391E-3</v>
      </c>
      <c r="R809">
        <f t="shared" si="110"/>
        <v>8.8172838541894366E-3</v>
      </c>
      <c r="S809">
        <f t="shared" si="116"/>
        <v>7.8185141167947253E-3</v>
      </c>
    </row>
    <row r="810" spans="1:19" x14ac:dyDescent="0.45">
      <c r="A810" s="1">
        <v>41760</v>
      </c>
      <c r="B810">
        <v>236.91800000000001</v>
      </c>
      <c r="C810">
        <v>237.529</v>
      </c>
      <c r="D810">
        <v>0.03</v>
      </c>
      <c r="E810">
        <v>2.56</v>
      </c>
      <c r="G810">
        <f t="shared" si="111"/>
        <v>2.1669476870798121E-2</v>
      </c>
      <c r="H810">
        <f t="shared" si="112"/>
        <v>1.9455269618362525E-2</v>
      </c>
      <c r="I810">
        <f t="shared" si="113"/>
        <v>2.1330825995472757E-2</v>
      </c>
      <c r="J810">
        <f t="shared" si="114"/>
        <v>1.797495685045547E-2</v>
      </c>
      <c r="K810">
        <f t="shared" si="115"/>
        <v>2.0107632333772218E-2</v>
      </c>
      <c r="L810">
        <f t="shared" si="117"/>
        <v>4.510566972661112E-3</v>
      </c>
      <c r="O810">
        <f t="shared" si="107"/>
        <v>3.9305231292018801E-3</v>
      </c>
      <c r="P810">
        <f t="shared" si="108"/>
        <v>6.1447303816374761E-3</v>
      </c>
      <c r="Q810">
        <f t="shared" si="109"/>
        <v>4.2691740045272437E-3</v>
      </c>
      <c r="R810">
        <f t="shared" si="110"/>
        <v>7.625043149544531E-3</v>
      </c>
      <c r="S810">
        <f t="shared" si="116"/>
        <v>5.4923676662277827E-3</v>
      </c>
    </row>
    <row r="811" spans="1:19" x14ac:dyDescent="0.45">
      <c r="A811" s="1">
        <v>41791</v>
      </c>
      <c r="B811">
        <v>237.23099999999999</v>
      </c>
      <c r="C811">
        <v>237.83699999999999</v>
      </c>
      <c r="D811">
        <v>0.04</v>
      </c>
      <c r="E811">
        <v>2.6</v>
      </c>
      <c r="G811">
        <f t="shared" si="111"/>
        <v>2.0589816945944195E-2</v>
      </c>
      <c r="H811">
        <f t="shared" si="112"/>
        <v>1.9228626526676562E-2</v>
      </c>
      <c r="I811">
        <f t="shared" si="113"/>
        <v>2.1639100396524169E-2</v>
      </c>
      <c r="J811">
        <f t="shared" si="114"/>
        <v>1.7470093655860053E-2</v>
      </c>
      <c r="K811">
        <f t="shared" si="115"/>
        <v>1.9731909381251245E-2</v>
      </c>
      <c r="L811">
        <f t="shared" si="117"/>
        <v>2.2388437437184106E-3</v>
      </c>
      <c r="O811">
        <f t="shared" si="107"/>
        <v>5.4101830540558074E-3</v>
      </c>
      <c r="P811">
        <f t="shared" si="108"/>
        <v>6.7713734733234401E-3</v>
      </c>
      <c r="Q811">
        <f t="shared" si="109"/>
        <v>4.3608996034758332E-3</v>
      </c>
      <c r="R811">
        <f t="shared" si="110"/>
        <v>8.5299063441399495E-3</v>
      </c>
      <c r="S811">
        <f t="shared" si="116"/>
        <v>6.2680906187487576E-3</v>
      </c>
    </row>
    <row r="812" spans="1:19" x14ac:dyDescent="0.45">
      <c r="A812" s="1">
        <v>41821</v>
      </c>
      <c r="B812">
        <v>237.49799999999999</v>
      </c>
      <c r="C812">
        <v>238.19499999999999</v>
      </c>
      <c r="D812">
        <v>0.03</v>
      </c>
      <c r="E812">
        <v>2.54</v>
      </c>
      <c r="G812">
        <f t="shared" si="111"/>
        <v>1.9742378703305974E-2</v>
      </c>
      <c r="H812">
        <f t="shared" si="112"/>
        <v>1.8449632290063356E-2</v>
      </c>
      <c r="I812">
        <f t="shared" si="113"/>
        <v>2.1345991501543704E-2</v>
      </c>
      <c r="J812">
        <f t="shared" si="114"/>
        <v>1.7662974328574554E-2</v>
      </c>
      <c r="K812">
        <f t="shared" si="115"/>
        <v>1.9300244205871897E-2</v>
      </c>
      <c r="L812">
        <f t="shared" si="117"/>
        <v>1.8758322666623251E-5</v>
      </c>
      <c r="O812">
        <f t="shared" si="107"/>
        <v>5.6576212966940251E-3</v>
      </c>
      <c r="P812">
        <f t="shared" si="108"/>
        <v>6.9503677099366432E-3</v>
      </c>
      <c r="Q812">
        <f t="shared" si="109"/>
        <v>4.0540084984562949E-3</v>
      </c>
      <c r="R812">
        <f t="shared" si="110"/>
        <v>7.7370256714254446E-3</v>
      </c>
      <c r="S812">
        <f t="shared" si="116"/>
        <v>6.0997557941281019E-3</v>
      </c>
    </row>
    <row r="813" spans="1:19" x14ac:dyDescent="0.45">
      <c r="A813" s="1">
        <v>41852</v>
      </c>
      <c r="B813">
        <v>237.46</v>
      </c>
      <c r="C813">
        <v>238.405</v>
      </c>
      <c r="D813">
        <v>0.03</v>
      </c>
      <c r="E813">
        <v>2.42</v>
      </c>
      <c r="G813">
        <f t="shared" si="111"/>
        <v>1.7150983482969062E-2</v>
      </c>
      <c r="H813">
        <f t="shared" si="112"/>
        <v>1.7363956028949801E-2</v>
      </c>
      <c r="I813">
        <f t="shared" si="113"/>
        <v>2.1058387068394024E-2</v>
      </c>
      <c r="J813">
        <f t="shared" si="114"/>
        <v>1.8169605480097273E-2</v>
      </c>
      <c r="K813">
        <f t="shared" si="115"/>
        <v>1.843573301510254E-2</v>
      </c>
      <c r="L813">
        <f t="shared" si="117"/>
        <v>-1.6718993186696784E-3</v>
      </c>
      <c r="O813">
        <f t="shared" si="107"/>
        <v>7.0490165170309371E-3</v>
      </c>
      <c r="P813">
        <f t="shared" si="108"/>
        <v>6.8360439710501986E-3</v>
      </c>
      <c r="Q813">
        <f t="shared" si="109"/>
        <v>3.1416129316059749E-3</v>
      </c>
      <c r="R813">
        <f t="shared" si="110"/>
        <v>6.0303945199027265E-3</v>
      </c>
      <c r="S813">
        <f t="shared" si="116"/>
        <v>5.7642669848974593E-3</v>
      </c>
    </row>
    <row r="814" spans="1:19" x14ac:dyDescent="0.45">
      <c r="A814" s="1">
        <v>41883</v>
      </c>
      <c r="B814">
        <v>237.477</v>
      </c>
      <c r="C814">
        <v>238.786</v>
      </c>
      <c r="D814">
        <v>0.02</v>
      </c>
      <c r="E814">
        <v>2.5299999999999998</v>
      </c>
      <c r="G814">
        <f t="shared" si="111"/>
        <v>1.6840509711232077E-2</v>
      </c>
      <c r="H814">
        <f t="shared" si="112"/>
        <v>1.7409458883681284E-2</v>
      </c>
      <c r="I814">
        <f t="shared" si="113"/>
        <v>1.9537499328155628E-2</v>
      </c>
      <c r="J814">
        <f t="shared" si="114"/>
        <v>1.8481427248312476E-2</v>
      </c>
      <c r="K814">
        <f t="shared" si="115"/>
        <v>1.8067223792845366E-2</v>
      </c>
      <c r="L814">
        <f t="shared" si="117"/>
        <v>-1.6646855884058787E-3</v>
      </c>
      <c r="O814">
        <f t="shared" si="107"/>
        <v>8.4594902887679228E-3</v>
      </c>
      <c r="P814">
        <f t="shared" si="108"/>
        <v>7.890541116318716E-3</v>
      </c>
      <c r="Q814">
        <f t="shared" si="109"/>
        <v>5.7625006718443721E-3</v>
      </c>
      <c r="R814">
        <f t="shared" si="110"/>
        <v>6.8185727516875232E-3</v>
      </c>
      <c r="S814">
        <f t="shared" si="116"/>
        <v>7.2327762071546335E-3</v>
      </c>
    </row>
    <row r="815" spans="1:19" x14ac:dyDescent="0.45">
      <c r="A815" s="1">
        <v>41913</v>
      </c>
      <c r="B815">
        <v>237.43</v>
      </c>
      <c r="C815">
        <v>239.191</v>
      </c>
      <c r="D815">
        <v>0.02</v>
      </c>
      <c r="E815">
        <v>2.2999999999999998</v>
      </c>
      <c r="G815">
        <f t="shared" si="111"/>
        <v>1.6095417021513292E-2</v>
      </c>
      <c r="H815">
        <f t="shared" si="112"/>
        <v>1.817632310436279E-2</v>
      </c>
      <c r="I815">
        <f t="shared" si="113"/>
        <v>1.6873330665060582E-2</v>
      </c>
      <c r="J815">
        <f t="shared" si="114"/>
        <v>1.8407662089519272E-2</v>
      </c>
      <c r="K815">
        <f t="shared" si="115"/>
        <v>1.7388183220113984E-2</v>
      </c>
      <c r="L815">
        <f t="shared" si="117"/>
        <v>-1.9120609857579129E-3</v>
      </c>
      <c r="O815">
        <f t="shared" si="107"/>
        <v>6.9045829784867077E-3</v>
      </c>
      <c r="P815">
        <f t="shared" si="108"/>
        <v>4.8236768956372092E-3</v>
      </c>
      <c r="Q815">
        <f t="shared" si="109"/>
        <v>6.1266693349394177E-3</v>
      </c>
      <c r="R815">
        <f t="shared" si="110"/>
        <v>4.5923379104807274E-3</v>
      </c>
      <c r="S815">
        <f t="shared" si="116"/>
        <v>5.6118167798860155E-3</v>
      </c>
    </row>
    <row r="816" spans="1:19" x14ac:dyDescent="0.45">
      <c r="A816" s="1">
        <v>41944</v>
      </c>
      <c r="B816">
        <v>236.983</v>
      </c>
      <c r="C816">
        <v>239.458</v>
      </c>
      <c r="D816">
        <v>0.02</v>
      </c>
      <c r="E816">
        <v>2.33</v>
      </c>
      <c r="G816">
        <f t="shared" si="111"/>
        <v>1.231524989320798E-2</v>
      </c>
      <c r="H816">
        <f t="shared" si="112"/>
        <v>1.7415947552462452E-2</v>
      </c>
      <c r="I816">
        <f t="shared" si="113"/>
        <v>1.2919490663060085E-2</v>
      </c>
      <c r="J816">
        <f t="shared" si="114"/>
        <v>1.8036664038780126E-2</v>
      </c>
      <c r="K816">
        <f t="shared" si="115"/>
        <v>1.5171838036877661E-2</v>
      </c>
      <c r="L816">
        <f t="shared" si="117"/>
        <v>-3.2638949782248794E-3</v>
      </c>
      <c r="O816">
        <f t="shared" si="107"/>
        <v>1.0984750106792021E-2</v>
      </c>
      <c r="P816">
        <f t="shared" si="108"/>
        <v>5.8840524475375494E-3</v>
      </c>
      <c r="Q816">
        <f t="shared" si="109"/>
        <v>1.0380509336939917E-2</v>
      </c>
      <c r="R816">
        <f t="shared" si="110"/>
        <v>5.2633359612198755E-3</v>
      </c>
      <c r="S816">
        <f t="shared" si="116"/>
        <v>8.1281619631223406E-3</v>
      </c>
    </row>
    <row r="817" spans="1:19" x14ac:dyDescent="0.45">
      <c r="A817" s="1">
        <v>41974</v>
      </c>
      <c r="B817">
        <v>236.25200000000001</v>
      </c>
      <c r="C817">
        <v>239.584</v>
      </c>
      <c r="D817">
        <v>0.03</v>
      </c>
      <c r="E817">
        <v>2.21</v>
      </c>
      <c r="G817">
        <f t="shared" si="111"/>
        <v>6.5312139196231911E-3</v>
      </c>
      <c r="H817">
        <f t="shared" si="112"/>
        <v>1.6224195046636636E-2</v>
      </c>
      <c r="I817">
        <f t="shared" si="113"/>
        <v>7.9452846446184111E-3</v>
      </c>
      <c r="J817">
        <f t="shared" si="114"/>
        <v>1.7540252099657261E-2</v>
      </c>
      <c r="K817">
        <f t="shared" si="115"/>
        <v>1.2060236427633875E-2</v>
      </c>
      <c r="L817">
        <f t="shared" si="117"/>
        <v>-6.0069873652114913E-3</v>
      </c>
      <c r="O817">
        <f t="shared" si="107"/>
        <v>1.5568786080376807E-2</v>
      </c>
      <c r="P817">
        <f t="shared" si="108"/>
        <v>5.8758049533633623E-3</v>
      </c>
      <c r="Q817">
        <f t="shared" si="109"/>
        <v>1.4154715355381587E-2</v>
      </c>
      <c r="R817">
        <f t="shared" si="110"/>
        <v>4.5597479003427373E-3</v>
      </c>
      <c r="S817">
        <f t="shared" si="116"/>
        <v>1.0039763572366123E-2</v>
      </c>
    </row>
    <row r="818" spans="1:19" x14ac:dyDescent="0.45">
      <c r="A818" s="1">
        <v>42005</v>
      </c>
      <c r="B818">
        <v>234.74700000000001</v>
      </c>
      <c r="C818">
        <v>239.81100000000001</v>
      </c>
      <c r="D818">
        <v>0.03</v>
      </c>
      <c r="E818">
        <v>1.88</v>
      </c>
      <c r="G818">
        <f t="shared" si="111"/>
        <v>-2.2993097820542818E-3</v>
      </c>
      <c r="H818">
        <f t="shared" si="112"/>
        <v>1.6316255652417011E-2</v>
      </c>
      <c r="I818">
        <f t="shared" si="113"/>
        <v>9.2858715527377456E-4</v>
      </c>
      <c r="J818">
        <f t="shared" si="114"/>
        <v>1.663690542565921E-2</v>
      </c>
      <c r="K818">
        <f t="shared" si="115"/>
        <v>7.8956096128239284E-3</v>
      </c>
      <c r="L818">
        <f t="shared" si="117"/>
        <v>-9.4925736072900557E-3</v>
      </c>
      <c r="O818">
        <f t="shared" si="107"/>
        <v>2.1099309782054279E-2</v>
      </c>
      <c r="P818">
        <f t="shared" si="108"/>
        <v>2.4837443475829862E-3</v>
      </c>
      <c r="Q818">
        <f t="shared" si="109"/>
        <v>1.7871412844726223E-2</v>
      </c>
      <c r="R818">
        <f t="shared" si="110"/>
        <v>2.1630945743407876E-3</v>
      </c>
      <c r="S818">
        <f t="shared" si="116"/>
        <v>1.0904390387176069E-2</v>
      </c>
    </row>
    <row r="819" spans="1:19" x14ac:dyDescent="0.45">
      <c r="A819" s="1">
        <v>42036</v>
      </c>
      <c r="B819">
        <v>235.34200000000001</v>
      </c>
      <c r="C819">
        <v>240.172</v>
      </c>
      <c r="D819">
        <v>0.02</v>
      </c>
      <c r="E819">
        <v>1.98</v>
      </c>
      <c r="G819">
        <f t="shared" si="111"/>
        <v>-8.7031462935205361E-4</v>
      </c>
      <c r="H819">
        <f t="shared" si="112"/>
        <v>1.6880834938713285E-2</v>
      </c>
      <c r="I819">
        <f t="shared" si="113"/>
        <v>-4.7383142244158405E-3</v>
      </c>
      <c r="J819">
        <f t="shared" si="114"/>
        <v>1.5970243074016954E-2</v>
      </c>
      <c r="K819">
        <f t="shared" si="115"/>
        <v>6.8106122897405863E-3</v>
      </c>
      <c r="L819">
        <f t="shared" si="117"/>
        <v>-8.3612257471370743E-3</v>
      </c>
      <c r="O819">
        <f t="shared" si="107"/>
        <v>2.0670314629352052E-2</v>
      </c>
      <c r="P819">
        <f t="shared" si="108"/>
        <v>2.9191650612867132E-3</v>
      </c>
      <c r="Q819">
        <f t="shared" si="109"/>
        <v>2.4538314224415839E-2</v>
      </c>
      <c r="R819">
        <f t="shared" si="110"/>
        <v>3.8297569259830438E-3</v>
      </c>
      <c r="S819">
        <f t="shared" si="116"/>
        <v>1.2989387710259412E-2</v>
      </c>
    </row>
    <row r="820" spans="1:19" x14ac:dyDescent="0.45">
      <c r="A820" s="1">
        <v>42064</v>
      </c>
      <c r="B820">
        <v>235.976</v>
      </c>
      <c r="C820">
        <v>240.755</v>
      </c>
      <c r="D820">
        <v>0.03</v>
      </c>
      <c r="E820">
        <v>2.04</v>
      </c>
      <c r="G820">
        <f t="shared" si="111"/>
        <v>-2.2031284423873476E-4</v>
      </c>
      <c r="H820">
        <f t="shared" si="112"/>
        <v>1.7453777073428434E-2</v>
      </c>
      <c r="I820">
        <f t="shared" si="113"/>
        <v>-8.8653922053094636E-3</v>
      </c>
      <c r="J820">
        <f t="shared" si="114"/>
        <v>1.5674918237468694E-2</v>
      </c>
      <c r="K820">
        <f t="shared" si="115"/>
        <v>6.0107475653372322E-3</v>
      </c>
      <c r="L820">
        <f t="shared" si="117"/>
        <v>-6.0494888622966425E-3</v>
      </c>
      <c r="O820">
        <f t="shared" si="107"/>
        <v>2.0620312844238736E-2</v>
      </c>
      <c r="P820">
        <f t="shared" si="108"/>
        <v>2.9462229265715678E-3</v>
      </c>
      <c r="Q820">
        <f t="shared" si="109"/>
        <v>2.9265392205309465E-2</v>
      </c>
      <c r="R820">
        <f t="shared" si="110"/>
        <v>4.725081762531308E-3</v>
      </c>
      <c r="S820">
        <f t="shared" si="116"/>
        <v>1.4389252434662769E-2</v>
      </c>
    </row>
    <row r="821" spans="1:19" x14ac:dyDescent="0.45">
      <c r="A821" s="1">
        <v>42095</v>
      </c>
      <c r="B821">
        <v>236.22200000000001</v>
      </c>
      <c r="C821">
        <v>241.346</v>
      </c>
      <c r="D821">
        <v>0.02</v>
      </c>
      <c r="E821">
        <v>1.94</v>
      </c>
      <c r="G821">
        <f t="shared" si="111"/>
        <v>-1.0403098939391064E-3</v>
      </c>
      <c r="H821">
        <f t="shared" si="112"/>
        <v>1.802827832894649E-2</v>
      </c>
      <c r="I821">
        <f t="shared" si="113"/>
        <v>-1.1891286601819151E-2</v>
      </c>
      <c r="J821">
        <f t="shared" si="114"/>
        <v>1.5702344550927672E-2</v>
      </c>
      <c r="K821">
        <f t="shared" si="115"/>
        <v>5.199756596028976E-3</v>
      </c>
      <c r="L821">
        <f t="shared" si="117"/>
        <v>-2.6958530167949524E-3</v>
      </c>
      <c r="O821">
        <f t="shared" si="107"/>
        <v>2.0440309893939107E-2</v>
      </c>
      <c r="P821">
        <f t="shared" si="108"/>
        <v>1.3717216710535107E-3</v>
      </c>
      <c r="Q821">
        <f t="shared" si="109"/>
        <v>3.1291286601819152E-2</v>
      </c>
      <c r="R821">
        <f t="shared" si="110"/>
        <v>3.697655449072329E-3</v>
      </c>
      <c r="S821">
        <f t="shared" si="116"/>
        <v>1.4200243403971025E-2</v>
      </c>
    </row>
    <row r="822" spans="1:19" x14ac:dyDescent="0.45">
      <c r="A822" s="1">
        <v>42125</v>
      </c>
      <c r="B822">
        <v>237.001</v>
      </c>
      <c r="C822">
        <v>241.68799999999999</v>
      </c>
      <c r="D822">
        <v>0.02</v>
      </c>
      <c r="E822">
        <v>2.2000000000000002</v>
      </c>
      <c r="G822">
        <f t="shared" si="111"/>
        <v>3.5033218244295838E-4</v>
      </c>
      <c r="H822">
        <f t="shared" si="112"/>
        <v>1.7509440952473199E-2</v>
      </c>
      <c r="I822">
        <f t="shared" si="113"/>
        <v>-1.1956358336130624E-2</v>
      </c>
      <c r="J822">
        <f t="shared" si="114"/>
        <v>1.6104864666894647E-2</v>
      </c>
      <c r="K822">
        <f t="shared" si="115"/>
        <v>5.5020698664200451E-3</v>
      </c>
      <c r="L822">
        <f t="shared" si="117"/>
        <v>-1.3085424233205412E-3</v>
      </c>
      <c r="O822">
        <f t="shared" si="107"/>
        <v>2.1649667817557044E-2</v>
      </c>
      <c r="P822">
        <f t="shared" si="108"/>
        <v>4.4905590475268035E-3</v>
      </c>
      <c r="Q822">
        <f t="shared" si="109"/>
        <v>3.3956358336130629E-2</v>
      </c>
      <c r="R822">
        <f t="shared" si="110"/>
        <v>5.8951353331053551E-3</v>
      </c>
      <c r="S822">
        <f t="shared" si="116"/>
        <v>1.6497930133579957E-2</v>
      </c>
    </row>
    <row r="823" spans="1:19" x14ac:dyDescent="0.45">
      <c r="A823" s="1">
        <v>42156</v>
      </c>
      <c r="B823">
        <v>237.65700000000001</v>
      </c>
      <c r="C823">
        <v>242.06399999999999</v>
      </c>
      <c r="D823">
        <v>0.02</v>
      </c>
      <c r="E823">
        <v>2.36</v>
      </c>
      <c r="G823">
        <f t="shared" si="111"/>
        <v>1.7957180975505249E-3</v>
      </c>
      <c r="H823">
        <f t="shared" si="112"/>
        <v>1.7772676244655061E-2</v>
      </c>
      <c r="I823">
        <f t="shared" si="113"/>
        <v>-8.6314238106467434E-3</v>
      </c>
      <c r="J823">
        <f t="shared" si="114"/>
        <v>1.711620082318599E-2</v>
      </c>
      <c r="K823">
        <f t="shared" si="115"/>
        <v>7.0132928386862081E-3</v>
      </c>
      <c r="L823">
        <f t="shared" si="117"/>
        <v>1.0025452733489759E-3</v>
      </c>
      <c r="O823">
        <f t="shared" ref="O823:O886" si="118">$E823/100-G823</f>
        <v>2.1804281902449475E-2</v>
      </c>
      <c r="P823">
        <f t="shared" ref="P823:P886" si="119">$E823/100-H823</f>
        <v>5.8273237553449382E-3</v>
      </c>
      <c r="Q823">
        <f t="shared" ref="Q823:Q886" si="120">$E823/100-I823</f>
        <v>3.2231423810646739E-2</v>
      </c>
      <c r="R823">
        <f t="shared" ref="R823:R886" si="121">$E823/100-J823</f>
        <v>6.4837991768140098E-3</v>
      </c>
      <c r="S823">
        <f t="shared" si="116"/>
        <v>1.6586707161313791E-2</v>
      </c>
    </row>
    <row r="824" spans="1:19" x14ac:dyDescent="0.45">
      <c r="A824" s="1">
        <v>42186</v>
      </c>
      <c r="B824">
        <v>238.03399999999999</v>
      </c>
      <c r="C824">
        <v>242.565</v>
      </c>
      <c r="D824">
        <v>0.03</v>
      </c>
      <c r="E824">
        <v>2.3199999999999998</v>
      </c>
      <c r="G824">
        <f t="shared" si="111"/>
        <v>2.2568611104094582E-3</v>
      </c>
      <c r="H824">
        <f t="shared" si="112"/>
        <v>1.8346312894897077E-2</v>
      </c>
      <c r="I824">
        <f t="shared" si="113"/>
        <v>-1.6474145595757328E-4</v>
      </c>
      <c r="J824">
        <f t="shared" si="114"/>
        <v>1.8696777574493506E-2</v>
      </c>
      <c r="K824">
        <f t="shared" si="115"/>
        <v>9.7838025309606169E-3</v>
      </c>
      <c r="L824">
        <f t="shared" si="117"/>
        <v>4.5840459349316409E-3</v>
      </c>
      <c r="O824">
        <f t="shared" si="118"/>
        <v>2.094313888959054E-2</v>
      </c>
      <c r="P824">
        <f t="shared" si="119"/>
        <v>4.8536871051029218E-3</v>
      </c>
      <c r="Q824">
        <f t="shared" si="120"/>
        <v>2.3364741455957572E-2</v>
      </c>
      <c r="R824">
        <f t="shared" si="121"/>
        <v>4.5032224255064923E-3</v>
      </c>
      <c r="S824">
        <f t="shared" si="116"/>
        <v>1.3416197469039381E-2</v>
      </c>
    </row>
    <row r="825" spans="1:19" x14ac:dyDescent="0.45">
      <c r="A825" s="1">
        <v>42217</v>
      </c>
      <c r="B825">
        <v>238.03299999999999</v>
      </c>
      <c r="C825">
        <v>242.81700000000001</v>
      </c>
      <c r="D825">
        <v>7.0000000000000007E-2</v>
      </c>
      <c r="E825">
        <v>2.17</v>
      </c>
      <c r="G825">
        <f t="shared" si="111"/>
        <v>2.413037985344868E-3</v>
      </c>
      <c r="H825">
        <f t="shared" si="112"/>
        <v>1.8506323273421277E-2</v>
      </c>
      <c r="I825">
        <f t="shared" si="113"/>
        <v>6.6276387719743646E-3</v>
      </c>
      <c r="J825">
        <f t="shared" si="114"/>
        <v>1.9907399478243049E-2</v>
      </c>
      <c r="K825">
        <f t="shared" si="115"/>
        <v>1.1863599877245889E-2</v>
      </c>
      <c r="L825">
        <f t="shared" si="117"/>
        <v>6.3615300108258444E-3</v>
      </c>
      <c r="O825">
        <f t="shared" si="118"/>
        <v>1.9286962014655133E-2</v>
      </c>
      <c r="P825">
        <f t="shared" si="119"/>
        <v>3.1936767265787237E-3</v>
      </c>
      <c r="Q825">
        <f t="shared" si="120"/>
        <v>1.5072361228025636E-2</v>
      </c>
      <c r="R825">
        <f t="shared" si="121"/>
        <v>1.792600521756952E-3</v>
      </c>
      <c r="S825">
        <f t="shared" si="116"/>
        <v>9.836400122754111E-3</v>
      </c>
    </row>
    <row r="826" spans="1:19" x14ac:dyDescent="0.45">
      <c r="A826" s="1">
        <v>42248</v>
      </c>
      <c r="B826">
        <v>237.49799999999999</v>
      </c>
      <c r="C826">
        <v>243.316</v>
      </c>
      <c r="D826">
        <v>0.02</v>
      </c>
      <c r="E826">
        <v>2.17</v>
      </c>
      <c r="G826">
        <f t="shared" si="111"/>
        <v>8.8429616341700878E-5</v>
      </c>
      <c r="H826">
        <f t="shared" si="112"/>
        <v>1.8970961446650891E-2</v>
      </c>
      <c r="I826">
        <f t="shared" si="113"/>
        <v>1.0920932784736603E-2</v>
      </c>
      <c r="J826">
        <f t="shared" si="114"/>
        <v>2.0711143293096201E-2</v>
      </c>
      <c r="K826">
        <f t="shared" si="115"/>
        <v>1.2672866785206349E-2</v>
      </c>
      <c r="L826">
        <f t="shared" si="117"/>
        <v>5.6595739465201411E-3</v>
      </c>
      <c r="O826">
        <f t="shared" si="118"/>
        <v>2.16115703836583E-2</v>
      </c>
      <c r="P826">
        <f t="shared" si="119"/>
        <v>2.7290385533491092E-3</v>
      </c>
      <c r="Q826">
        <f t="shared" si="120"/>
        <v>1.0779067215263397E-2</v>
      </c>
      <c r="R826">
        <f t="shared" si="121"/>
        <v>9.8885670690379915E-4</v>
      </c>
      <c r="S826">
        <f t="shared" si="116"/>
        <v>9.0271332147936513E-3</v>
      </c>
    </row>
    <row r="827" spans="1:19" x14ac:dyDescent="0.45">
      <c r="A827" s="1">
        <v>42278</v>
      </c>
      <c r="B827">
        <v>237.733</v>
      </c>
      <c r="C827">
        <v>243.768</v>
      </c>
      <c r="D827">
        <v>0.02</v>
      </c>
      <c r="E827">
        <v>2.0699999999999998</v>
      </c>
      <c r="G827">
        <f t="shared" si="111"/>
        <v>1.2761656067050708E-3</v>
      </c>
      <c r="H827">
        <f t="shared" si="112"/>
        <v>1.9135335359607986E-2</v>
      </c>
      <c r="I827">
        <f t="shared" si="113"/>
        <v>1.4796598283101758E-2</v>
      </c>
      <c r="J827">
        <f t="shared" si="114"/>
        <v>2.1054403958389978E-2</v>
      </c>
      <c r="K827">
        <f t="shared" si="115"/>
        <v>1.4065625801951198E-2</v>
      </c>
      <c r="L827">
        <f t="shared" si="117"/>
        <v>4.2818232709905812E-3</v>
      </c>
      <c r="O827">
        <f t="shared" si="118"/>
        <v>1.9423834393294929E-2</v>
      </c>
      <c r="P827">
        <f t="shared" si="119"/>
        <v>1.5646646403920141E-3</v>
      </c>
      <c r="Q827">
        <f t="shared" si="120"/>
        <v>5.9034017168982413E-3</v>
      </c>
      <c r="R827">
        <f t="shared" si="121"/>
        <v>-3.5440395838997815E-4</v>
      </c>
      <c r="S827">
        <f t="shared" si="116"/>
        <v>6.6343741980488015E-3</v>
      </c>
    </row>
    <row r="828" spans="1:19" x14ac:dyDescent="0.45">
      <c r="A828" s="1">
        <v>42309</v>
      </c>
      <c r="B828">
        <v>238.017</v>
      </c>
      <c r="C828">
        <v>244.24100000000001</v>
      </c>
      <c r="D828">
        <v>0.12</v>
      </c>
      <c r="E828">
        <v>2.2599999999999998</v>
      </c>
      <c r="G828">
        <f t="shared" si="111"/>
        <v>4.3631821691851869E-3</v>
      </c>
      <c r="H828">
        <f t="shared" si="112"/>
        <v>1.9974275238246353E-2</v>
      </c>
      <c r="I828">
        <f t="shared" si="113"/>
        <v>1.6217362724619599E-2</v>
      </c>
      <c r="J828">
        <f t="shared" si="114"/>
        <v>2.1474003468711977E-2</v>
      </c>
      <c r="K828">
        <f t="shared" si="115"/>
        <v>1.5507205900190779E-2</v>
      </c>
      <c r="L828">
        <f t="shared" si="117"/>
        <v>3.6436060229448897E-3</v>
      </c>
      <c r="O828">
        <f t="shared" si="118"/>
        <v>1.8236817830814812E-2</v>
      </c>
      <c r="P828">
        <f t="shared" si="119"/>
        <v>2.6257247617536457E-3</v>
      </c>
      <c r="Q828">
        <f t="shared" si="120"/>
        <v>6.3826372753803991E-3</v>
      </c>
      <c r="R828">
        <f t="shared" si="121"/>
        <v>1.1259965312880212E-3</v>
      </c>
      <c r="S828">
        <f t="shared" si="116"/>
        <v>7.0927940998092194E-3</v>
      </c>
    </row>
    <row r="829" spans="1:19" x14ac:dyDescent="0.45">
      <c r="A829" s="1">
        <v>42339</v>
      </c>
      <c r="B829">
        <v>237.761</v>
      </c>
      <c r="C829">
        <v>244.547</v>
      </c>
      <c r="D829">
        <v>0.23</v>
      </c>
      <c r="E829">
        <v>2.2400000000000002</v>
      </c>
      <c r="G829">
        <f t="shared" si="111"/>
        <v>6.3872475153647912E-3</v>
      </c>
      <c r="H829">
        <f t="shared" si="112"/>
        <v>2.0715072792840905E-2</v>
      </c>
      <c r="I829">
        <f t="shared" si="113"/>
        <v>1.4350899667421535E-2</v>
      </c>
      <c r="J829">
        <f t="shared" si="114"/>
        <v>2.1441168527218446E-2</v>
      </c>
      <c r="K829">
        <f t="shared" si="115"/>
        <v>1.5723597125711419E-2</v>
      </c>
      <c r="L829">
        <f t="shared" si="117"/>
        <v>3.0507303405050701E-3</v>
      </c>
      <c r="O829">
        <f t="shared" si="118"/>
        <v>1.6012752484635212E-2</v>
      </c>
      <c r="P829">
        <f t="shared" si="119"/>
        <v>1.6849272071590982E-3</v>
      </c>
      <c r="Q829">
        <f t="shared" si="120"/>
        <v>8.0491003325784682E-3</v>
      </c>
      <c r="R829">
        <f t="shared" si="121"/>
        <v>9.5883147278155723E-4</v>
      </c>
      <c r="S829">
        <f t="shared" si="116"/>
        <v>6.6764028742885839E-3</v>
      </c>
    </row>
    <row r="830" spans="1:19" x14ac:dyDescent="0.45">
      <c r="A830" s="1">
        <v>42370</v>
      </c>
      <c r="B830">
        <v>237.65199999999999</v>
      </c>
      <c r="C830">
        <v>244.95500000000001</v>
      </c>
      <c r="D830">
        <v>0.26</v>
      </c>
      <c r="E830">
        <v>2.09</v>
      </c>
      <c r="G830">
        <f t="shared" si="111"/>
        <v>1.2375025026943876E-2</v>
      </c>
      <c r="H830">
        <f t="shared" si="112"/>
        <v>2.1450225385824639E-2</v>
      </c>
      <c r="I830">
        <f t="shared" si="113"/>
        <v>9.1206238466829959E-3</v>
      </c>
      <c r="J830">
        <f t="shared" si="114"/>
        <v>2.0892346208595924E-2</v>
      </c>
      <c r="K830">
        <f t="shared" si="115"/>
        <v>1.5959555117011859E-2</v>
      </c>
      <c r="L830">
        <f t="shared" si="117"/>
        <v>1.8939293150606606E-3</v>
      </c>
      <c r="O830">
        <f t="shared" si="118"/>
        <v>8.5249749730561229E-3</v>
      </c>
      <c r="P830">
        <f t="shared" si="119"/>
        <v>-5.5022538582464101E-4</v>
      </c>
      <c r="Q830">
        <f t="shared" si="120"/>
        <v>1.1779376153317003E-2</v>
      </c>
      <c r="R830">
        <f t="shared" si="121"/>
        <v>7.6537914040740451E-6</v>
      </c>
      <c r="S830">
        <f t="shared" si="116"/>
        <v>4.9404448829881396E-3</v>
      </c>
    </row>
    <row r="831" spans="1:19" x14ac:dyDescent="0.45">
      <c r="A831" s="1">
        <v>42401</v>
      </c>
      <c r="B831">
        <v>237.33600000000001</v>
      </c>
      <c r="C831">
        <v>245.51</v>
      </c>
      <c r="D831">
        <v>0.31</v>
      </c>
      <c r="E831">
        <v>1.78</v>
      </c>
      <c r="G831">
        <f t="shared" si="111"/>
        <v>8.4727757901266187E-3</v>
      </c>
      <c r="H831">
        <f t="shared" si="112"/>
        <v>2.2225738220941649E-2</v>
      </c>
      <c r="I831">
        <f t="shared" si="113"/>
        <v>4.3253506272777908E-3</v>
      </c>
      <c r="J831">
        <f t="shared" si="114"/>
        <v>2.092090948755132E-2</v>
      </c>
      <c r="K831">
        <f t="shared" si="115"/>
        <v>1.3986193531474345E-2</v>
      </c>
      <c r="L831">
        <f t="shared" si="117"/>
        <v>-1.5210123687164345E-3</v>
      </c>
      <c r="O831">
        <f t="shared" si="118"/>
        <v>9.3272242098733811E-3</v>
      </c>
      <c r="P831">
        <f t="shared" si="119"/>
        <v>-4.4257382209416489E-3</v>
      </c>
      <c r="Q831">
        <f t="shared" si="120"/>
        <v>1.3474649372722209E-2</v>
      </c>
      <c r="R831">
        <f t="shared" si="121"/>
        <v>-3.1209094875513203E-3</v>
      </c>
      <c r="S831">
        <f t="shared" si="116"/>
        <v>3.8138064685256552E-3</v>
      </c>
    </row>
    <row r="832" spans="1:19" x14ac:dyDescent="0.45">
      <c r="A832" s="1">
        <v>42430</v>
      </c>
      <c r="B832">
        <v>238.08</v>
      </c>
      <c r="C832">
        <v>245.91300000000001</v>
      </c>
      <c r="D832">
        <v>0.28999999999999998</v>
      </c>
      <c r="E832">
        <v>1.89</v>
      </c>
      <c r="G832">
        <f t="shared" si="111"/>
        <v>8.9161609655219465E-3</v>
      </c>
      <c r="H832">
        <f t="shared" si="112"/>
        <v>2.142426948557663E-2</v>
      </c>
      <c r="I832">
        <f t="shared" si="113"/>
        <v>2.9984990671771961E-3</v>
      </c>
      <c r="J832">
        <f t="shared" si="114"/>
        <v>2.0933905486470339E-2</v>
      </c>
      <c r="K832">
        <f t="shared" si="115"/>
        <v>1.3568208751186528E-2</v>
      </c>
      <c r="L832">
        <f t="shared" si="117"/>
        <v>-2.1553883745248914E-3</v>
      </c>
      <c r="O832">
        <f t="shared" si="118"/>
        <v>9.9838390344780537E-3</v>
      </c>
      <c r="P832">
        <f t="shared" si="119"/>
        <v>-2.5242694855766301E-3</v>
      </c>
      <c r="Q832">
        <f t="shared" si="120"/>
        <v>1.5901500932822804E-2</v>
      </c>
      <c r="R832">
        <f t="shared" si="121"/>
        <v>-2.0339054864703388E-3</v>
      </c>
      <c r="S832">
        <f t="shared" si="116"/>
        <v>5.3317912488134722E-3</v>
      </c>
    </row>
    <row r="833" spans="1:19" x14ac:dyDescent="0.45">
      <c r="A833" s="1">
        <v>42461</v>
      </c>
      <c r="B833">
        <v>238.99199999999999</v>
      </c>
      <c r="C833">
        <v>246.55099999999999</v>
      </c>
      <c r="D833">
        <v>0.23</v>
      </c>
      <c r="E833">
        <v>1.81</v>
      </c>
      <c r="G833">
        <f t="shared" si="111"/>
        <v>1.1726257503534843E-2</v>
      </c>
      <c r="H833">
        <f t="shared" si="112"/>
        <v>2.1566547612141829E-2</v>
      </c>
      <c r="I833">
        <f t="shared" si="113"/>
        <v>2.6413745545539324E-3</v>
      </c>
      <c r="J833">
        <f t="shared" si="114"/>
        <v>2.1399928361548248E-2</v>
      </c>
      <c r="K833">
        <f t="shared" si="115"/>
        <v>1.4333527007944713E-2</v>
      </c>
      <c r="L833">
        <f t="shared" si="117"/>
        <v>-1.6260281090671458E-3</v>
      </c>
      <c r="O833">
        <f t="shared" si="118"/>
        <v>6.3737424964651589E-3</v>
      </c>
      <c r="P833">
        <f t="shared" si="119"/>
        <v>-3.4665476121418272E-3</v>
      </c>
      <c r="Q833">
        <f t="shared" si="120"/>
        <v>1.5458625445446069E-2</v>
      </c>
      <c r="R833">
        <f t="shared" si="121"/>
        <v>-3.2999283615482468E-3</v>
      </c>
      <c r="S833">
        <f t="shared" si="116"/>
        <v>3.7664729920552885E-3</v>
      </c>
    </row>
    <row r="834" spans="1:19" x14ac:dyDescent="0.45">
      <c r="A834" s="1">
        <v>42491</v>
      </c>
      <c r="B834">
        <v>239.55699999999999</v>
      </c>
      <c r="C834">
        <v>247.137</v>
      </c>
      <c r="D834">
        <v>0.27</v>
      </c>
      <c r="E834">
        <v>1.81</v>
      </c>
      <c r="G834">
        <f t="shared" si="111"/>
        <v>1.0784764621246223E-2</v>
      </c>
      <c r="H834">
        <f t="shared" si="112"/>
        <v>2.2545595974976074E-2</v>
      </c>
      <c r="I834">
        <f t="shared" si="113"/>
        <v>3.3750183795564492E-3</v>
      </c>
      <c r="J834">
        <f t="shared" si="114"/>
        <v>2.183758888256726E-2</v>
      </c>
      <c r="K834">
        <f t="shared" si="115"/>
        <v>1.4635741964586502E-2</v>
      </c>
      <c r="L834">
        <f t="shared" si="117"/>
        <v>6.4954843311215704E-4</v>
      </c>
      <c r="O834">
        <f t="shared" si="118"/>
        <v>7.3152353787537781E-3</v>
      </c>
      <c r="P834">
        <f t="shared" si="119"/>
        <v>-4.4455959749760722E-3</v>
      </c>
      <c r="Q834">
        <f t="shared" si="120"/>
        <v>1.4724981620443552E-2</v>
      </c>
      <c r="R834">
        <f t="shared" si="121"/>
        <v>-3.7375888825672589E-3</v>
      </c>
      <c r="S834">
        <f t="shared" si="116"/>
        <v>3.4642580354134998E-3</v>
      </c>
    </row>
    <row r="835" spans="1:19" x14ac:dyDescent="0.45">
      <c r="A835" s="1">
        <v>42522</v>
      </c>
      <c r="B835">
        <v>240.22200000000001</v>
      </c>
      <c r="C835">
        <v>247.54</v>
      </c>
      <c r="D835">
        <v>0.27</v>
      </c>
      <c r="E835">
        <v>1.64</v>
      </c>
      <c r="G835">
        <f t="shared" si="111"/>
        <v>1.0792865347959424E-2</v>
      </c>
      <c r="H835">
        <f t="shared" si="112"/>
        <v>2.2622116465067066E-2</v>
      </c>
      <c r="I835">
        <f t="shared" si="113"/>
        <v>6.6863271186934359E-3</v>
      </c>
      <c r="J835">
        <f t="shared" si="114"/>
        <v>2.2506001854045055E-2</v>
      </c>
      <c r="K835">
        <f t="shared" si="115"/>
        <v>1.5651827696441245E-2</v>
      </c>
      <c r="L835">
        <f t="shared" si="117"/>
        <v>2.0836189452547171E-3</v>
      </c>
      <c r="O835">
        <f t="shared" si="118"/>
        <v>5.607134652040574E-3</v>
      </c>
      <c r="P835">
        <f t="shared" si="119"/>
        <v>-6.2221164650670679E-3</v>
      </c>
      <c r="Q835">
        <f t="shared" si="120"/>
        <v>9.713672881306562E-3</v>
      </c>
      <c r="R835">
        <f t="shared" si="121"/>
        <v>-6.1060018540450567E-3</v>
      </c>
      <c r="S835">
        <f t="shared" si="116"/>
        <v>7.4817230355875286E-4</v>
      </c>
    </row>
    <row r="836" spans="1:19" x14ac:dyDescent="0.45">
      <c r="A836" s="1">
        <v>42552</v>
      </c>
      <c r="B836">
        <v>240.101</v>
      </c>
      <c r="C836">
        <v>247.82900000000001</v>
      </c>
      <c r="D836">
        <v>0.3</v>
      </c>
      <c r="E836">
        <v>1.5</v>
      </c>
      <c r="G836">
        <f t="shared" si="111"/>
        <v>8.6836334305182561E-3</v>
      </c>
      <c r="H836">
        <f t="shared" si="112"/>
        <v>2.1701399624842965E-2</v>
      </c>
      <c r="I836">
        <f t="shared" si="113"/>
        <v>1.0673922583876783E-2</v>
      </c>
      <c r="J836">
        <f t="shared" si="114"/>
        <v>2.3137908598300561E-2</v>
      </c>
      <c r="K836">
        <f t="shared" si="115"/>
        <v>1.6049216059384641E-2</v>
      </c>
      <c r="L836">
        <f t="shared" si="117"/>
        <v>1.7156890514399281E-3</v>
      </c>
      <c r="O836">
        <f t="shared" si="118"/>
        <v>6.3163665694817434E-3</v>
      </c>
      <c r="P836">
        <f t="shared" si="119"/>
        <v>-6.7013996248429658E-3</v>
      </c>
      <c r="Q836">
        <f t="shared" si="120"/>
        <v>4.3260774161232168E-3</v>
      </c>
      <c r="R836">
        <f t="shared" si="121"/>
        <v>-8.1379085983005611E-3</v>
      </c>
      <c r="S836">
        <f t="shared" si="116"/>
        <v>-1.0492160593846417E-3</v>
      </c>
    </row>
    <row r="837" spans="1:19" x14ac:dyDescent="0.45">
      <c r="A837" s="1">
        <v>42583</v>
      </c>
      <c r="B837">
        <v>240.54499999999999</v>
      </c>
      <c r="C837">
        <v>248.423</v>
      </c>
      <c r="D837">
        <v>0.3</v>
      </c>
      <c r="E837">
        <v>1.56</v>
      </c>
      <c r="G837">
        <f t="shared" si="111"/>
        <v>1.0553158595656864E-2</v>
      </c>
      <c r="H837">
        <f t="shared" si="112"/>
        <v>2.3087345614186683E-2</v>
      </c>
      <c r="I837">
        <f t="shared" si="113"/>
        <v>1.6194102884223405E-2</v>
      </c>
      <c r="J837">
        <f t="shared" si="114"/>
        <v>2.3398707368967209E-2</v>
      </c>
      <c r="K837">
        <f t="shared" si="115"/>
        <v>1.830832861575854E-2</v>
      </c>
      <c r="L837">
        <f t="shared" si="117"/>
        <v>3.6725866511720384E-3</v>
      </c>
      <c r="O837">
        <f t="shared" si="118"/>
        <v>5.0468414043431369E-3</v>
      </c>
      <c r="P837">
        <f t="shared" si="119"/>
        <v>-7.4873456141866818E-3</v>
      </c>
      <c r="Q837">
        <f t="shared" si="120"/>
        <v>-5.941028842234037E-4</v>
      </c>
      <c r="R837">
        <f t="shared" si="121"/>
        <v>-7.7987073689672077E-3</v>
      </c>
      <c r="S837">
        <f t="shared" si="116"/>
        <v>-2.7083286157585391E-3</v>
      </c>
    </row>
    <row r="838" spans="1:19" x14ac:dyDescent="0.45">
      <c r="A838" s="1">
        <v>42614</v>
      </c>
      <c r="B838">
        <v>241.17599999999999</v>
      </c>
      <c r="C838">
        <v>248.84200000000001</v>
      </c>
      <c r="D838">
        <v>0.28999999999999998</v>
      </c>
      <c r="E838">
        <v>1.63</v>
      </c>
      <c r="G838">
        <f t="shared" ref="G838:G901" si="122">B838/B826-1</f>
        <v>1.5486446201652182E-2</v>
      </c>
      <c r="H838">
        <f t="shared" ref="H838:H901" si="123">C838/C826-1</f>
        <v>2.2711206825691832E-2</v>
      </c>
      <c r="I838">
        <f t="shared" ref="I838:I901" si="124">(AVERAGE(B833:B838)/AVERAGE(B827:B832))^2 -1</f>
        <v>1.9743502841920613E-2</v>
      </c>
      <c r="J838">
        <f t="shared" ref="J838:J901" si="125">(AVERAGE(C833:C838)/AVERAGE(C827:C832))^2 -1</f>
        <v>2.381442900616082E-2</v>
      </c>
      <c r="K838">
        <f t="shared" si="115"/>
        <v>2.0438896218856362E-2</v>
      </c>
      <c r="L838">
        <f t="shared" si="117"/>
        <v>4.7870685224151166E-3</v>
      </c>
      <c r="O838">
        <f t="shared" si="118"/>
        <v>8.1355379834781652E-4</v>
      </c>
      <c r="P838">
        <f t="shared" si="119"/>
        <v>-6.4112068256918335E-3</v>
      </c>
      <c r="Q838">
        <f t="shared" si="120"/>
        <v>-3.4435028419206141E-3</v>
      </c>
      <c r="R838">
        <f t="shared" si="121"/>
        <v>-7.5144290061608214E-3</v>
      </c>
      <c r="S838">
        <f t="shared" si="116"/>
        <v>-4.1388962188563631E-3</v>
      </c>
    </row>
    <row r="839" spans="1:19" x14ac:dyDescent="0.45">
      <c r="A839" s="1">
        <v>42644</v>
      </c>
      <c r="B839">
        <v>241.74100000000001</v>
      </c>
      <c r="C839">
        <v>249.142</v>
      </c>
      <c r="D839">
        <v>0.33</v>
      </c>
      <c r="E839">
        <v>1.76</v>
      </c>
      <c r="G839">
        <f t="shared" si="122"/>
        <v>1.685924966243646E-2</v>
      </c>
      <c r="H839">
        <f t="shared" si="123"/>
        <v>2.2045551507991146E-2</v>
      </c>
      <c r="I839">
        <f t="shared" si="124"/>
        <v>2.1834653680030236E-2</v>
      </c>
      <c r="J839">
        <f t="shared" si="125"/>
        <v>2.35051463169198E-2</v>
      </c>
      <c r="K839">
        <f t="shared" ref="K839:K902" si="126">AVERAGE(G839:J839)</f>
        <v>2.106115029184441E-2</v>
      </c>
      <c r="L839">
        <f t="shared" si="117"/>
        <v>5.0119342324597693E-3</v>
      </c>
      <c r="O839">
        <f t="shared" si="118"/>
        <v>7.4075033756354144E-4</v>
      </c>
      <c r="P839">
        <f t="shared" si="119"/>
        <v>-4.4455515079911447E-3</v>
      </c>
      <c r="Q839">
        <f t="shared" si="120"/>
        <v>-4.2346536800302349E-3</v>
      </c>
      <c r="R839">
        <f t="shared" si="121"/>
        <v>-5.9051463169197994E-3</v>
      </c>
      <c r="S839">
        <f t="shared" ref="S839:S902" si="127">AVERAGE(O839:R839)</f>
        <v>-3.4611502918444094E-3</v>
      </c>
    </row>
    <row r="840" spans="1:19" x14ac:dyDescent="0.45">
      <c r="A840" s="1">
        <v>42675</v>
      </c>
      <c r="B840">
        <v>242.02600000000001</v>
      </c>
      <c r="C840">
        <v>249.48099999999999</v>
      </c>
      <c r="D840">
        <v>0.45</v>
      </c>
      <c r="E840">
        <v>2.14</v>
      </c>
      <c r="G840">
        <f t="shared" si="122"/>
        <v>1.6843334719788938E-2</v>
      </c>
      <c r="H840">
        <f t="shared" si="123"/>
        <v>2.1454219398053587E-2</v>
      </c>
      <c r="I840">
        <f t="shared" si="124"/>
        <v>2.3125390047933569E-2</v>
      </c>
      <c r="J840">
        <f t="shared" si="125"/>
        <v>2.2701455442289964E-2</v>
      </c>
      <c r="K840">
        <f t="shared" si="126"/>
        <v>2.1031099902016515E-2</v>
      </c>
      <c r="L840">
        <f t="shared" si="117"/>
        <v>2.7227712862579745E-3</v>
      </c>
      <c r="O840">
        <f t="shared" si="118"/>
        <v>4.5566652802110641E-3</v>
      </c>
      <c r="P840">
        <f t="shared" si="119"/>
        <v>-5.4219398053584333E-5</v>
      </c>
      <c r="Q840">
        <f t="shared" si="120"/>
        <v>-1.7253900479335671E-3</v>
      </c>
      <c r="R840">
        <f t="shared" si="121"/>
        <v>-1.3014554422899616E-3</v>
      </c>
      <c r="S840">
        <f t="shared" si="127"/>
        <v>3.6890009798348777E-4</v>
      </c>
    </row>
    <row r="841" spans="1:19" x14ac:dyDescent="0.45">
      <c r="A841" s="1">
        <v>42705</v>
      </c>
      <c r="B841">
        <v>242.637</v>
      </c>
      <c r="C841">
        <v>249.92</v>
      </c>
      <c r="D841">
        <v>0.51</v>
      </c>
      <c r="E841">
        <v>2.4900000000000002</v>
      </c>
      <c r="G841">
        <f t="shared" si="122"/>
        <v>2.0507989115119862E-2</v>
      </c>
      <c r="H841">
        <f t="shared" si="123"/>
        <v>2.1971236613002709E-2</v>
      </c>
      <c r="I841">
        <f t="shared" si="124"/>
        <v>2.3020426645302017E-2</v>
      </c>
      <c r="J841">
        <f t="shared" si="125"/>
        <v>2.1816319931278638E-2</v>
      </c>
      <c r="K841">
        <f t="shared" si="126"/>
        <v>2.1828993076175807E-2</v>
      </c>
      <c r="L841">
        <f t="shared" si="117"/>
        <v>1.390096857319445E-3</v>
      </c>
      <c r="O841">
        <f t="shared" si="118"/>
        <v>4.3920108848801397E-3</v>
      </c>
      <c r="P841">
        <f t="shared" si="119"/>
        <v>2.9287633869972927E-3</v>
      </c>
      <c r="Q841">
        <f t="shared" si="120"/>
        <v>1.8795733546979852E-3</v>
      </c>
      <c r="R841">
        <f t="shared" si="121"/>
        <v>3.0836800687213638E-3</v>
      </c>
      <c r="S841">
        <f t="shared" si="127"/>
        <v>3.0710069238241954E-3</v>
      </c>
    </row>
    <row r="842" spans="1:19" x14ac:dyDescent="0.45">
      <c r="A842" s="1">
        <v>42736</v>
      </c>
      <c r="B842">
        <v>243.61799999999999</v>
      </c>
      <c r="C842">
        <v>250.46700000000001</v>
      </c>
      <c r="D842">
        <v>0.51</v>
      </c>
      <c r="E842">
        <v>2.4300000000000002</v>
      </c>
      <c r="G842">
        <f t="shared" si="122"/>
        <v>2.5103933482571117E-2</v>
      </c>
      <c r="H842">
        <f t="shared" si="123"/>
        <v>2.2502092221020176E-2</v>
      </c>
      <c r="I842">
        <f t="shared" si="124"/>
        <v>2.4487706710293544E-2</v>
      </c>
      <c r="J842">
        <f t="shared" si="125"/>
        <v>2.1451498353595166E-2</v>
      </c>
      <c r="K842">
        <f t="shared" si="126"/>
        <v>2.3386307691870001E-2</v>
      </c>
      <c r="L842">
        <f t="shared" si="117"/>
        <v>2.3251574000255903E-3</v>
      </c>
      <c r="O842">
        <f t="shared" si="118"/>
        <v>-8.0393348257111474E-4</v>
      </c>
      <c r="P842">
        <f t="shared" si="119"/>
        <v>1.7979077789798265E-3</v>
      </c>
      <c r="Q842">
        <f t="shared" si="120"/>
        <v>-1.8770671029354202E-4</v>
      </c>
      <c r="R842">
        <f t="shared" si="121"/>
        <v>2.8485016464048357E-3</v>
      </c>
      <c r="S842">
        <f t="shared" si="127"/>
        <v>9.1369230813000135E-4</v>
      </c>
    </row>
    <row r="843" spans="1:19" x14ac:dyDescent="0.45">
      <c r="A843" s="1">
        <v>42767</v>
      </c>
      <c r="B843">
        <v>244.006</v>
      </c>
      <c r="C843">
        <v>250.99799999999999</v>
      </c>
      <c r="D843">
        <v>0.52</v>
      </c>
      <c r="E843">
        <v>2.42</v>
      </c>
      <c r="G843">
        <f t="shared" si="122"/>
        <v>2.8103616813294208E-2</v>
      </c>
      <c r="H843">
        <f t="shared" si="123"/>
        <v>2.2353468290497336E-2</v>
      </c>
      <c r="I843">
        <f t="shared" si="124"/>
        <v>2.478760911602218E-2</v>
      </c>
      <c r="J843">
        <f t="shared" si="125"/>
        <v>2.0948637622178801E-2</v>
      </c>
      <c r="K843">
        <f t="shared" si="126"/>
        <v>2.4048332960498131E-2</v>
      </c>
      <c r="L843">
        <f t="shared" si="117"/>
        <v>3.0172330584816165E-3</v>
      </c>
      <c r="O843">
        <f t="shared" si="118"/>
        <v>-3.9036168132942084E-3</v>
      </c>
      <c r="P843">
        <f t="shared" si="119"/>
        <v>1.8465317095026634E-3</v>
      </c>
      <c r="Q843">
        <f t="shared" si="120"/>
        <v>-5.876091160221808E-4</v>
      </c>
      <c r="R843">
        <f t="shared" si="121"/>
        <v>3.2513623778211986E-3</v>
      </c>
      <c r="S843">
        <f t="shared" si="127"/>
        <v>1.5166703950186822E-4</v>
      </c>
    </row>
    <row r="844" spans="1:19" x14ac:dyDescent="0.45">
      <c r="A844" s="1">
        <v>42795</v>
      </c>
      <c r="B844">
        <v>243.892</v>
      </c>
      <c r="C844">
        <v>250.94399999999999</v>
      </c>
      <c r="D844">
        <v>0.74</v>
      </c>
      <c r="E844">
        <v>2.48</v>
      </c>
      <c r="G844">
        <f t="shared" si="122"/>
        <v>2.44119623655914E-2</v>
      </c>
      <c r="H844">
        <f t="shared" si="123"/>
        <v>2.0458454819387351E-2</v>
      </c>
      <c r="I844">
        <f t="shared" si="124"/>
        <v>2.4200036868304853E-2</v>
      </c>
      <c r="J844">
        <f t="shared" si="125"/>
        <v>1.9783064769774539E-2</v>
      </c>
      <c r="K844">
        <f t="shared" si="126"/>
        <v>2.2213379705764535E-2</v>
      </c>
      <c r="L844">
        <f t="shared" si="117"/>
        <v>3.8438662958872882E-4</v>
      </c>
      <c r="O844">
        <f t="shared" si="118"/>
        <v>3.8803763440859937E-4</v>
      </c>
      <c r="P844">
        <f t="shared" si="119"/>
        <v>4.3415451806126486E-3</v>
      </c>
      <c r="Q844">
        <f t="shared" si="120"/>
        <v>5.9996313169514634E-4</v>
      </c>
      <c r="R844">
        <f t="shared" si="121"/>
        <v>5.0169352302254604E-3</v>
      </c>
      <c r="S844">
        <f t="shared" si="127"/>
        <v>2.5866202942354637E-3</v>
      </c>
    </row>
    <row r="845" spans="1:19" x14ac:dyDescent="0.45">
      <c r="A845" s="1">
        <v>42826</v>
      </c>
      <c r="B845">
        <v>244.19300000000001</v>
      </c>
      <c r="C845">
        <v>251.227</v>
      </c>
      <c r="D845">
        <v>0.8</v>
      </c>
      <c r="E845">
        <v>2.2999999999999998</v>
      </c>
      <c r="G845">
        <f t="shared" si="122"/>
        <v>2.176223471915395E-2</v>
      </c>
      <c r="H845">
        <f t="shared" si="123"/>
        <v>1.8965650108902388E-2</v>
      </c>
      <c r="I845">
        <f t="shared" si="124"/>
        <v>2.3737227255458349E-2</v>
      </c>
      <c r="J845">
        <f t="shared" si="125"/>
        <v>1.9062216455091763E-2</v>
      </c>
      <c r="K845">
        <f t="shared" si="126"/>
        <v>2.0881832134651612E-2</v>
      </c>
      <c r="L845">
        <f t="shared" ref="L845:L908" si="128">K845-K842</f>
        <v>-2.5044755572183885E-3</v>
      </c>
      <c r="O845">
        <f t="shared" si="118"/>
        <v>1.2377652808460496E-3</v>
      </c>
      <c r="P845">
        <f t="shared" si="119"/>
        <v>4.0343498910976119E-3</v>
      </c>
      <c r="Q845">
        <f t="shared" si="120"/>
        <v>-7.3722725545834894E-4</v>
      </c>
      <c r="R845">
        <f t="shared" si="121"/>
        <v>3.9377835449082368E-3</v>
      </c>
      <c r="S845">
        <f t="shared" si="127"/>
        <v>2.1181678653483874E-3</v>
      </c>
    </row>
    <row r="846" spans="1:19" x14ac:dyDescent="0.45">
      <c r="A846" s="1">
        <v>42856</v>
      </c>
      <c r="B846">
        <v>244.00399999999999</v>
      </c>
      <c r="C846">
        <v>251.43</v>
      </c>
      <c r="D846">
        <v>0.89</v>
      </c>
      <c r="E846">
        <v>2.2999999999999998</v>
      </c>
      <c r="G846">
        <f t="shared" si="122"/>
        <v>1.8563431667619756E-2</v>
      </c>
      <c r="H846">
        <f t="shared" si="123"/>
        <v>1.7370931912259246E-2</v>
      </c>
      <c r="I846">
        <f t="shared" si="124"/>
        <v>2.3009365560446193E-2</v>
      </c>
      <c r="J846">
        <f t="shared" si="125"/>
        <v>1.8497411021186627E-2</v>
      </c>
      <c r="K846">
        <f t="shared" si="126"/>
        <v>1.9360285040377956E-2</v>
      </c>
      <c r="L846">
        <f t="shared" si="128"/>
        <v>-4.6880479201201752E-3</v>
      </c>
      <c r="O846">
        <f t="shared" si="118"/>
        <v>4.4365683323802432E-3</v>
      </c>
      <c r="P846">
        <f t="shared" si="119"/>
        <v>5.6290680877407531E-3</v>
      </c>
      <c r="Q846">
        <f t="shared" si="120"/>
        <v>-9.3655604461936881E-6</v>
      </c>
      <c r="R846">
        <f t="shared" si="121"/>
        <v>4.5025889788133724E-3</v>
      </c>
      <c r="S846">
        <f t="shared" si="127"/>
        <v>3.6397149596220438E-3</v>
      </c>
    </row>
    <row r="847" spans="1:19" x14ac:dyDescent="0.45">
      <c r="A847" s="1">
        <v>42887</v>
      </c>
      <c r="B847">
        <v>244.16300000000001</v>
      </c>
      <c r="C847">
        <v>251.74600000000001</v>
      </c>
      <c r="D847">
        <v>0.98</v>
      </c>
      <c r="E847">
        <v>2.19</v>
      </c>
      <c r="G847">
        <f t="shared" si="122"/>
        <v>1.6405658099591269E-2</v>
      </c>
      <c r="H847">
        <f t="shared" si="123"/>
        <v>1.6991193342490218E-2</v>
      </c>
      <c r="I847">
        <f t="shared" si="124"/>
        <v>2.1729425502157174E-2</v>
      </c>
      <c r="J847">
        <f t="shared" si="125"/>
        <v>1.771930756528084E-2</v>
      </c>
      <c r="K847">
        <f t="shared" si="126"/>
        <v>1.8211396127379875E-2</v>
      </c>
      <c r="L847">
        <f t="shared" si="128"/>
        <v>-4.0019835783846602E-3</v>
      </c>
      <c r="O847">
        <f t="shared" si="118"/>
        <v>5.49434190040873E-3</v>
      </c>
      <c r="P847">
        <f t="shared" si="119"/>
        <v>4.9088066575097809E-3</v>
      </c>
      <c r="Q847">
        <f t="shared" si="120"/>
        <v>1.7057449784282572E-4</v>
      </c>
      <c r="R847">
        <f t="shared" si="121"/>
        <v>4.1806924347191597E-3</v>
      </c>
      <c r="S847">
        <f t="shared" si="127"/>
        <v>3.6886038726201241E-3</v>
      </c>
    </row>
    <row r="848" spans="1:19" x14ac:dyDescent="0.45">
      <c r="A848" s="1">
        <v>42917</v>
      </c>
      <c r="B848">
        <v>244.24299999999999</v>
      </c>
      <c r="C848">
        <v>251.98500000000001</v>
      </c>
      <c r="D848">
        <v>1.07</v>
      </c>
      <c r="E848">
        <v>2.3199999999999998</v>
      </c>
      <c r="G848">
        <f t="shared" si="122"/>
        <v>1.7251073506566073E-2</v>
      </c>
      <c r="H848">
        <f t="shared" si="123"/>
        <v>1.6769627444729984E-2</v>
      </c>
      <c r="I848">
        <f t="shared" si="124"/>
        <v>1.7653343621533146E-2</v>
      </c>
      <c r="J848">
        <f t="shared" si="125"/>
        <v>1.6178258145034041E-2</v>
      </c>
      <c r="K848">
        <f t="shared" si="126"/>
        <v>1.6963075679465811E-2</v>
      </c>
      <c r="L848">
        <f t="shared" si="128"/>
        <v>-3.9187564551858012E-3</v>
      </c>
      <c r="O848">
        <f t="shared" si="118"/>
        <v>5.9489264934339259E-3</v>
      </c>
      <c r="P848">
        <f t="shared" si="119"/>
        <v>6.4303725552700142E-3</v>
      </c>
      <c r="Q848">
        <f t="shared" si="120"/>
        <v>5.5466563784668521E-3</v>
      </c>
      <c r="R848">
        <f t="shared" si="121"/>
        <v>7.0217418549659572E-3</v>
      </c>
      <c r="S848">
        <f t="shared" si="127"/>
        <v>6.2369243205341873E-3</v>
      </c>
    </row>
    <row r="849" spans="1:19" x14ac:dyDescent="0.45">
      <c r="A849" s="1">
        <v>42948</v>
      </c>
      <c r="B849">
        <v>245.18299999999999</v>
      </c>
      <c r="C849">
        <v>252.535</v>
      </c>
      <c r="D849">
        <v>1.01</v>
      </c>
      <c r="E849">
        <v>2.21</v>
      </c>
      <c r="G849">
        <f t="shared" si="122"/>
        <v>1.9281215572969801E-2</v>
      </c>
      <c r="H849">
        <f t="shared" si="123"/>
        <v>1.6552412618799472E-2</v>
      </c>
      <c r="I849">
        <f t="shared" si="124"/>
        <v>1.4447038238562637E-2</v>
      </c>
      <c r="J849">
        <f t="shared" si="125"/>
        <v>1.4754630734237217E-2</v>
      </c>
      <c r="K849">
        <f t="shared" si="126"/>
        <v>1.6258824291142282E-2</v>
      </c>
      <c r="L849">
        <f t="shared" si="128"/>
        <v>-3.1014607492356738E-3</v>
      </c>
      <c r="O849">
        <f t="shared" si="118"/>
        <v>2.8187844270301972E-3</v>
      </c>
      <c r="P849">
        <f t="shared" si="119"/>
        <v>5.5475873812005257E-3</v>
      </c>
      <c r="Q849">
        <f t="shared" si="120"/>
        <v>7.6529617614373609E-3</v>
      </c>
      <c r="R849">
        <f t="shared" si="121"/>
        <v>7.3453692657627807E-3</v>
      </c>
      <c r="S849">
        <f t="shared" si="127"/>
        <v>5.8411757088577161E-3</v>
      </c>
    </row>
    <row r="850" spans="1:19" x14ac:dyDescent="0.45">
      <c r="A850" s="1">
        <v>42979</v>
      </c>
      <c r="B850">
        <v>246.435</v>
      </c>
      <c r="C850">
        <v>252.81200000000001</v>
      </c>
      <c r="D850">
        <v>1.03</v>
      </c>
      <c r="E850">
        <v>2.2000000000000002</v>
      </c>
      <c r="G850">
        <f t="shared" si="122"/>
        <v>2.1805652303711787E-2</v>
      </c>
      <c r="H850">
        <f t="shared" si="123"/>
        <v>1.5953898457655935E-2</v>
      </c>
      <c r="I850">
        <f t="shared" si="124"/>
        <v>1.4181012801471438E-2</v>
      </c>
      <c r="J850">
        <f t="shared" si="125"/>
        <v>1.4419825702243871E-2</v>
      </c>
      <c r="K850">
        <f t="shared" si="126"/>
        <v>1.6590097316270758E-2</v>
      </c>
      <c r="L850">
        <f t="shared" si="128"/>
        <v>-1.6212988111091176E-3</v>
      </c>
      <c r="O850">
        <f t="shared" si="118"/>
        <v>1.9434769628821555E-4</v>
      </c>
      <c r="P850">
        <f t="shared" si="119"/>
        <v>6.0461015423440671E-3</v>
      </c>
      <c r="Q850">
        <f t="shared" si="120"/>
        <v>7.8189871985285646E-3</v>
      </c>
      <c r="R850">
        <f t="shared" si="121"/>
        <v>7.5801742977561308E-3</v>
      </c>
      <c r="S850">
        <f t="shared" si="127"/>
        <v>5.4099026837292445E-3</v>
      </c>
    </row>
    <row r="851" spans="1:19" x14ac:dyDescent="0.45">
      <c r="A851" s="1">
        <v>43009</v>
      </c>
      <c r="B851">
        <v>246.626</v>
      </c>
      <c r="C851">
        <v>253.52600000000001</v>
      </c>
      <c r="D851">
        <v>1.07</v>
      </c>
      <c r="E851">
        <v>2.36</v>
      </c>
      <c r="G851">
        <f t="shared" si="122"/>
        <v>2.020757753132485E-2</v>
      </c>
      <c r="H851">
        <f t="shared" si="123"/>
        <v>1.7596390813271245E-2</v>
      </c>
      <c r="I851">
        <f t="shared" si="124"/>
        <v>1.4130914717444876E-2</v>
      </c>
      <c r="J851">
        <f t="shared" si="125"/>
        <v>1.4686571101347301E-2</v>
      </c>
      <c r="K851">
        <f t="shared" si="126"/>
        <v>1.6655363540847068E-2</v>
      </c>
      <c r="L851">
        <f t="shared" si="128"/>
        <v>-3.0771213861874314E-4</v>
      </c>
      <c r="O851">
        <f t="shared" si="118"/>
        <v>3.3924224686751499E-3</v>
      </c>
      <c r="P851">
        <f t="shared" si="119"/>
        <v>6.003609186728754E-3</v>
      </c>
      <c r="Q851">
        <f t="shared" si="120"/>
        <v>9.4690852825551237E-3</v>
      </c>
      <c r="R851">
        <f t="shared" si="121"/>
        <v>8.9134288986526984E-3</v>
      </c>
      <c r="S851">
        <f t="shared" si="127"/>
        <v>6.9446364591529315E-3</v>
      </c>
    </row>
    <row r="852" spans="1:19" x14ac:dyDescent="0.45">
      <c r="A852" s="1">
        <v>43040</v>
      </c>
      <c r="B852">
        <v>247.28399999999999</v>
      </c>
      <c r="C852">
        <v>253.816</v>
      </c>
      <c r="D852">
        <v>1.23</v>
      </c>
      <c r="E852">
        <v>2.35</v>
      </c>
      <c r="G852">
        <f t="shared" si="122"/>
        <v>2.172493864295566E-2</v>
      </c>
      <c r="H852">
        <f t="shared" si="123"/>
        <v>1.7376072726981162E-2</v>
      </c>
      <c r="I852">
        <f t="shared" si="124"/>
        <v>1.5905742546061807E-2</v>
      </c>
      <c r="J852">
        <f t="shared" si="125"/>
        <v>1.5252546414858958E-2</v>
      </c>
      <c r="K852">
        <f t="shared" si="126"/>
        <v>1.7564825082714397E-2</v>
      </c>
      <c r="L852">
        <f t="shared" si="128"/>
        <v>1.306000791572115E-3</v>
      </c>
      <c r="O852">
        <f t="shared" si="118"/>
        <v>1.7750613570443399E-3</v>
      </c>
      <c r="P852">
        <f t="shared" si="119"/>
        <v>6.1239272730188379E-3</v>
      </c>
      <c r="Q852">
        <f t="shared" si="120"/>
        <v>7.5942574539381927E-3</v>
      </c>
      <c r="R852">
        <f t="shared" si="121"/>
        <v>8.2474535851410416E-3</v>
      </c>
      <c r="S852">
        <f t="shared" si="127"/>
        <v>5.935174917285603E-3</v>
      </c>
    </row>
    <row r="853" spans="1:19" x14ac:dyDescent="0.45">
      <c r="A853" s="1">
        <v>43070</v>
      </c>
      <c r="B853">
        <v>247.80500000000001</v>
      </c>
      <c r="C853">
        <v>254.34399999999999</v>
      </c>
      <c r="D853">
        <v>1.32</v>
      </c>
      <c r="E853">
        <v>2.4</v>
      </c>
      <c r="G853">
        <f t="shared" si="122"/>
        <v>2.1299307195522532E-2</v>
      </c>
      <c r="H853">
        <f t="shared" si="123"/>
        <v>1.770166453265043E-2</v>
      </c>
      <c r="I853">
        <f t="shared" si="124"/>
        <v>1.8805017919279576E-2</v>
      </c>
      <c r="J853">
        <f t="shared" si="125"/>
        <v>1.6266710953409591E-2</v>
      </c>
      <c r="K853">
        <f t="shared" si="126"/>
        <v>1.8518175150215532E-2</v>
      </c>
      <c r="L853">
        <f t="shared" si="128"/>
        <v>1.9280778339447746E-3</v>
      </c>
      <c r="O853">
        <f t="shared" si="118"/>
        <v>2.7006928044774683E-3</v>
      </c>
      <c r="P853">
        <f t="shared" si="119"/>
        <v>6.2983354673495709E-3</v>
      </c>
      <c r="Q853">
        <f t="shared" si="120"/>
        <v>5.1949820807204242E-3</v>
      </c>
      <c r="R853">
        <f t="shared" si="121"/>
        <v>7.7332890465904094E-3</v>
      </c>
      <c r="S853">
        <f t="shared" si="127"/>
        <v>5.4818248497844682E-3</v>
      </c>
    </row>
    <row r="854" spans="1:19" x14ac:dyDescent="0.45">
      <c r="A854" s="1">
        <v>43101</v>
      </c>
      <c r="B854">
        <v>248.85900000000001</v>
      </c>
      <c r="C854">
        <v>255.20400000000001</v>
      </c>
      <c r="D854">
        <v>1.41</v>
      </c>
      <c r="E854">
        <v>2.58</v>
      </c>
      <c r="G854">
        <f t="shared" si="122"/>
        <v>2.151318868063945E-2</v>
      </c>
      <c r="H854">
        <f t="shared" si="123"/>
        <v>1.8912671130328462E-2</v>
      </c>
      <c r="I854">
        <f t="shared" si="124"/>
        <v>2.4305688559648653E-2</v>
      </c>
      <c r="J854">
        <f t="shared" si="125"/>
        <v>1.8525272559754447E-2</v>
      </c>
      <c r="K854">
        <f t="shared" si="126"/>
        <v>2.0814205232592753E-2</v>
      </c>
      <c r="L854">
        <f t="shared" si="128"/>
        <v>4.158841691745685E-3</v>
      </c>
      <c r="O854">
        <f t="shared" si="118"/>
        <v>4.2868113193605499E-3</v>
      </c>
      <c r="P854">
        <f t="shared" si="119"/>
        <v>6.8873288696715378E-3</v>
      </c>
      <c r="Q854">
        <f t="shared" si="120"/>
        <v>1.4943114403513473E-3</v>
      </c>
      <c r="R854">
        <f t="shared" si="121"/>
        <v>7.2747274402455535E-3</v>
      </c>
      <c r="S854">
        <f t="shared" si="127"/>
        <v>4.9857947674072471E-3</v>
      </c>
    </row>
    <row r="855" spans="1:19" x14ac:dyDescent="0.45">
      <c r="A855" s="1">
        <v>43132</v>
      </c>
      <c r="B855">
        <v>249.529</v>
      </c>
      <c r="C855">
        <v>255.71100000000001</v>
      </c>
      <c r="D855">
        <v>1.57</v>
      </c>
      <c r="E855">
        <v>2.86</v>
      </c>
      <c r="G855">
        <f t="shared" si="122"/>
        <v>2.263468931091861E-2</v>
      </c>
      <c r="H855">
        <f t="shared" si="123"/>
        <v>1.8777042048143899E-2</v>
      </c>
      <c r="I855">
        <f t="shared" si="124"/>
        <v>2.8667201267406961E-2</v>
      </c>
      <c r="J855">
        <f t="shared" si="125"/>
        <v>2.0698555456185153E-2</v>
      </c>
      <c r="K855">
        <f t="shared" si="126"/>
        <v>2.2694372020663656E-2</v>
      </c>
      <c r="L855">
        <f t="shared" si="128"/>
        <v>5.1295469379492586E-3</v>
      </c>
      <c r="O855">
        <f t="shared" si="118"/>
        <v>5.9653106890813906E-3</v>
      </c>
      <c r="P855">
        <f t="shared" si="119"/>
        <v>9.8229579518561011E-3</v>
      </c>
      <c r="Q855">
        <f t="shared" si="120"/>
        <v>-6.720126740696053E-5</v>
      </c>
      <c r="R855">
        <f t="shared" si="121"/>
        <v>7.9014445438148478E-3</v>
      </c>
      <c r="S855">
        <f t="shared" si="127"/>
        <v>5.9056279793363448E-3</v>
      </c>
    </row>
    <row r="856" spans="1:19" x14ac:dyDescent="0.45">
      <c r="A856" s="1">
        <v>43160</v>
      </c>
      <c r="B856">
        <v>249.577</v>
      </c>
      <c r="C856">
        <v>256.27100000000002</v>
      </c>
      <c r="D856">
        <v>1.7</v>
      </c>
      <c r="E856">
        <v>2.84</v>
      </c>
      <c r="G856">
        <f t="shared" si="122"/>
        <v>2.3309497646499366E-2</v>
      </c>
      <c r="H856">
        <f t="shared" si="123"/>
        <v>2.1227843662331214E-2</v>
      </c>
      <c r="I856">
        <f t="shared" si="124"/>
        <v>2.9444911339033597E-2</v>
      </c>
      <c r="J856">
        <f t="shared" si="125"/>
        <v>2.2800467486064235E-2</v>
      </c>
      <c r="K856">
        <f t="shared" si="126"/>
        <v>2.4195680033482103E-2</v>
      </c>
      <c r="L856">
        <f t="shared" si="128"/>
        <v>5.6775048832665709E-3</v>
      </c>
      <c r="O856">
        <f t="shared" si="118"/>
        <v>5.0905023535006318E-3</v>
      </c>
      <c r="P856">
        <f t="shared" si="119"/>
        <v>7.1721563376687843E-3</v>
      </c>
      <c r="Q856">
        <f t="shared" si="120"/>
        <v>-1.0449113390335989E-3</v>
      </c>
      <c r="R856">
        <f t="shared" si="121"/>
        <v>5.5995325139357628E-3</v>
      </c>
      <c r="S856">
        <f t="shared" si="127"/>
        <v>4.204319966517895E-3</v>
      </c>
    </row>
    <row r="857" spans="1:19" x14ac:dyDescent="0.45">
      <c r="A857" s="1">
        <v>43191</v>
      </c>
      <c r="B857">
        <v>250.227</v>
      </c>
      <c r="C857">
        <v>256.63</v>
      </c>
      <c r="D857">
        <v>1.76</v>
      </c>
      <c r="E857">
        <v>2.87</v>
      </c>
      <c r="G857">
        <f t="shared" si="122"/>
        <v>2.4709963021052994E-2</v>
      </c>
      <c r="H857">
        <f t="shared" si="123"/>
        <v>2.1506446361258869E-2</v>
      </c>
      <c r="I857">
        <f t="shared" si="124"/>
        <v>3.1008062806938241E-2</v>
      </c>
      <c r="J857">
        <f t="shared" si="125"/>
        <v>2.3841354263481662E-2</v>
      </c>
      <c r="K857">
        <f t="shared" si="126"/>
        <v>2.5266456613182942E-2</v>
      </c>
      <c r="L857">
        <f t="shared" si="128"/>
        <v>4.4522513805901887E-3</v>
      </c>
      <c r="O857">
        <f t="shared" si="118"/>
        <v>3.9900369789470057E-3</v>
      </c>
      <c r="P857">
        <f t="shared" si="119"/>
        <v>7.1935536387411313E-3</v>
      </c>
      <c r="Q857">
        <f t="shared" si="120"/>
        <v>-2.3080628069382415E-3</v>
      </c>
      <c r="R857">
        <f t="shared" si="121"/>
        <v>4.8586457365183376E-3</v>
      </c>
      <c r="S857">
        <f t="shared" si="127"/>
        <v>3.4335433868170583E-3</v>
      </c>
    </row>
    <row r="858" spans="1:19" x14ac:dyDescent="0.45">
      <c r="A858" s="1">
        <v>43221</v>
      </c>
      <c r="B858">
        <v>250.792</v>
      </c>
      <c r="C858">
        <v>257.14499999999998</v>
      </c>
      <c r="D858">
        <v>1.86</v>
      </c>
      <c r="E858">
        <v>2.98</v>
      </c>
      <c r="G858">
        <f t="shared" si="122"/>
        <v>2.7819216078424969E-2</v>
      </c>
      <c r="H858">
        <f t="shared" si="123"/>
        <v>2.272998448872432E-2</v>
      </c>
      <c r="I858">
        <f t="shared" si="124"/>
        <v>3.1252683235298839E-2</v>
      </c>
      <c r="J858">
        <f t="shared" si="125"/>
        <v>2.5062441559341009E-2</v>
      </c>
      <c r="K858">
        <f t="shared" si="126"/>
        <v>2.6716081340447284E-2</v>
      </c>
      <c r="L858">
        <f t="shared" si="128"/>
        <v>4.0217093197836284E-3</v>
      </c>
      <c r="O858">
        <f t="shared" si="118"/>
        <v>1.9807839215750314E-3</v>
      </c>
      <c r="P858">
        <f t="shared" si="119"/>
        <v>7.0700155112756805E-3</v>
      </c>
      <c r="Q858">
        <f t="shared" si="120"/>
        <v>-1.4526832352988392E-3</v>
      </c>
      <c r="R858">
        <f t="shared" si="121"/>
        <v>4.7375584406589913E-3</v>
      </c>
      <c r="S858">
        <f t="shared" si="127"/>
        <v>3.083918659552716E-3</v>
      </c>
    </row>
    <row r="859" spans="1:19" x14ac:dyDescent="0.45">
      <c r="A859" s="1">
        <v>43252</v>
      </c>
      <c r="B859">
        <v>251.018</v>
      </c>
      <c r="C859">
        <v>257.399</v>
      </c>
      <c r="D859">
        <v>1.9</v>
      </c>
      <c r="E859">
        <v>2.91</v>
      </c>
      <c r="G859">
        <f t="shared" si="122"/>
        <v>2.8075506935940187E-2</v>
      </c>
      <c r="H859">
        <f t="shared" si="123"/>
        <v>2.2455173071270318E-2</v>
      </c>
      <c r="I859">
        <f t="shared" si="124"/>
        <v>3.0585480533608322E-2</v>
      </c>
      <c r="J859">
        <f t="shared" si="125"/>
        <v>2.5628587721646667E-2</v>
      </c>
      <c r="K859">
        <f t="shared" si="126"/>
        <v>2.6686187065616374E-2</v>
      </c>
      <c r="L859">
        <f t="shared" si="128"/>
        <v>2.4905070321342704E-3</v>
      </c>
      <c r="O859">
        <f t="shared" si="118"/>
        <v>1.0244930640598143E-3</v>
      </c>
      <c r="P859">
        <f t="shared" si="119"/>
        <v>6.6448269287296829E-3</v>
      </c>
      <c r="Q859">
        <f t="shared" si="120"/>
        <v>-1.4854805336083216E-3</v>
      </c>
      <c r="R859">
        <f t="shared" si="121"/>
        <v>3.4714122783533335E-3</v>
      </c>
      <c r="S859">
        <f t="shared" si="127"/>
        <v>2.4138129343836273E-3</v>
      </c>
    </row>
    <row r="860" spans="1:19" x14ac:dyDescent="0.45">
      <c r="A860" s="1">
        <v>43282</v>
      </c>
      <c r="B860">
        <v>251.214</v>
      </c>
      <c r="C860">
        <v>257.69900000000001</v>
      </c>
      <c r="D860">
        <v>1.96</v>
      </c>
      <c r="E860">
        <v>2.89</v>
      </c>
      <c r="G860">
        <f t="shared" si="122"/>
        <v>2.8541247855619289E-2</v>
      </c>
      <c r="H860">
        <f t="shared" si="123"/>
        <v>2.2675952933706389E-2</v>
      </c>
      <c r="I860">
        <f t="shared" si="124"/>
        <v>2.739479217439178E-2</v>
      </c>
      <c r="J860">
        <f t="shared" si="125"/>
        <v>2.4610958003343342E-2</v>
      </c>
      <c r="K860">
        <f t="shared" si="126"/>
        <v>2.58057377417652E-2</v>
      </c>
      <c r="L860">
        <f t="shared" si="128"/>
        <v>5.3928112858225852E-4</v>
      </c>
      <c r="O860">
        <f t="shared" si="118"/>
        <v>3.5875214438071262E-4</v>
      </c>
      <c r="P860">
        <f t="shared" si="119"/>
        <v>6.2240470662936129E-3</v>
      </c>
      <c r="Q860">
        <f t="shared" si="120"/>
        <v>1.5052078256082221E-3</v>
      </c>
      <c r="R860">
        <f t="shared" si="121"/>
        <v>4.2890419966566604E-3</v>
      </c>
      <c r="S860">
        <f t="shared" si="127"/>
        <v>3.094262258234802E-3</v>
      </c>
    </row>
    <row r="861" spans="1:19" x14ac:dyDescent="0.45">
      <c r="A861" s="1">
        <v>43313</v>
      </c>
      <c r="B861">
        <v>251.66300000000001</v>
      </c>
      <c r="C861">
        <v>257.89100000000002</v>
      </c>
      <c r="D861">
        <v>2.0299999999999998</v>
      </c>
      <c r="E861">
        <v>2.89</v>
      </c>
      <c r="G861">
        <f t="shared" si="122"/>
        <v>2.6429238568742575E-2</v>
      </c>
      <c r="H861">
        <f t="shared" si="123"/>
        <v>2.1208941334864617E-2</v>
      </c>
      <c r="I861">
        <f t="shared" si="124"/>
        <v>2.4299963643106715E-2</v>
      </c>
      <c r="J861">
        <f t="shared" si="125"/>
        <v>2.3238017704193537E-2</v>
      </c>
      <c r="K861">
        <f t="shared" si="126"/>
        <v>2.3794040312726861E-2</v>
      </c>
      <c r="L861">
        <f t="shared" si="128"/>
        <v>-2.9220410277204234E-3</v>
      </c>
      <c r="O861">
        <f t="shared" si="118"/>
        <v>2.4707614312574275E-3</v>
      </c>
      <c r="P861">
        <f t="shared" si="119"/>
        <v>7.6910586651353849E-3</v>
      </c>
      <c r="Q861">
        <f t="shared" si="120"/>
        <v>4.6000363568932875E-3</v>
      </c>
      <c r="R861">
        <f t="shared" si="121"/>
        <v>5.6619822958064656E-3</v>
      </c>
      <c r="S861">
        <f t="shared" si="127"/>
        <v>5.1059596872731414E-3</v>
      </c>
    </row>
    <row r="862" spans="1:19" x14ac:dyDescent="0.45">
      <c r="A862" s="1">
        <v>43344</v>
      </c>
      <c r="B862">
        <v>252.18199999999999</v>
      </c>
      <c r="C862">
        <v>258.36799999999999</v>
      </c>
      <c r="D862">
        <v>2.13</v>
      </c>
      <c r="E862">
        <v>3</v>
      </c>
      <c r="G862">
        <f t="shared" si="122"/>
        <v>2.3320551058088279E-2</v>
      </c>
      <c r="H862">
        <f t="shared" si="123"/>
        <v>2.1976804898501623E-2</v>
      </c>
      <c r="I862">
        <f t="shared" si="124"/>
        <v>2.3518884742198987E-2</v>
      </c>
      <c r="J862">
        <f t="shared" si="125"/>
        <v>2.1383693236790124E-2</v>
      </c>
      <c r="K862">
        <f t="shared" si="126"/>
        <v>2.2549983483894753E-2</v>
      </c>
      <c r="L862">
        <f t="shared" si="128"/>
        <v>-4.1362035817216203E-3</v>
      </c>
      <c r="O862">
        <f t="shared" si="118"/>
        <v>6.6794489419117198E-3</v>
      </c>
      <c r="P862">
        <f t="shared" si="119"/>
        <v>8.023195101498376E-3</v>
      </c>
      <c r="Q862">
        <f t="shared" si="120"/>
        <v>6.4811152578010123E-3</v>
      </c>
      <c r="R862">
        <f t="shared" si="121"/>
        <v>8.6163067632098744E-3</v>
      </c>
      <c r="S862">
        <f t="shared" si="127"/>
        <v>7.4500165161052456E-3</v>
      </c>
    </row>
    <row r="863" spans="1:19" x14ac:dyDescent="0.45">
      <c r="A863" s="1">
        <v>43374</v>
      </c>
      <c r="B863">
        <v>252.77199999999999</v>
      </c>
      <c r="C863">
        <v>258.91699999999997</v>
      </c>
      <c r="D863">
        <v>2.25</v>
      </c>
      <c r="E863">
        <v>3.15</v>
      </c>
      <c r="G863">
        <f t="shared" si="122"/>
        <v>2.492032470218053E-2</v>
      </c>
      <c r="H863">
        <f t="shared" si="123"/>
        <v>2.1264091256912421E-2</v>
      </c>
      <c r="I863">
        <f t="shared" si="124"/>
        <v>2.2031510428456302E-2</v>
      </c>
      <c r="J863">
        <f t="shared" si="125"/>
        <v>2.026250562284071E-2</v>
      </c>
      <c r="K863">
        <f t="shared" si="126"/>
        <v>2.2119608002597491E-2</v>
      </c>
      <c r="L863">
        <f t="shared" si="128"/>
        <v>-3.6861297391677095E-3</v>
      </c>
      <c r="O863">
        <f t="shared" si="118"/>
        <v>6.5796752978194706E-3</v>
      </c>
      <c r="P863">
        <f t="shared" si="119"/>
        <v>1.0235908743087579E-2</v>
      </c>
      <c r="Q863">
        <f t="shared" si="120"/>
        <v>9.4684895715436979E-3</v>
      </c>
      <c r="R863">
        <f t="shared" si="121"/>
        <v>1.1237494377159291E-2</v>
      </c>
      <c r="S863">
        <f t="shared" si="127"/>
        <v>9.3803919974025096E-3</v>
      </c>
    </row>
    <row r="864" spans="1:19" x14ac:dyDescent="0.45">
      <c r="A864" s="1">
        <v>43405</v>
      </c>
      <c r="B864">
        <v>252.59399999999999</v>
      </c>
      <c r="C864">
        <v>259.43900000000002</v>
      </c>
      <c r="D864">
        <v>2.33</v>
      </c>
      <c r="E864">
        <v>3.12</v>
      </c>
      <c r="G864">
        <f t="shared" si="122"/>
        <v>2.1473285776677731E-2</v>
      </c>
      <c r="H864">
        <f t="shared" si="123"/>
        <v>2.2153843729315836E-2</v>
      </c>
      <c r="I864">
        <f t="shared" si="124"/>
        <v>1.9676431965715668E-2</v>
      </c>
      <c r="J864">
        <f t="shared" si="125"/>
        <v>1.8856977096553207E-2</v>
      </c>
      <c r="K864">
        <f t="shared" si="126"/>
        <v>2.0540134642065611E-2</v>
      </c>
      <c r="L864">
        <f t="shared" si="128"/>
        <v>-3.2539056706612501E-3</v>
      </c>
      <c r="O864">
        <f t="shared" si="118"/>
        <v>9.7267142233222713E-3</v>
      </c>
      <c r="P864">
        <f t="shared" si="119"/>
        <v>9.0461562706841657E-3</v>
      </c>
      <c r="Q864">
        <f t="shared" si="120"/>
        <v>1.1523568034284334E-2</v>
      </c>
      <c r="R864">
        <f t="shared" si="121"/>
        <v>1.2343022903446795E-2</v>
      </c>
      <c r="S864">
        <f t="shared" si="127"/>
        <v>1.0659865357934391E-2</v>
      </c>
    </row>
    <row r="865" spans="1:19" x14ac:dyDescent="0.45">
      <c r="A865" s="1">
        <v>43435</v>
      </c>
      <c r="B865">
        <v>252.767</v>
      </c>
      <c r="C865">
        <v>260.06299999999999</v>
      </c>
      <c r="D865">
        <v>2.37</v>
      </c>
      <c r="E865">
        <v>2.83</v>
      </c>
      <c r="G865">
        <f t="shared" si="122"/>
        <v>2.0023809043401064E-2</v>
      </c>
      <c r="H865">
        <f t="shared" si="123"/>
        <v>2.2485295505299874E-2</v>
      </c>
      <c r="I865">
        <f t="shared" si="124"/>
        <v>1.7663965722726882E-2</v>
      </c>
      <c r="J865">
        <f t="shared" si="125"/>
        <v>1.8306324928650364E-2</v>
      </c>
      <c r="K865">
        <f t="shared" si="126"/>
        <v>1.9619848800019546E-2</v>
      </c>
      <c r="L865">
        <f t="shared" si="128"/>
        <v>-2.9301346838752074E-3</v>
      </c>
      <c r="O865">
        <f t="shared" si="118"/>
        <v>8.2761909565989382E-3</v>
      </c>
      <c r="P865">
        <f t="shared" si="119"/>
        <v>5.8147044947001285E-3</v>
      </c>
      <c r="Q865">
        <f t="shared" si="120"/>
        <v>1.063603427727312E-2</v>
      </c>
      <c r="R865">
        <f t="shared" si="121"/>
        <v>9.9936750713496385E-3</v>
      </c>
      <c r="S865">
        <f t="shared" si="127"/>
        <v>8.6801511999804563E-3</v>
      </c>
    </row>
    <row r="866" spans="1:19" x14ac:dyDescent="0.45">
      <c r="A866" s="1">
        <v>43466</v>
      </c>
      <c r="B866">
        <v>252.56100000000001</v>
      </c>
      <c r="C866">
        <v>260.76600000000002</v>
      </c>
      <c r="D866">
        <v>2.37</v>
      </c>
      <c r="E866">
        <v>2.71</v>
      </c>
      <c r="G866">
        <f t="shared" si="122"/>
        <v>1.4875893578291333E-2</v>
      </c>
      <c r="H866">
        <f t="shared" si="123"/>
        <v>2.1794329242488475E-2</v>
      </c>
      <c r="I866">
        <f t="shared" si="124"/>
        <v>1.6282933329520688E-2</v>
      </c>
      <c r="J866">
        <f t="shared" si="125"/>
        <v>1.9025885240516738E-2</v>
      </c>
      <c r="K866">
        <f t="shared" si="126"/>
        <v>1.7994760347704308E-2</v>
      </c>
      <c r="L866">
        <f t="shared" si="128"/>
        <v>-4.1248476548931823E-3</v>
      </c>
      <c r="O866">
        <f t="shared" si="118"/>
        <v>1.2224106421708666E-2</v>
      </c>
      <c r="P866">
        <f t="shared" si="119"/>
        <v>5.3056707575115242E-3</v>
      </c>
      <c r="Q866">
        <f t="shared" si="120"/>
        <v>1.0817066670479311E-2</v>
      </c>
      <c r="R866">
        <f t="shared" si="121"/>
        <v>8.0741147594832613E-3</v>
      </c>
      <c r="S866">
        <f t="shared" si="127"/>
        <v>9.1052396522956908E-3</v>
      </c>
    </row>
    <row r="867" spans="1:19" x14ac:dyDescent="0.45">
      <c r="A867" s="1">
        <v>43497</v>
      </c>
      <c r="B867">
        <v>253.31899999999999</v>
      </c>
      <c r="C867">
        <v>261.18599999999998</v>
      </c>
      <c r="D867">
        <v>2.39</v>
      </c>
      <c r="E867">
        <v>2.68</v>
      </c>
      <c r="G867">
        <f t="shared" si="122"/>
        <v>1.5188615351321877E-2</v>
      </c>
      <c r="H867">
        <f t="shared" si="123"/>
        <v>2.1410889637129227E-2</v>
      </c>
      <c r="I867">
        <f t="shared" si="124"/>
        <v>1.5619269113303247E-2</v>
      </c>
      <c r="J867">
        <f t="shared" si="125"/>
        <v>2.0458268950826808E-2</v>
      </c>
      <c r="K867">
        <f t="shared" si="126"/>
        <v>1.816926076314529E-2</v>
      </c>
      <c r="L867">
        <f t="shared" si="128"/>
        <v>-2.370873878920321E-3</v>
      </c>
      <c r="O867">
        <f t="shared" si="118"/>
        <v>1.1611384648678124E-2</v>
      </c>
      <c r="P867">
        <f t="shared" si="119"/>
        <v>5.3891103628707741E-3</v>
      </c>
      <c r="Q867">
        <f t="shared" si="120"/>
        <v>1.1180730886696754E-2</v>
      </c>
      <c r="R867">
        <f t="shared" si="121"/>
        <v>6.3417310491731931E-3</v>
      </c>
      <c r="S867">
        <f t="shared" si="127"/>
        <v>8.6307392368547113E-3</v>
      </c>
    </row>
    <row r="868" spans="1:19" x14ac:dyDescent="0.45">
      <c r="A868" s="1">
        <v>43525</v>
      </c>
      <c r="B868">
        <v>254.27699999999999</v>
      </c>
      <c r="C868">
        <v>261.56700000000001</v>
      </c>
      <c r="D868">
        <v>2.4</v>
      </c>
      <c r="E868">
        <v>2.57</v>
      </c>
      <c r="G868">
        <f t="shared" si="122"/>
        <v>1.8831863513063984E-2</v>
      </c>
      <c r="H868">
        <f t="shared" si="123"/>
        <v>2.0665623500122798E-2</v>
      </c>
      <c r="I868">
        <f t="shared" si="124"/>
        <v>1.4910227195366721E-2</v>
      </c>
      <c r="J868">
        <f t="shared" si="125"/>
        <v>2.1871784742658607E-2</v>
      </c>
      <c r="K868">
        <f t="shared" si="126"/>
        <v>1.9069874737803028E-2</v>
      </c>
      <c r="L868">
        <f t="shared" si="128"/>
        <v>-5.4997406221651834E-4</v>
      </c>
      <c r="O868">
        <f t="shared" si="118"/>
        <v>6.8681364869360127E-3</v>
      </c>
      <c r="P868">
        <f t="shared" si="119"/>
        <v>5.0343764998771988E-3</v>
      </c>
      <c r="Q868">
        <f t="shared" si="120"/>
        <v>1.0789772804633276E-2</v>
      </c>
      <c r="R868">
        <f t="shared" si="121"/>
        <v>3.8282152573413906E-3</v>
      </c>
      <c r="S868">
        <f t="shared" si="127"/>
        <v>6.6301252621969696E-3</v>
      </c>
    </row>
    <row r="869" spans="1:19" x14ac:dyDescent="0.45">
      <c r="A869" s="1">
        <v>43556</v>
      </c>
      <c r="B869">
        <v>255.233</v>
      </c>
      <c r="C869">
        <v>261.99700000000001</v>
      </c>
      <c r="D869">
        <v>2.38</v>
      </c>
      <c r="E869">
        <v>2.5299999999999998</v>
      </c>
      <c r="G869">
        <f t="shared" si="122"/>
        <v>2.0005834702090608E-2</v>
      </c>
      <c r="H869">
        <f t="shared" si="123"/>
        <v>2.0913377235709074E-2</v>
      </c>
      <c r="I869">
        <f t="shared" si="124"/>
        <v>1.4772891403648014E-2</v>
      </c>
      <c r="J869">
        <f t="shared" si="125"/>
        <v>2.2875611417369823E-2</v>
      </c>
      <c r="K869">
        <f t="shared" si="126"/>
        <v>1.964192868970438E-2</v>
      </c>
      <c r="L869">
        <f t="shared" si="128"/>
        <v>1.6471683420000716E-3</v>
      </c>
      <c r="O869">
        <f t="shared" si="118"/>
        <v>5.2941652979093916E-3</v>
      </c>
      <c r="P869">
        <f t="shared" si="119"/>
        <v>4.3866227642909254E-3</v>
      </c>
      <c r="Q869">
        <f t="shared" si="120"/>
        <v>1.0527108596351985E-2</v>
      </c>
      <c r="R869">
        <f t="shared" si="121"/>
        <v>2.4243885826301763E-3</v>
      </c>
      <c r="S869">
        <f t="shared" si="127"/>
        <v>5.6580713102956197E-3</v>
      </c>
    </row>
    <row r="870" spans="1:19" x14ac:dyDescent="0.45">
      <c r="A870" s="1">
        <v>43586</v>
      </c>
      <c r="B870">
        <v>255.29599999999999</v>
      </c>
      <c r="C870">
        <v>262.21699999999998</v>
      </c>
      <c r="D870">
        <v>2.35</v>
      </c>
      <c r="E870">
        <v>2.4</v>
      </c>
      <c r="G870">
        <f t="shared" si="122"/>
        <v>1.7959105553606136E-2</v>
      </c>
      <c r="H870">
        <f t="shared" si="123"/>
        <v>1.9724280075443801E-2</v>
      </c>
      <c r="I870">
        <f t="shared" si="124"/>
        <v>1.5955237509709619E-2</v>
      </c>
      <c r="J870">
        <f t="shared" si="125"/>
        <v>2.3473380886782635E-2</v>
      </c>
      <c r="K870">
        <f t="shared" si="126"/>
        <v>1.9278001006385548E-2</v>
      </c>
      <c r="L870">
        <f t="shared" si="128"/>
        <v>1.1087402432402582E-3</v>
      </c>
      <c r="O870">
        <f t="shared" si="118"/>
        <v>6.0408944463938644E-3</v>
      </c>
      <c r="P870">
        <f t="shared" si="119"/>
        <v>4.2757199245561997E-3</v>
      </c>
      <c r="Q870">
        <f t="shared" si="120"/>
        <v>8.0447624902903817E-3</v>
      </c>
      <c r="R870">
        <f t="shared" si="121"/>
        <v>5.2661911321736504E-4</v>
      </c>
      <c r="S870">
        <f t="shared" si="127"/>
        <v>4.7219989936144527E-3</v>
      </c>
    </row>
    <row r="871" spans="1:19" x14ac:dyDescent="0.45">
      <c r="A871" s="1">
        <v>43617</v>
      </c>
      <c r="B871">
        <v>255.21299999999999</v>
      </c>
      <c r="C871">
        <v>262.73899999999998</v>
      </c>
      <c r="D871">
        <v>2.17</v>
      </c>
      <c r="E871">
        <v>2.0699999999999998</v>
      </c>
      <c r="G871">
        <f t="shared" si="122"/>
        <v>1.671194894390049E-2</v>
      </c>
      <c r="H871">
        <f t="shared" si="123"/>
        <v>2.0746001344216447E-2</v>
      </c>
      <c r="I871">
        <f t="shared" si="124"/>
        <v>1.686547826190421E-2</v>
      </c>
      <c r="J871">
        <f t="shared" si="125"/>
        <v>2.3448505791173746E-2</v>
      </c>
      <c r="K871">
        <f t="shared" si="126"/>
        <v>1.9442983585298723E-2</v>
      </c>
      <c r="L871">
        <f t="shared" si="128"/>
        <v>3.7310884749569562E-4</v>
      </c>
      <c r="O871">
        <f t="shared" si="118"/>
        <v>3.9880510560995099E-3</v>
      </c>
      <c r="P871">
        <f t="shared" si="119"/>
        <v>-4.6001344216447387E-5</v>
      </c>
      <c r="Q871">
        <f t="shared" si="120"/>
        <v>3.8345217380957898E-3</v>
      </c>
      <c r="R871">
        <f t="shared" si="121"/>
        <v>-2.7485057911737464E-3</v>
      </c>
      <c r="S871">
        <f t="shared" si="127"/>
        <v>1.2570164147012765E-3</v>
      </c>
    </row>
    <row r="872" spans="1:19" x14ac:dyDescent="0.45">
      <c r="A872" s="1">
        <v>43647</v>
      </c>
      <c r="B872">
        <v>255.80199999999999</v>
      </c>
      <c r="C872">
        <v>263.27999999999997</v>
      </c>
      <c r="D872">
        <v>2.1</v>
      </c>
      <c r="E872">
        <v>2.06</v>
      </c>
      <c r="G872">
        <f t="shared" si="122"/>
        <v>1.826331335037068E-2</v>
      </c>
      <c r="H872">
        <f t="shared" si="123"/>
        <v>2.1657049503490455E-2</v>
      </c>
      <c r="I872">
        <f t="shared" si="124"/>
        <v>1.9374054928275708E-2</v>
      </c>
      <c r="J872">
        <f t="shared" si="125"/>
        <v>2.2682806530880617E-2</v>
      </c>
      <c r="K872">
        <f t="shared" si="126"/>
        <v>2.0494306078254365E-2</v>
      </c>
      <c r="L872">
        <f t="shared" si="128"/>
        <v>8.5237738854998524E-4</v>
      </c>
      <c r="O872">
        <f t="shared" si="118"/>
        <v>2.3366866496293201E-3</v>
      </c>
      <c r="P872">
        <f t="shared" si="119"/>
        <v>-1.0570495034904551E-3</v>
      </c>
      <c r="Q872">
        <f t="shared" si="120"/>
        <v>1.2259450717242923E-3</v>
      </c>
      <c r="R872">
        <f t="shared" si="121"/>
        <v>-2.0828065308806168E-3</v>
      </c>
      <c r="S872">
        <f t="shared" si="127"/>
        <v>1.0569392174563513E-4</v>
      </c>
    </row>
    <row r="873" spans="1:19" x14ac:dyDescent="0.45">
      <c r="A873" s="1">
        <v>43678</v>
      </c>
      <c r="B873">
        <v>256.036</v>
      </c>
      <c r="C873">
        <v>263.87700000000001</v>
      </c>
      <c r="D873">
        <v>1.95</v>
      </c>
      <c r="E873">
        <v>1.63</v>
      </c>
      <c r="G873">
        <f t="shared" si="122"/>
        <v>1.7376412106666406E-2</v>
      </c>
      <c r="H873">
        <f t="shared" si="123"/>
        <v>2.3211356735985289E-2</v>
      </c>
      <c r="I873">
        <f t="shared" si="124"/>
        <v>2.0766316614565961E-2</v>
      </c>
      <c r="J873">
        <f t="shared" si="125"/>
        <v>2.1851032386568603E-2</v>
      </c>
      <c r="K873">
        <f t="shared" si="126"/>
        <v>2.0801279460946565E-2</v>
      </c>
      <c r="L873">
        <f t="shared" si="128"/>
        <v>1.5232784545610167E-3</v>
      </c>
      <c r="O873">
        <f t="shared" si="118"/>
        <v>-1.0764121066664072E-3</v>
      </c>
      <c r="P873">
        <f t="shared" si="119"/>
        <v>-6.9113567359852905E-3</v>
      </c>
      <c r="Q873">
        <f t="shared" si="120"/>
        <v>-4.466316614565962E-3</v>
      </c>
      <c r="R873">
        <f t="shared" si="121"/>
        <v>-5.5510323865686044E-3</v>
      </c>
      <c r="S873">
        <f t="shared" si="127"/>
        <v>-4.501279460946566E-3</v>
      </c>
    </row>
    <row r="874" spans="1:19" x14ac:dyDescent="0.45">
      <c r="A874" s="1">
        <v>43709</v>
      </c>
      <c r="B874">
        <v>256.43</v>
      </c>
      <c r="C874">
        <v>264.38799999999998</v>
      </c>
      <c r="D874">
        <v>1.89</v>
      </c>
      <c r="E874">
        <v>1.7</v>
      </c>
      <c r="G874">
        <f t="shared" si="122"/>
        <v>1.6844977040391562E-2</v>
      </c>
      <c r="H874">
        <f t="shared" si="123"/>
        <v>2.3300099083477743E-2</v>
      </c>
      <c r="I874">
        <f t="shared" si="124"/>
        <v>2.0814706677158235E-2</v>
      </c>
      <c r="J874">
        <f t="shared" si="125"/>
        <v>2.1316833737300867E-2</v>
      </c>
      <c r="K874">
        <f t="shared" si="126"/>
        <v>2.0569154134582102E-2</v>
      </c>
      <c r="L874">
        <f t="shared" si="128"/>
        <v>1.1261705492833785E-3</v>
      </c>
      <c r="O874">
        <f t="shared" si="118"/>
        <v>1.5502295960843904E-4</v>
      </c>
      <c r="P874">
        <f t="shared" si="119"/>
        <v>-6.3000990834777421E-3</v>
      </c>
      <c r="Q874">
        <f t="shared" si="120"/>
        <v>-3.8147066771582333E-3</v>
      </c>
      <c r="R874">
        <f t="shared" si="121"/>
        <v>-4.3168337373008653E-3</v>
      </c>
      <c r="S874">
        <f t="shared" si="127"/>
        <v>-3.5691541345821004E-3</v>
      </c>
    </row>
    <row r="875" spans="1:19" x14ac:dyDescent="0.45">
      <c r="A875" s="1">
        <v>43739</v>
      </c>
      <c r="B875">
        <v>257.15499999999997</v>
      </c>
      <c r="C875">
        <v>264.97000000000003</v>
      </c>
      <c r="D875">
        <v>1.65</v>
      </c>
      <c r="E875">
        <v>1.71</v>
      </c>
      <c r="G875">
        <f t="shared" si="122"/>
        <v>1.7339736996186295E-2</v>
      </c>
      <c r="H875">
        <f t="shared" si="123"/>
        <v>2.3378148209658223E-2</v>
      </c>
      <c r="I875">
        <f t="shared" si="124"/>
        <v>2.0064787307144227E-2</v>
      </c>
      <c r="J875">
        <f t="shared" si="125"/>
        <v>2.1136478960048777E-2</v>
      </c>
      <c r="K875">
        <f t="shared" si="126"/>
        <v>2.047978786825938E-2</v>
      </c>
      <c r="L875">
        <f t="shared" si="128"/>
        <v>-1.4518209994984765E-5</v>
      </c>
      <c r="O875">
        <f t="shared" si="118"/>
        <v>-2.3973699618629399E-4</v>
      </c>
      <c r="P875">
        <f t="shared" si="119"/>
        <v>-6.2781482096582221E-3</v>
      </c>
      <c r="Q875">
        <f t="shared" si="120"/>
        <v>-2.9647873071442267E-3</v>
      </c>
      <c r="R875">
        <f t="shared" si="121"/>
        <v>-4.0364789600487762E-3</v>
      </c>
      <c r="S875">
        <f t="shared" si="127"/>
        <v>-3.3797878682593797E-3</v>
      </c>
    </row>
    <row r="876" spans="1:19" x14ac:dyDescent="0.45">
      <c r="A876" s="1">
        <v>43770</v>
      </c>
      <c r="B876">
        <v>257.87900000000002</v>
      </c>
      <c r="C876">
        <v>265.548</v>
      </c>
      <c r="D876">
        <v>1.54</v>
      </c>
      <c r="E876">
        <v>1.81</v>
      </c>
      <c r="G876">
        <f t="shared" si="122"/>
        <v>2.0922903948629168E-2</v>
      </c>
      <c r="H876">
        <f t="shared" si="123"/>
        <v>2.3546960942649298E-2</v>
      </c>
      <c r="I876">
        <f t="shared" si="124"/>
        <v>1.9871249220621223E-2</v>
      </c>
      <c r="J876">
        <f t="shared" si="125"/>
        <v>2.1811808008700417E-2</v>
      </c>
      <c r="K876">
        <f t="shared" si="126"/>
        <v>2.1538230530150027E-2</v>
      </c>
      <c r="L876">
        <f t="shared" si="128"/>
        <v>7.3695106920346198E-4</v>
      </c>
      <c r="O876">
        <f t="shared" si="118"/>
        <v>-2.8229039486291664E-3</v>
      </c>
      <c r="P876">
        <f t="shared" si="119"/>
        <v>-5.4469609426492961E-3</v>
      </c>
      <c r="Q876">
        <f t="shared" si="120"/>
        <v>-1.7712492206212217E-3</v>
      </c>
      <c r="R876">
        <f t="shared" si="121"/>
        <v>-3.7118080087004159E-3</v>
      </c>
      <c r="S876">
        <f t="shared" si="127"/>
        <v>-3.438230530150025E-3</v>
      </c>
    </row>
    <row r="877" spans="1:19" x14ac:dyDescent="0.45">
      <c r="A877" s="1">
        <v>43800</v>
      </c>
      <c r="B877">
        <v>258.63</v>
      </c>
      <c r="C877">
        <v>266.02</v>
      </c>
      <c r="D877">
        <v>1.54</v>
      </c>
      <c r="E877">
        <v>1.86</v>
      </c>
      <c r="G877">
        <f t="shared" si="122"/>
        <v>2.3195274699624457E-2</v>
      </c>
      <c r="H877">
        <f t="shared" si="123"/>
        <v>2.2905988164406255E-2</v>
      </c>
      <c r="I877">
        <f t="shared" si="124"/>
        <v>2.1124899298985644E-2</v>
      </c>
      <c r="J877">
        <f t="shared" si="125"/>
        <v>2.2553402220819807E-2</v>
      </c>
      <c r="K877">
        <f t="shared" si="126"/>
        <v>2.2444891095959041E-2</v>
      </c>
      <c r="L877">
        <f t="shared" si="128"/>
        <v>1.8757369613769392E-3</v>
      </c>
      <c r="O877">
        <f t="shared" si="118"/>
        <v>-4.5952746996244555E-3</v>
      </c>
      <c r="P877">
        <f t="shared" si="119"/>
        <v>-4.3059881644062527E-3</v>
      </c>
      <c r="Q877">
        <f t="shared" si="120"/>
        <v>-2.5248992989856424E-3</v>
      </c>
      <c r="R877">
        <f t="shared" si="121"/>
        <v>-3.9534022208198051E-3</v>
      </c>
      <c r="S877">
        <f t="shared" si="127"/>
        <v>-3.8448910959590389E-3</v>
      </c>
    </row>
    <row r="878" spans="1:19" x14ac:dyDescent="0.45">
      <c r="A878" s="1">
        <v>43831</v>
      </c>
      <c r="B878">
        <v>259.12700000000001</v>
      </c>
      <c r="C878">
        <v>266.71600000000001</v>
      </c>
      <c r="D878">
        <v>1.52</v>
      </c>
      <c r="E878">
        <v>1.76</v>
      </c>
      <c r="G878">
        <f t="shared" si="122"/>
        <v>2.599767976845202E-2</v>
      </c>
      <c r="H878">
        <f t="shared" si="123"/>
        <v>2.2817391837892886E-2</v>
      </c>
      <c r="I878">
        <f t="shared" si="124"/>
        <v>2.119091237609938E-2</v>
      </c>
      <c r="J878">
        <f t="shared" si="125"/>
        <v>2.3702917086464215E-2</v>
      </c>
      <c r="K878">
        <f t="shared" si="126"/>
        <v>2.3427225267227125E-2</v>
      </c>
      <c r="L878">
        <f t="shared" si="128"/>
        <v>2.9474373989677449E-3</v>
      </c>
      <c r="O878">
        <f t="shared" si="118"/>
        <v>-8.3976797684520189E-3</v>
      </c>
      <c r="P878">
        <f t="shared" si="119"/>
        <v>-5.2173918378928853E-3</v>
      </c>
      <c r="Q878">
        <f t="shared" si="120"/>
        <v>-3.590912376099379E-3</v>
      </c>
      <c r="R878">
        <f t="shared" si="121"/>
        <v>-6.1029170864642136E-3</v>
      </c>
      <c r="S878">
        <f t="shared" si="127"/>
        <v>-5.8272252672271242E-3</v>
      </c>
    </row>
    <row r="879" spans="1:19" x14ac:dyDescent="0.45">
      <c r="A879" s="1">
        <v>43862</v>
      </c>
      <c r="B879">
        <v>259.25</v>
      </c>
      <c r="C879">
        <v>267.37</v>
      </c>
      <c r="D879">
        <v>1.52</v>
      </c>
      <c r="E879">
        <v>1.5</v>
      </c>
      <c r="G879">
        <f t="shared" si="122"/>
        <v>2.3413166797595197E-2</v>
      </c>
      <c r="H879">
        <f t="shared" si="123"/>
        <v>2.3676613601035346E-2</v>
      </c>
      <c r="I879">
        <f t="shared" si="124"/>
        <v>2.1808948089262037E-2</v>
      </c>
      <c r="J879">
        <f t="shared" si="125"/>
        <v>2.4692407237973502E-2</v>
      </c>
      <c r="K879">
        <f t="shared" si="126"/>
        <v>2.339778393146652E-2</v>
      </c>
      <c r="L879">
        <f t="shared" si="128"/>
        <v>1.8595534013164938E-3</v>
      </c>
      <c r="O879">
        <f t="shared" si="118"/>
        <v>-8.4131667975951979E-3</v>
      </c>
      <c r="P879">
        <f t="shared" si="119"/>
        <v>-8.6766136010353462E-3</v>
      </c>
      <c r="Q879">
        <f t="shared" si="120"/>
        <v>-6.8089480892620374E-3</v>
      </c>
      <c r="R879">
        <f t="shared" si="121"/>
        <v>-9.6924072379735021E-3</v>
      </c>
      <c r="S879">
        <f t="shared" si="127"/>
        <v>-8.3977839314665209E-3</v>
      </c>
    </row>
    <row r="880" spans="1:19" x14ac:dyDescent="0.45">
      <c r="A880" s="1">
        <v>43891</v>
      </c>
      <c r="B880">
        <v>258.07600000000002</v>
      </c>
      <c r="C880">
        <v>267.05399999999997</v>
      </c>
      <c r="D880">
        <v>0.28999999999999998</v>
      </c>
      <c r="E880">
        <v>0.87</v>
      </c>
      <c r="G880">
        <f t="shared" si="122"/>
        <v>1.4940399642909163E-2</v>
      </c>
      <c r="H880">
        <f t="shared" si="123"/>
        <v>2.097741687598198E-2</v>
      </c>
      <c r="I880">
        <f t="shared" si="124"/>
        <v>2.1110111666486242E-2</v>
      </c>
      <c r="J880">
        <f t="shared" si="125"/>
        <v>2.444922462998611E-2</v>
      </c>
      <c r="K880">
        <f t="shared" si="126"/>
        <v>2.0369288203840874E-2</v>
      </c>
      <c r="L880">
        <f t="shared" si="128"/>
        <v>-2.0756028921181668E-3</v>
      </c>
      <c r="O880">
        <f t="shared" si="118"/>
        <v>-6.240399642909164E-3</v>
      </c>
      <c r="P880">
        <f t="shared" si="119"/>
        <v>-1.2277416875981981E-2</v>
      </c>
      <c r="Q880">
        <f t="shared" si="120"/>
        <v>-1.2410111666486243E-2</v>
      </c>
      <c r="R880">
        <f t="shared" si="121"/>
        <v>-1.5749224629986111E-2</v>
      </c>
      <c r="S880">
        <f t="shared" si="127"/>
        <v>-1.1669288203840875E-2</v>
      </c>
    </row>
    <row r="881" spans="1:19" x14ac:dyDescent="0.45">
      <c r="A881" s="1">
        <v>43922</v>
      </c>
      <c r="B881">
        <v>256.03199999999998</v>
      </c>
      <c r="C881">
        <v>265.74599999999998</v>
      </c>
      <c r="D881">
        <v>0.14000000000000001</v>
      </c>
      <c r="E881">
        <v>0.66</v>
      </c>
      <c r="G881">
        <f t="shared" si="122"/>
        <v>3.1304729404111331E-3</v>
      </c>
      <c r="H881">
        <f t="shared" si="123"/>
        <v>1.4309324152566472E-2</v>
      </c>
      <c r="I881">
        <f t="shared" si="124"/>
        <v>1.7080888308318221E-2</v>
      </c>
      <c r="J881">
        <f t="shared" si="125"/>
        <v>2.159279301245931E-2</v>
      </c>
      <c r="K881">
        <f t="shared" si="126"/>
        <v>1.4028369603438784E-2</v>
      </c>
      <c r="L881">
        <f t="shared" si="128"/>
        <v>-9.3988556637883414E-3</v>
      </c>
      <c r="O881">
        <f t="shared" si="118"/>
        <v>3.4695270595888669E-3</v>
      </c>
      <c r="P881">
        <f t="shared" si="119"/>
        <v>-7.7093241525664716E-3</v>
      </c>
      <c r="Q881">
        <f t="shared" si="120"/>
        <v>-1.0480888308318221E-2</v>
      </c>
      <c r="R881">
        <f t="shared" si="121"/>
        <v>-1.499279301245931E-2</v>
      </c>
      <c r="S881">
        <f t="shared" si="127"/>
        <v>-7.428369603438784E-3</v>
      </c>
    </row>
    <row r="882" spans="1:19" x14ac:dyDescent="0.45">
      <c r="A882" s="1">
        <v>43952</v>
      </c>
      <c r="B882">
        <v>255.80199999999999</v>
      </c>
      <c r="C882">
        <v>265.41199999999998</v>
      </c>
      <c r="D882">
        <v>0.13</v>
      </c>
      <c r="E882">
        <v>0.67</v>
      </c>
      <c r="G882">
        <f t="shared" si="122"/>
        <v>1.982013035848551E-3</v>
      </c>
      <c r="H882">
        <f t="shared" si="123"/>
        <v>1.2184564692601985E-2</v>
      </c>
      <c r="I882">
        <f t="shared" si="124"/>
        <v>1.0952044177744424E-2</v>
      </c>
      <c r="J882">
        <f t="shared" si="125"/>
        <v>1.7129755858255491E-2</v>
      </c>
      <c r="K882">
        <f t="shared" si="126"/>
        <v>1.0562094441112613E-2</v>
      </c>
      <c r="L882">
        <f t="shared" si="128"/>
        <v>-1.2835689490353908E-2</v>
      </c>
      <c r="O882">
        <f t="shared" si="118"/>
        <v>4.7179869641514492E-3</v>
      </c>
      <c r="P882">
        <f t="shared" si="119"/>
        <v>-5.4845646926019844E-3</v>
      </c>
      <c r="Q882">
        <f t="shared" si="120"/>
        <v>-4.2520441777444242E-3</v>
      </c>
      <c r="R882">
        <f t="shared" si="121"/>
        <v>-1.042975585825549E-2</v>
      </c>
      <c r="S882">
        <f t="shared" si="127"/>
        <v>-3.8620944411126125E-3</v>
      </c>
    </row>
    <row r="883" spans="1:19" x14ac:dyDescent="0.45">
      <c r="A883" s="1">
        <v>43983</v>
      </c>
      <c r="B883">
        <v>257.04199999999997</v>
      </c>
      <c r="C883">
        <v>265.84899999999999</v>
      </c>
      <c r="D883">
        <v>0.16</v>
      </c>
      <c r="E883">
        <v>0.73</v>
      </c>
      <c r="G883">
        <f t="shared" si="122"/>
        <v>7.1665628318304808E-3</v>
      </c>
      <c r="H883">
        <f t="shared" si="123"/>
        <v>1.1836841884912408E-2</v>
      </c>
      <c r="I883">
        <f t="shared" si="124"/>
        <v>4.411014145727421E-3</v>
      </c>
      <c r="J883">
        <f t="shared" si="125"/>
        <v>1.2714560626499338E-2</v>
      </c>
      <c r="K883">
        <f t="shared" si="126"/>
        <v>9.032244872242412E-3</v>
      </c>
      <c r="L883">
        <f t="shared" si="128"/>
        <v>-1.1337043331598462E-2</v>
      </c>
      <c r="O883">
        <f t="shared" si="118"/>
        <v>1.3343716816951925E-4</v>
      </c>
      <c r="P883">
        <f t="shared" si="119"/>
        <v>-4.5368418849124079E-3</v>
      </c>
      <c r="Q883">
        <f t="shared" si="120"/>
        <v>2.8889858542725791E-3</v>
      </c>
      <c r="R883">
        <f t="shared" si="121"/>
        <v>-5.4145606264993382E-3</v>
      </c>
      <c r="S883">
        <f t="shared" si="127"/>
        <v>-1.7322448722424119E-3</v>
      </c>
    </row>
    <row r="884" spans="1:19" x14ac:dyDescent="0.45">
      <c r="A884" s="1">
        <v>44013</v>
      </c>
      <c r="B884">
        <v>258.35199999999998</v>
      </c>
      <c r="C884">
        <v>267.38900000000001</v>
      </c>
      <c r="D884">
        <v>0.13</v>
      </c>
      <c r="E884">
        <v>0.62</v>
      </c>
      <c r="G884">
        <f t="shared" si="122"/>
        <v>9.9686476258979972E-3</v>
      </c>
      <c r="H884">
        <f t="shared" si="123"/>
        <v>1.5606958371315871E-2</v>
      </c>
      <c r="I884">
        <f t="shared" si="124"/>
        <v>-9.0967403922204149E-4</v>
      </c>
      <c r="J884">
        <f t="shared" si="125"/>
        <v>9.1959272298829386E-3</v>
      </c>
      <c r="K884">
        <f t="shared" si="126"/>
        <v>8.4654647969686914E-3</v>
      </c>
      <c r="L884">
        <f t="shared" si="128"/>
        <v>-5.5629048064700926E-3</v>
      </c>
      <c r="O884">
        <f t="shared" si="118"/>
        <v>-3.7686476258979975E-3</v>
      </c>
      <c r="P884">
        <f t="shared" si="119"/>
        <v>-9.4069583713158704E-3</v>
      </c>
      <c r="Q884">
        <f t="shared" si="120"/>
        <v>7.1096740392220413E-3</v>
      </c>
      <c r="R884">
        <f t="shared" si="121"/>
        <v>-2.9959272298829389E-3</v>
      </c>
      <c r="S884">
        <f t="shared" si="127"/>
        <v>-2.2654647969686911E-3</v>
      </c>
    </row>
    <row r="885" spans="1:19" x14ac:dyDescent="0.45">
      <c r="A885" s="1">
        <v>44044</v>
      </c>
      <c r="B885">
        <v>259.31599999999997</v>
      </c>
      <c r="C885">
        <v>268.42200000000003</v>
      </c>
      <c r="D885">
        <v>0.1</v>
      </c>
      <c r="E885">
        <v>0.65</v>
      </c>
      <c r="G885">
        <f t="shared" si="122"/>
        <v>1.2810698495523853E-2</v>
      </c>
      <c r="H885">
        <f t="shared" si="123"/>
        <v>1.7223933878284248E-2</v>
      </c>
      <c r="I885">
        <f t="shared" si="124"/>
        <v>-4.9677537912078407E-3</v>
      </c>
      <c r="J885">
        <f t="shared" si="125"/>
        <v>6.1032822419111454E-3</v>
      </c>
      <c r="K885">
        <f t="shared" si="126"/>
        <v>7.7925402061278515E-3</v>
      </c>
      <c r="L885">
        <f t="shared" si="128"/>
        <v>-2.7695542349847613E-3</v>
      </c>
      <c r="O885">
        <f t="shared" si="118"/>
        <v>-6.3106984955238529E-3</v>
      </c>
      <c r="P885">
        <f t="shared" si="119"/>
        <v>-1.0723933878284247E-2</v>
      </c>
      <c r="Q885">
        <f t="shared" si="120"/>
        <v>1.1467753791207841E-2</v>
      </c>
      <c r="R885">
        <f t="shared" si="121"/>
        <v>3.9671775808885514E-4</v>
      </c>
      <c r="S885">
        <f t="shared" si="127"/>
        <v>-1.2925402061278509E-3</v>
      </c>
    </row>
    <row r="886" spans="1:19" x14ac:dyDescent="0.45">
      <c r="A886" s="1">
        <v>44075</v>
      </c>
      <c r="B886">
        <v>259.99700000000001</v>
      </c>
      <c r="C886">
        <v>268.93299999999999</v>
      </c>
      <c r="D886">
        <v>0.11</v>
      </c>
      <c r="E886">
        <v>0.68</v>
      </c>
      <c r="G886">
        <f t="shared" si="122"/>
        <v>1.3910228912373812E-2</v>
      </c>
      <c r="H886">
        <f t="shared" si="123"/>
        <v>1.7190644053436621E-2</v>
      </c>
      <c r="I886">
        <f t="shared" si="124"/>
        <v>-4.608523385423946E-3</v>
      </c>
      <c r="J886">
        <f t="shared" si="125"/>
        <v>5.1051484714275119E-3</v>
      </c>
      <c r="K886">
        <f t="shared" si="126"/>
        <v>7.8993745129534998E-3</v>
      </c>
      <c r="L886">
        <f t="shared" si="128"/>
        <v>-1.1328703592889122E-3</v>
      </c>
      <c r="O886">
        <f t="shared" si="118"/>
        <v>-7.1102289123738116E-3</v>
      </c>
      <c r="P886">
        <f t="shared" si="119"/>
        <v>-1.0390644053436621E-2</v>
      </c>
      <c r="Q886">
        <f t="shared" si="120"/>
        <v>1.1408523385423947E-2</v>
      </c>
      <c r="R886">
        <f t="shared" si="121"/>
        <v>1.6948515285724886E-3</v>
      </c>
      <c r="S886">
        <f t="shared" si="127"/>
        <v>-1.0993745129534993E-3</v>
      </c>
    </row>
    <row r="887" spans="1:19" x14ac:dyDescent="0.45">
      <c r="A887" s="1">
        <v>44105</v>
      </c>
      <c r="B887">
        <v>260.31900000000002</v>
      </c>
      <c r="C887">
        <v>269.30599999999998</v>
      </c>
      <c r="D887">
        <v>0.1</v>
      </c>
      <c r="E887">
        <v>0.79</v>
      </c>
      <c r="G887">
        <f t="shared" si="122"/>
        <v>1.2303863428671624E-2</v>
      </c>
      <c r="H887">
        <f t="shared" si="123"/>
        <v>1.6364116692455521E-2</v>
      </c>
      <c r="I887">
        <f t="shared" si="124"/>
        <v>2.3693903562360674E-3</v>
      </c>
      <c r="J887">
        <f t="shared" si="125"/>
        <v>8.5979421070754292E-3</v>
      </c>
      <c r="K887">
        <f t="shared" si="126"/>
        <v>9.9088281461096606E-3</v>
      </c>
      <c r="L887">
        <f t="shared" si="128"/>
        <v>1.4433633491409692E-3</v>
      </c>
      <c r="O887">
        <f t="shared" ref="O887:O950" si="129">$E887/100-G887</f>
        <v>-4.4038634286716234E-3</v>
      </c>
      <c r="P887">
        <f t="shared" ref="P887:P950" si="130">$E887/100-H887</f>
        <v>-8.4641166924555207E-3</v>
      </c>
      <c r="Q887">
        <f t="shared" ref="Q887:Q950" si="131">$E887/100-I887</f>
        <v>5.5306096437639334E-3</v>
      </c>
      <c r="R887">
        <f t="shared" ref="R887:R950" si="132">$E887/100-J887</f>
        <v>-6.9794210707542839E-4</v>
      </c>
      <c r="S887">
        <f t="shared" si="127"/>
        <v>-2.0088281461096598E-3</v>
      </c>
    </row>
    <row r="888" spans="1:19" x14ac:dyDescent="0.45">
      <c r="A888" s="1">
        <v>44136</v>
      </c>
      <c r="B888">
        <v>260.911</v>
      </c>
      <c r="C888">
        <v>269.98099999999999</v>
      </c>
      <c r="D888">
        <v>0.09</v>
      </c>
      <c r="E888">
        <v>0.87</v>
      </c>
      <c r="G888">
        <f t="shared" si="122"/>
        <v>1.1757452138405844E-2</v>
      </c>
      <c r="H888">
        <f t="shared" si="123"/>
        <v>1.6693780408814973E-2</v>
      </c>
      <c r="I888">
        <f t="shared" si="124"/>
        <v>1.1695905594277578E-2</v>
      </c>
      <c r="J888">
        <f t="shared" si="125"/>
        <v>1.4520037831499133E-2</v>
      </c>
      <c r="K888">
        <f t="shared" si="126"/>
        <v>1.3666793993249382E-2</v>
      </c>
      <c r="L888">
        <f t="shared" si="128"/>
        <v>5.8742537871215306E-3</v>
      </c>
      <c r="O888">
        <f t="shared" si="129"/>
        <v>-3.0574521384058445E-3</v>
      </c>
      <c r="P888">
        <f t="shared" si="130"/>
        <v>-7.9937804088149739E-3</v>
      </c>
      <c r="Q888">
        <f t="shared" si="131"/>
        <v>-2.9959055942775786E-3</v>
      </c>
      <c r="R888">
        <f t="shared" si="132"/>
        <v>-5.8200378314991336E-3</v>
      </c>
      <c r="S888">
        <f t="shared" si="127"/>
        <v>-4.9667939932493826E-3</v>
      </c>
    </row>
    <row r="889" spans="1:19" x14ac:dyDescent="0.45">
      <c r="A889" s="1">
        <v>44166</v>
      </c>
      <c r="B889">
        <v>262.04500000000002</v>
      </c>
      <c r="C889">
        <v>270.34100000000001</v>
      </c>
      <c r="D889">
        <v>0.09</v>
      </c>
      <c r="E889">
        <v>0.93</v>
      </c>
      <c r="G889">
        <f t="shared" si="122"/>
        <v>1.3204191315779434E-2</v>
      </c>
      <c r="H889">
        <f t="shared" si="123"/>
        <v>1.624313961356294E-2</v>
      </c>
      <c r="I889">
        <f t="shared" si="124"/>
        <v>2.0306163409372635E-2</v>
      </c>
      <c r="J889">
        <f t="shared" si="125"/>
        <v>2.0407836331554963E-2</v>
      </c>
      <c r="K889">
        <f t="shared" si="126"/>
        <v>1.7540332667567493E-2</v>
      </c>
      <c r="L889">
        <f t="shared" si="128"/>
        <v>9.6409581546139933E-3</v>
      </c>
      <c r="O889">
        <f t="shared" si="129"/>
        <v>-3.9041913157794334E-3</v>
      </c>
      <c r="P889">
        <f t="shared" si="130"/>
        <v>-6.9431396135629393E-3</v>
      </c>
      <c r="Q889">
        <f t="shared" si="131"/>
        <v>-1.1006163409372634E-2</v>
      </c>
      <c r="R889">
        <f t="shared" si="132"/>
        <v>-1.1107836331554962E-2</v>
      </c>
      <c r="S889">
        <f t="shared" si="127"/>
        <v>-8.2403326675674921E-3</v>
      </c>
    </row>
    <row r="890" spans="1:19" x14ac:dyDescent="0.45">
      <c r="A890" s="1">
        <v>44197</v>
      </c>
      <c r="B890">
        <v>262.68700000000001</v>
      </c>
      <c r="C890">
        <v>270.387</v>
      </c>
      <c r="D890">
        <v>0.08</v>
      </c>
      <c r="E890">
        <v>1.08</v>
      </c>
      <c r="G890">
        <f t="shared" si="122"/>
        <v>1.3738437137002402E-2</v>
      </c>
      <c r="H890">
        <f t="shared" si="123"/>
        <v>1.3763703714812836E-2</v>
      </c>
      <c r="I890">
        <f t="shared" si="124"/>
        <v>2.7011022635628601E-2</v>
      </c>
      <c r="J890">
        <f t="shared" si="125"/>
        <v>2.333922692317314E-2</v>
      </c>
      <c r="K890">
        <f t="shared" si="126"/>
        <v>1.9463097602654245E-2</v>
      </c>
      <c r="L890">
        <f t="shared" si="128"/>
        <v>9.554269456544584E-3</v>
      </c>
      <c r="O890">
        <f t="shared" si="129"/>
        <v>-2.9384371370024011E-3</v>
      </c>
      <c r="P890">
        <f t="shared" si="130"/>
        <v>-2.9637037148128355E-3</v>
      </c>
      <c r="Q890">
        <f t="shared" si="131"/>
        <v>-1.62110226356286E-2</v>
      </c>
      <c r="R890">
        <f t="shared" si="132"/>
        <v>-1.2539226923173139E-2</v>
      </c>
      <c r="S890">
        <f t="shared" si="127"/>
        <v>-8.663097602654244E-3</v>
      </c>
    </row>
    <row r="891" spans="1:19" x14ac:dyDescent="0.45">
      <c r="A891" s="1">
        <v>44228</v>
      </c>
      <c r="B891">
        <v>263.57900000000001</v>
      </c>
      <c r="C891">
        <v>270.79300000000001</v>
      </c>
      <c r="D891">
        <v>0.04</v>
      </c>
      <c r="E891">
        <v>1.26</v>
      </c>
      <c r="G891">
        <f t="shared" si="122"/>
        <v>1.6698167791706853E-2</v>
      </c>
      <c r="H891">
        <f t="shared" si="123"/>
        <v>1.2802483449900981E-2</v>
      </c>
      <c r="I891">
        <f t="shared" si="124"/>
        <v>3.2524491618446394E-2</v>
      </c>
      <c r="J891">
        <f t="shared" si="125"/>
        <v>2.4992471564014185E-2</v>
      </c>
      <c r="K891">
        <f t="shared" si="126"/>
        <v>2.1754403606017103E-2</v>
      </c>
      <c r="L891">
        <f t="shared" si="128"/>
        <v>8.0876096127677211E-3</v>
      </c>
      <c r="O891">
        <f t="shared" si="129"/>
        <v>-4.0981677917068526E-3</v>
      </c>
      <c r="P891">
        <f t="shared" si="130"/>
        <v>-2.0248344990098088E-4</v>
      </c>
      <c r="Q891">
        <f t="shared" si="131"/>
        <v>-1.9924491618446394E-2</v>
      </c>
      <c r="R891">
        <f t="shared" si="132"/>
        <v>-1.2392471564014185E-2</v>
      </c>
      <c r="S891">
        <f t="shared" si="127"/>
        <v>-9.154403606017103E-3</v>
      </c>
    </row>
    <row r="892" spans="1:19" x14ac:dyDescent="0.45">
      <c r="A892" s="1">
        <v>44256</v>
      </c>
      <c r="B892">
        <v>264.96100000000001</v>
      </c>
      <c r="C892">
        <v>271.459</v>
      </c>
      <c r="D892">
        <v>0.03</v>
      </c>
      <c r="E892">
        <v>1.61</v>
      </c>
      <c r="G892">
        <f t="shared" si="122"/>
        <v>2.6678187820641908E-2</v>
      </c>
      <c r="H892">
        <f t="shared" si="123"/>
        <v>1.6494791315614155E-2</v>
      </c>
      <c r="I892">
        <f t="shared" si="124"/>
        <v>3.6486279083576934E-2</v>
      </c>
      <c r="J892">
        <f t="shared" si="125"/>
        <v>2.5781022662958675E-2</v>
      </c>
      <c r="K892">
        <f t="shared" si="126"/>
        <v>2.6360070220697918E-2</v>
      </c>
      <c r="L892">
        <f t="shared" si="128"/>
        <v>8.8197375531304245E-3</v>
      </c>
      <c r="O892">
        <f t="shared" si="129"/>
        <v>-1.0578187820641908E-2</v>
      </c>
      <c r="P892">
        <f t="shared" si="130"/>
        <v>-3.9479131561415484E-4</v>
      </c>
      <c r="Q892">
        <f t="shared" si="131"/>
        <v>-2.0386279083576934E-2</v>
      </c>
      <c r="R892">
        <f t="shared" si="132"/>
        <v>-9.681022662958675E-3</v>
      </c>
      <c r="S892">
        <f t="shared" si="127"/>
        <v>-1.0260070220697918E-2</v>
      </c>
    </row>
    <row r="893" spans="1:19" x14ac:dyDescent="0.45">
      <c r="A893" s="1">
        <v>44287</v>
      </c>
      <c r="B893">
        <v>266.61399999999998</v>
      </c>
      <c r="C893">
        <v>273.66000000000003</v>
      </c>
      <c r="D893">
        <v>0.02</v>
      </c>
      <c r="E893">
        <v>1.64</v>
      </c>
      <c r="G893">
        <f t="shared" si="122"/>
        <v>4.1330771153605728E-2</v>
      </c>
      <c r="H893">
        <f t="shared" si="123"/>
        <v>2.9780316542864504E-2</v>
      </c>
      <c r="I893">
        <f t="shared" si="124"/>
        <v>3.9022468262345011E-2</v>
      </c>
      <c r="J893">
        <f t="shared" si="125"/>
        <v>2.6725589973445985E-2</v>
      </c>
      <c r="K893">
        <f t="shared" si="126"/>
        <v>3.4214786483065307E-2</v>
      </c>
      <c r="L893">
        <f t="shared" si="128"/>
        <v>1.4751688880411062E-2</v>
      </c>
      <c r="O893">
        <f t="shared" si="129"/>
        <v>-2.493077115360573E-2</v>
      </c>
      <c r="P893">
        <f t="shared" si="130"/>
        <v>-1.3380316542864507E-2</v>
      </c>
      <c r="Q893">
        <f t="shared" si="131"/>
        <v>-2.2622468262345014E-2</v>
      </c>
      <c r="R893">
        <f t="shared" si="132"/>
        <v>-1.0325589973445987E-2</v>
      </c>
      <c r="S893">
        <f t="shared" si="127"/>
        <v>-1.7814786483065309E-2</v>
      </c>
    </row>
    <row r="894" spans="1:19" x14ac:dyDescent="0.45">
      <c r="A894" s="1">
        <v>44317</v>
      </c>
      <c r="B894">
        <v>268.38299999999998</v>
      </c>
      <c r="C894">
        <v>275.46499999999997</v>
      </c>
      <c r="D894">
        <v>0.02</v>
      </c>
      <c r="E894">
        <v>1.62</v>
      </c>
      <c r="G894">
        <f t="shared" si="122"/>
        <v>4.9182570894676259E-2</v>
      </c>
      <c r="H894">
        <f t="shared" si="123"/>
        <v>3.7876961101984907E-2</v>
      </c>
      <c r="I894">
        <f t="shared" si="124"/>
        <v>4.1991321791060798E-2</v>
      </c>
      <c r="J894">
        <f t="shared" si="125"/>
        <v>2.7801342025083553E-2</v>
      </c>
      <c r="K894">
        <f t="shared" si="126"/>
        <v>3.9213048953201379E-2</v>
      </c>
      <c r="L894">
        <f t="shared" si="128"/>
        <v>1.7458645347184276E-2</v>
      </c>
      <c r="O894">
        <f t="shared" si="129"/>
        <v>-3.2982570894676252E-2</v>
      </c>
      <c r="P894">
        <f t="shared" si="130"/>
        <v>-2.1676961101984905E-2</v>
      </c>
      <c r="Q894">
        <f t="shared" si="131"/>
        <v>-2.5791321791060796E-2</v>
      </c>
      <c r="R894">
        <f t="shared" si="132"/>
        <v>-1.160134202508355E-2</v>
      </c>
      <c r="S894">
        <f t="shared" si="127"/>
        <v>-2.3013048953201373E-2</v>
      </c>
    </row>
    <row r="895" spans="1:19" x14ac:dyDescent="0.45">
      <c r="A895" s="1">
        <v>44348</v>
      </c>
      <c r="B895">
        <v>270.654</v>
      </c>
      <c r="C895">
        <v>277.65100000000001</v>
      </c>
      <c r="D895">
        <v>0.04</v>
      </c>
      <c r="E895">
        <v>1.52</v>
      </c>
      <c r="G895">
        <f t="shared" si="122"/>
        <v>5.2956326203499993E-2</v>
      </c>
      <c r="H895">
        <f t="shared" si="123"/>
        <v>4.4393621943283668E-2</v>
      </c>
      <c r="I895">
        <f t="shared" si="124"/>
        <v>4.6576685579131194E-2</v>
      </c>
      <c r="J895">
        <f t="shared" si="125"/>
        <v>3.1265706033433815E-2</v>
      </c>
      <c r="K895">
        <f t="shared" si="126"/>
        <v>4.3798084939837167E-2</v>
      </c>
      <c r="L895">
        <f t="shared" si="128"/>
        <v>1.743801471913925E-2</v>
      </c>
      <c r="O895">
        <f t="shared" si="129"/>
        <v>-3.7756326203499994E-2</v>
      </c>
      <c r="P895">
        <f t="shared" si="130"/>
        <v>-2.9193621943283669E-2</v>
      </c>
      <c r="Q895">
        <f t="shared" si="131"/>
        <v>-3.1376685579131196E-2</v>
      </c>
      <c r="R895">
        <f t="shared" si="132"/>
        <v>-1.6065706033433817E-2</v>
      </c>
      <c r="S895">
        <f t="shared" si="127"/>
        <v>-2.8598084939837169E-2</v>
      </c>
    </row>
    <row r="896" spans="1:19" x14ac:dyDescent="0.45">
      <c r="A896" s="1">
        <v>44378</v>
      </c>
      <c r="B896">
        <v>271.90300000000002</v>
      </c>
      <c r="C896">
        <v>278.64800000000002</v>
      </c>
      <c r="D896">
        <v>0.05</v>
      </c>
      <c r="E896">
        <v>1.32</v>
      </c>
      <c r="G896">
        <f t="shared" si="122"/>
        <v>5.2451693813092337E-2</v>
      </c>
      <c r="H896">
        <f t="shared" si="123"/>
        <v>4.2107192143281846E-2</v>
      </c>
      <c r="I896">
        <f t="shared" si="124"/>
        <v>5.2835745530660727E-2</v>
      </c>
      <c r="J896">
        <f t="shared" si="125"/>
        <v>3.7826761099205353E-2</v>
      </c>
      <c r="K896">
        <f t="shared" si="126"/>
        <v>4.6305348146560066E-2</v>
      </c>
      <c r="L896">
        <f t="shared" si="128"/>
        <v>1.2090561663494759E-2</v>
      </c>
      <c r="O896">
        <f t="shared" si="129"/>
        <v>-3.9251693813092334E-2</v>
      </c>
      <c r="P896">
        <f t="shared" si="130"/>
        <v>-2.8907192143281846E-2</v>
      </c>
      <c r="Q896">
        <f t="shared" si="131"/>
        <v>-3.9635745530660724E-2</v>
      </c>
      <c r="R896">
        <f t="shared" si="132"/>
        <v>-2.4626761099205353E-2</v>
      </c>
      <c r="S896">
        <f t="shared" si="127"/>
        <v>-3.3105348146560062E-2</v>
      </c>
    </row>
    <row r="897" spans="1:19" x14ac:dyDescent="0.45">
      <c r="A897" s="1">
        <v>44409</v>
      </c>
      <c r="B897">
        <v>272.67599999999999</v>
      </c>
      <c r="C897">
        <v>278.99700000000001</v>
      </c>
      <c r="D897">
        <v>0.05</v>
      </c>
      <c r="E897">
        <v>1.28</v>
      </c>
      <c r="G897">
        <f t="shared" si="122"/>
        <v>5.1520153017939663E-2</v>
      </c>
      <c r="H897">
        <f t="shared" si="123"/>
        <v>3.9396919775577244E-2</v>
      </c>
      <c r="I897">
        <f t="shared" si="124"/>
        <v>5.9019854502046831E-2</v>
      </c>
      <c r="J897">
        <f t="shared" si="125"/>
        <v>4.5120990711326359E-2</v>
      </c>
      <c r="K897">
        <f t="shared" si="126"/>
        <v>4.8764479501722524E-2</v>
      </c>
      <c r="L897">
        <f t="shared" si="128"/>
        <v>9.5514305485211448E-3</v>
      </c>
      <c r="O897">
        <f t="shared" si="129"/>
        <v>-3.8720153017939664E-2</v>
      </c>
      <c r="P897">
        <f t="shared" si="130"/>
        <v>-2.6596919775577245E-2</v>
      </c>
      <c r="Q897">
        <f t="shared" si="131"/>
        <v>-4.6219854502046832E-2</v>
      </c>
      <c r="R897">
        <f t="shared" si="132"/>
        <v>-3.232099071132636E-2</v>
      </c>
      <c r="S897">
        <f t="shared" si="127"/>
        <v>-3.5964479501722525E-2</v>
      </c>
    </row>
    <row r="898" spans="1:19" x14ac:dyDescent="0.45">
      <c r="A898" s="1">
        <v>44440</v>
      </c>
      <c r="B898">
        <v>273.91000000000003</v>
      </c>
      <c r="C898">
        <v>279.69799999999998</v>
      </c>
      <c r="D898">
        <v>0.04</v>
      </c>
      <c r="E898">
        <v>1.37</v>
      </c>
      <c r="G898">
        <f t="shared" si="122"/>
        <v>5.3512155909491321E-2</v>
      </c>
      <c r="H898">
        <f t="shared" si="123"/>
        <v>4.0028557298658063E-2</v>
      </c>
      <c r="I898">
        <f t="shared" si="124"/>
        <v>6.4046216180037252E-2</v>
      </c>
      <c r="J898">
        <f t="shared" si="125"/>
        <v>5.2262492794304727E-2</v>
      </c>
      <c r="K898">
        <f t="shared" si="126"/>
        <v>5.2462355545622841E-2</v>
      </c>
      <c r="L898">
        <f t="shared" si="128"/>
        <v>8.6642706057856733E-3</v>
      </c>
      <c r="O898">
        <f t="shared" si="129"/>
        <v>-3.9812155909491317E-2</v>
      </c>
      <c r="P898">
        <f t="shared" si="130"/>
        <v>-2.6328557298658063E-2</v>
      </c>
      <c r="Q898">
        <f t="shared" si="131"/>
        <v>-5.0346216180037248E-2</v>
      </c>
      <c r="R898">
        <f t="shared" si="132"/>
        <v>-3.8562492794304723E-2</v>
      </c>
      <c r="S898">
        <f t="shared" si="127"/>
        <v>-3.8762355545622837E-2</v>
      </c>
    </row>
    <row r="899" spans="1:19" x14ac:dyDescent="0.45">
      <c r="A899" s="1">
        <v>44470</v>
      </c>
      <c r="B899">
        <v>276.55</v>
      </c>
      <c r="C899">
        <v>281.66800000000001</v>
      </c>
      <c r="D899">
        <v>0.05</v>
      </c>
      <c r="E899">
        <v>1.58</v>
      </c>
      <c r="G899">
        <f t="shared" si="122"/>
        <v>6.2350423902980623E-2</v>
      </c>
      <c r="H899">
        <f t="shared" si="123"/>
        <v>4.5903173341849124E-2</v>
      </c>
      <c r="I899">
        <f t="shared" si="124"/>
        <v>6.8543721476525876E-2</v>
      </c>
      <c r="J899">
        <f t="shared" si="125"/>
        <v>5.6734215339507621E-2</v>
      </c>
      <c r="K899">
        <f t="shared" si="126"/>
        <v>5.8382883515215811E-2</v>
      </c>
      <c r="L899">
        <f t="shared" si="128"/>
        <v>1.2077535368655745E-2</v>
      </c>
      <c r="O899">
        <f t="shared" si="129"/>
        <v>-4.6550423902980621E-2</v>
      </c>
      <c r="P899">
        <f t="shared" si="130"/>
        <v>-3.0103173341849122E-2</v>
      </c>
      <c r="Q899">
        <f t="shared" si="131"/>
        <v>-5.2743721476525875E-2</v>
      </c>
      <c r="R899">
        <f t="shared" si="132"/>
        <v>-4.0934215339507619E-2</v>
      </c>
      <c r="S899">
        <f t="shared" si="127"/>
        <v>-4.2582883515215809E-2</v>
      </c>
    </row>
    <row r="900" spans="1:19" x14ac:dyDescent="0.45">
      <c r="A900" s="1">
        <v>44501</v>
      </c>
      <c r="B900">
        <v>278.91899999999998</v>
      </c>
      <c r="C900">
        <v>283.40600000000001</v>
      </c>
      <c r="D900">
        <v>0.05</v>
      </c>
      <c r="E900">
        <v>1.56</v>
      </c>
      <c r="G900">
        <f t="shared" si="122"/>
        <v>6.9019704037008633E-2</v>
      </c>
      <c r="H900">
        <f t="shared" si="123"/>
        <v>4.9725721439656922E-2</v>
      </c>
      <c r="I900">
        <f t="shared" si="124"/>
        <v>7.2207376727748684E-2</v>
      </c>
      <c r="J900">
        <f t="shared" si="125"/>
        <v>5.9638012498891779E-2</v>
      </c>
      <c r="K900">
        <f t="shared" si="126"/>
        <v>6.2647703675826505E-2</v>
      </c>
      <c r="L900">
        <f t="shared" si="128"/>
        <v>1.3883224174103981E-2</v>
      </c>
      <c r="O900">
        <f t="shared" si="129"/>
        <v>-5.3419704037008631E-2</v>
      </c>
      <c r="P900">
        <f t="shared" si="130"/>
        <v>-3.412572143965692E-2</v>
      </c>
      <c r="Q900">
        <f t="shared" si="131"/>
        <v>-5.6607376727748682E-2</v>
      </c>
      <c r="R900">
        <f t="shared" si="132"/>
        <v>-4.4038012498891776E-2</v>
      </c>
      <c r="S900">
        <f t="shared" si="127"/>
        <v>-4.7047703675826502E-2</v>
      </c>
    </row>
    <row r="901" spans="1:19" x14ac:dyDescent="0.45">
      <c r="A901" s="1">
        <v>44531</v>
      </c>
      <c r="B901">
        <v>280.84500000000003</v>
      </c>
      <c r="C901">
        <v>285.18</v>
      </c>
      <c r="D901">
        <v>0.06</v>
      </c>
      <c r="E901">
        <v>1.47</v>
      </c>
      <c r="G901">
        <f t="shared" si="122"/>
        <v>7.1743402850655391E-2</v>
      </c>
      <c r="H901">
        <f t="shared" si="123"/>
        <v>5.4889935303930937E-2</v>
      </c>
      <c r="I901">
        <f t="shared" si="124"/>
        <v>7.3863605056627701E-2</v>
      </c>
      <c r="J901">
        <f t="shared" si="125"/>
        <v>5.9643261177175555E-2</v>
      </c>
      <c r="K901">
        <f t="shared" si="126"/>
        <v>6.5035051097097396E-2</v>
      </c>
      <c r="L901">
        <f t="shared" si="128"/>
        <v>1.2572695551474555E-2</v>
      </c>
      <c r="O901">
        <f t="shared" si="129"/>
        <v>-5.7043402850655393E-2</v>
      </c>
      <c r="P901">
        <f t="shared" si="130"/>
        <v>-4.0189935303930939E-2</v>
      </c>
      <c r="Q901">
        <f t="shared" si="131"/>
        <v>-5.9163605056627704E-2</v>
      </c>
      <c r="R901">
        <f t="shared" si="132"/>
        <v>-4.4943261177175557E-2</v>
      </c>
      <c r="S901">
        <f t="shared" si="127"/>
        <v>-5.0335051097097398E-2</v>
      </c>
    </row>
    <row r="902" spans="1:19" x14ac:dyDescent="0.45">
      <c r="A902" s="1">
        <v>44562</v>
      </c>
      <c r="B902">
        <v>282.54300000000001</v>
      </c>
      <c r="C902">
        <v>286.75700000000001</v>
      </c>
      <c r="D902">
        <v>0.15</v>
      </c>
      <c r="E902">
        <v>1.76</v>
      </c>
      <c r="G902">
        <f t="shared" ref="G902:G953" si="133">B902/B890-1</f>
        <v>7.5588057269678322E-2</v>
      </c>
      <c r="H902">
        <f t="shared" ref="H902:H953" si="134">C902/C890-1</f>
        <v>6.0542851542418896E-2</v>
      </c>
      <c r="I902">
        <f t="shared" ref="I902:I953" si="135">(AVERAGE(B897:B902)/AVERAGE(B891:B896))^2 -1</f>
        <v>7.5270243806204284E-2</v>
      </c>
      <c r="J902">
        <f t="shared" ref="J902:J953" si="136">(AVERAGE(C897:C902)/AVERAGE(C891:C896))^2 -1</f>
        <v>5.9150028057777915E-2</v>
      </c>
      <c r="K902">
        <f t="shared" si="126"/>
        <v>6.7637795169019854E-2</v>
      </c>
      <c r="L902">
        <f t="shared" si="128"/>
        <v>9.2549116538040432E-3</v>
      </c>
      <c r="O902">
        <f t="shared" si="129"/>
        <v>-5.7988057269678317E-2</v>
      </c>
      <c r="P902">
        <f t="shared" si="130"/>
        <v>-4.2942851542418892E-2</v>
      </c>
      <c r="Q902">
        <f t="shared" si="131"/>
        <v>-5.767024380620428E-2</v>
      </c>
      <c r="R902">
        <f t="shared" si="132"/>
        <v>-4.155002805777791E-2</v>
      </c>
      <c r="S902">
        <f t="shared" si="127"/>
        <v>-5.003779516901985E-2</v>
      </c>
    </row>
    <row r="903" spans="1:19" x14ac:dyDescent="0.45">
      <c r="A903" s="1">
        <v>44593</v>
      </c>
      <c r="B903">
        <v>284.5</v>
      </c>
      <c r="C903">
        <v>288.27300000000002</v>
      </c>
      <c r="D903">
        <v>0.33</v>
      </c>
      <c r="E903">
        <v>1.93</v>
      </c>
      <c r="G903">
        <f t="shared" si="133"/>
        <v>7.9372787665178191E-2</v>
      </c>
      <c r="H903">
        <f t="shared" si="134"/>
        <v>6.4551151617656455E-2</v>
      </c>
      <c r="I903">
        <f t="shared" si="135"/>
        <v>7.8342278081215522E-2</v>
      </c>
      <c r="J903">
        <f t="shared" si="136"/>
        <v>6.0185537146874246E-2</v>
      </c>
      <c r="K903">
        <f t="shared" ref="K903:K953" si="137">AVERAGE(G903:J903)</f>
        <v>7.0612938627731103E-2</v>
      </c>
      <c r="L903">
        <f t="shared" si="128"/>
        <v>7.9652349519045984E-3</v>
      </c>
      <c r="O903">
        <f t="shared" si="129"/>
        <v>-6.0072787665178193E-2</v>
      </c>
      <c r="P903">
        <f t="shared" si="130"/>
        <v>-4.5251151617656457E-2</v>
      </c>
      <c r="Q903">
        <f t="shared" si="131"/>
        <v>-5.9042278081215524E-2</v>
      </c>
      <c r="R903">
        <f t="shared" si="132"/>
        <v>-4.0885537146874248E-2</v>
      </c>
      <c r="S903">
        <f t="shared" ref="S903:S953" si="138">AVERAGE(O903:R903)</f>
        <v>-5.1312938627731106E-2</v>
      </c>
    </row>
    <row r="904" spans="1:19" x14ac:dyDescent="0.45">
      <c r="A904" s="1">
        <v>44621</v>
      </c>
      <c r="B904">
        <v>287.67399999999998</v>
      </c>
      <c r="C904">
        <v>289.05599999999998</v>
      </c>
      <c r="D904">
        <v>0.44</v>
      </c>
      <c r="E904">
        <v>2.13</v>
      </c>
      <c r="G904">
        <f t="shared" si="133"/>
        <v>8.5722049660138522E-2</v>
      </c>
      <c r="H904">
        <f t="shared" si="134"/>
        <v>6.4823785544041668E-2</v>
      </c>
      <c r="I904">
        <f t="shared" si="135"/>
        <v>8.4067222370237005E-2</v>
      </c>
      <c r="J904">
        <f t="shared" si="136"/>
        <v>6.126821823440709E-2</v>
      </c>
      <c r="K904">
        <f t="shared" si="137"/>
        <v>7.3970318952206071E-2</v>
      </c>
      <c r="L904">
        <f t="shared" si="128"/>
        <v>8.9352678551086751E-3</v>
      </c>
      <c r="O904">
        <f t="shared" si="129"/>
        <v>-6.4422049660138522E-2</v>
      </c>
      <c r="P904">
        <f t="shared" si="130"/>
        <v>-4.3523785544041668E-2</v>
      </c>
      <c r="Q904">
        <f t="shared" si="131"/>
        <v>-6.2767222370237005E-2</v>
      </c>
      <c r="R904">
        <f t="shared" si="132"/>
        <v>-3.9968218234407091E-2</v>
      </c>
      <c r="S904">
        <f t="shared" si="138"/>
        <v>-5.2670318952206072E-2</v>
      </c>
    </row>
    <row r="905" spans="1:19" x14ac:dyDescent="0.45">
      <c r="A905" s="1">
        <v>44652</v>
      </c>
      <c r="B905">
        <v>288.56099999999998</v>
      </c>
      <c r="C905">
        <v>290.51400000000001</v>
      </c>
      <c r="D905">
        <v>0.76</v>
      </c>
      <c r="E905">
        <v>2.75</v>
      </c>
      <c r="G905">
        <f t="shared" si="133"/>
        <v>8.2317507707772242E-2</v>
      </c>
      <c r="H905">
        <f t="shared" si="134"/>
        <v>6.1587371190528373E-2</v>
      </c>
      <c r="I905">
        <f t="shared" si="135"/>
        <v>8.6191035505848612E-2</v>
      </c>
      <c r="J905">
        <f t="shared" si="136"/>
        <v>6.2003128320376577E-2</v>
      </c>
      <c r="K905">
        <f t="shared" si="137"/>
        <v>7.3024760681131451E-2</v>
      </c>
      <c r="L905">
        <f t="shared" si="128"/>
        <v>5.3869655121115967E-3</v>
      </c>
      <c r="O905">
        <f t="shared" si="129"/>
        <v>-5.4817507707772245E-2</v>
      </c>
      <c r="P905">
        <f t="shared" si="130"/>
        <v>-3.4087371190528376E-2</v>
      </c>
      <c r="Q905">
        <f t="shared" si="131"/>
        <v>-5.8691035505848616E-2</v>
      </c>
      <c r="R905">
        <f t="shared" si="132"/>
        <v>-3.450312832037658E-2</v>
      </c>
      <c r="S905">
        <f t="shared" si="138"/>
        <v>-4.5524760681131454E-2</v>
      </c>
    </row>
    <row r="906" spans="1:19" x14ac:dyDescent="0.45">
      <c r="A906" s="1">
        <v>44682</v>
      </c>
      <c r="B906">
        <v>291.298</v>
      </c>
      <c r="C906">
        <v>292.06299999999999</v>
      </c>
      <c r="D906">
        <v>0.98</v>
      </c>
      <c r="E906">
        <v>2.9</v>
      </c>
      <c r="G906">
        <f t="shared" si="133"/>
        <v>8.5381711956420636E-2</v>
      </c>
      <c r="H906">
        <f t="shared" si="134"/>
        <v>6.0254478790408905E-2</v>
      </c>
      <c r="I906">
        <f t="shared" si="135"/>
        <v>8.7964025200059526E-2</v>
      </c>
      <c r="J906">
        <f t="shared" si="136"/>
        <v>6.2584110160899042E-2</v>
      </c>
      <c r="K906">
        <f t="shared" si="137"/>
        <v>7.4046081526947027E-2</v>
      </c>
      <c r="L906">
        <f t="shared" si="128"/>
        <v>3.4331428992159241E-3</v>
      </c>
      <c r="O906">
        <f t="shared" si="129"/>
        <v>-5.6381711956420638E-2</v>
      </c>
      <c r="P906">
        <f t="shared" si="130"/>
        <v>-3.1254478790408907E-2</v>
      </c>
      <c r="Q906">
        <f t="shared" si="131"/>
        <v>-5.8964025200059528E-2</v>
      </c>
      <c r="R906">
        <f t="shared" si="132"/>
        <v>-3.3584110160899044E-2</v>
      </c>
      <c r="S906">
        <f t="shared" si="138"/>
        <v>-4.5046081526947029E-2</v>
      </c>
    </row>
    <row r="907" spans="1:19" x14ac:dyDescent="0.45">
      <c r="A907" s="1">
        <v>44713</v>
      </c>
      <c r="B907">
        <v>294.95699999999999</v>
      </c>
      <c r="C907">
        <v>294.05</v>
      </c>
      <c r="D907">
        <v>1.49</v>
      </c>
      <c r="E907">
        <v>3.14</v>
      </c>
      <c r="G907">
        <f t="shared" si="133"/>
        <v>8.9793611031057985E-2</v>
      </c>
      <c r="H907">
        <f t="shared" si="134"/>
        <v>5.9063356515913767E-2</v>
      </c>
      <c r="I907">
        <f t="shared" si="135"/>
        <v>9.2358284339184804E-2</v>
      </c>
      <c r="J907">
        <f t="shared" si="136"/>
        <v>6.3939311925782061E-2</v>
      </c>
      <c r="K907">
        <f t="shared" si="137"/>
        <v>7.6288640952984654E-2</v>
      </c>
      <c r="L907">
        <f t="shared" si="128"/>
        <v>2.3183220007785832E-3</v>
      </c>
      <c r="O907">
        <f t="shared" si="129"/>
        <v>-5.8393611031057981E-2</v>
      </c>
      <c r="P907">
        <f t="shared" si="130"/>
        <v>-2.7663356515913763E-2</v>
      </c>
      <c r="Q907">
        <f t="shared" si="131"/>
        <v>-6.09582843391848E-2</v>
      </c>
      <c r="R907">
        <f t="shared" si="132"/>
        <v>-3.2539311925782057E-2</v>
      </c>
      <c r="S907">
        <f t="shared" si="138"/>
        <v>-4.488864095298465E-2</v>
      </c>
    </row>
    <row r="908" spans="1:19" x14ac:dyDescent="0.45">
      <c r="A908" s="1">
        <v>44743</v>
      </c>
      <c r="B908">
        <v>294.91300000000001</v>
      </c>
      <c r="C908">
        <v>295.08800000000002</v>
      </c>
      <c r="D908">
        <v>2.23</v>
      </c>
      <c r="E908">
        <v>2.9</v>
      </c>
      <c r="G908">
        <f t="shared" si="133"/>
        <v>8.4625767277300978E-2</v>
      </c>
      <c r="H908">
        <f t="shared" si="134"/>
        <v>5.8999167408343212E-2</v>
      </c>
      <c r="I908">
        <f t="shared" si="135"/>
        <v>9.3927115001891437E-2</v>
      </c>
      <c r="J908">
        <f t="shared" si="136"/>
        <v>6.3898891195946828E-2</v>
      </c>
      <c r="K908">
        <f t="shared" si="137"/>
        <v>7.5362735220870614E-2</v>
      </c>
      <c r="L908">
        <f t="shared" si="128"/>
        <v>2.3379745397391627E-3</v>
      </c>
      <c r="O908">
        <f t="shared" si="129"/>
        <v>-5.562576727730098E-2</v>
      </c>
      <c r="P908">
        <f t="shared" si="130"/>
        <v>-2.9999167408343214E-2</v>
      </c>
      <c r="Q908">
        <f t="shared" si="131"/>
        <v>-6.4927115001891439E-2</v>
      </c>
      <c r="R908">
        <f t="shared" si="132"/>
        <v>-3.489889119594683E-2</v>
      </c>
      <c r="S908">
        <f t="shared" si="138"/>
        <v>-4.6362735220870616E-2</v>
      </c>
    </row>
    <row r="909" spans="1:19" x14ac:dyDescent="0.45">
      <c r="A909" s="1">
        <v>44774</v>
      </c>
      <c r="B909">
        <v>295.09699999999998</v>
      </c>
      <c r="C909">
        <v>296.53500000000003</v>
      </c>
      <c r="D909">
        <v>2.63</v>
      </c>
      <c r="E909">
        <v>2.9</v>
      </c>
      <c r="G909">
        <f t="shared" si="133"/>
        <v>8.2225791782188251E-2</v>
      </c>
      <c r="H909">
        <f t="shared" si="134"/>
        <v>6.2860890977322281E-2</v>
      </c>
      <c r="I909">
        <f t="shared" si="135"/>
        <v>9.1720960243779182E-2</v>
      </c>
      <c r="J909">
        <f t="shared" si="136"/>
        <v>6.2319581863845341E-2</v>
      </c>
      <c r="K909">
        <f t="shared" si="137"/>
        <v>7.4781806216783764E-2</v>
      </c>
      <c r="L909">
        <f t="shared" ref="L909:L953" si="139">K909-K906</f>
        <v>7.3572468983673645E-4</v>
      </c>
      <c r="O909">
        <f t="shared" si="129"/>
        <v>-5.3225791782188253E-2</v>
      </c>
      <c r="P909">
        <f t="shared" si="130"/>
        <v>-3.3860890977322283E-2</v>
      </c>
      <c r="Q909">
        <f t="shared" si="131"/>
        <v>-6.2720960243779184E-2</v>
      </c>
      <c r="R909">
        <f t="shared" si="132"/>
        <v>-3.3319581863845343E-2</v>
      </c>
      <c r="S909">
        <f t="shared" si="138"/>
        <v>-4.5781806216783766E-2</v>
      </c>
    </row>
    <row r="910" spans="1:19" x14ac:dyDescent="0.45">
      <c r="A910" s="1">
        <v>44805</v>
      </c>
      <c r="B910">
        <v>296.34899999999999</v>
      </c>
      <c r="C910">
        <v>298.226</v>
      </c>
      <c r="D910">
        <v>3.13</v>
      </c>
      <c r="E910">
        <v>3.52</v>
      </c>
      <c r="G910">
        <f t="shared" si="133"/>
        <v>8.1921068964258215E-2</v>
      </c>
      <c r="H910">
        <f t="shared" si="134"/>
        <v>6.6242876245093063E-2</v>
      </c>
      <c r="I910">
        <f t="shared" si="135"/>
        <v>8.4680632427967195E-2</v>
      </c>
      <c r="J910">
        <f t="shared" si="136"/>
        <v>6.1748278976411441E-2</v>
      </c>
      <c r="K910">
        <f t="shared" si="137"/>
        <v>7.3648214153432479E-2</v>
      </c>
      <c r="L910">
        <f t="shared" si="139"/>
        <v>-2.6404267995521757E-3</v>
      </c>
      <c r="O910">
        <f t="shared" si="129"/>
        <v>-4.6721068964258212E-2</v>
      </c>
      <c r="P910">
        <f t="shared" si="130"/>
        <v>-3.1042876245093061E-2</v>
      </c>
      <c r="Q910">
        <f t="shared" si="131"/>
        <v>-4.9480632427967193E-2</v>
      </c>
      <c r="R910">
        <f t="shared" si="132"/>
        <v>-2.6548278976411439E-2</v>
      </c>
      <c r="S910">
        <f t="shared" si="138"/>
        <v>-3.8448214153432476E-2</v>
      </c>
    </row>
    <row r="911" spans="1:19" x14ac:dyDescent="0.45">
      <c r="A911" s="1">
        <v>44835</v>
      </c>
      <c r="B911">
        <v>298.00700000000001</v>
      </c>
      <c r="C911">
        <v>299.399</v>
      </c>
      <c r="D911">
        <v>3.72</v>
      </c>
      <c r="E911">
        <v>3.98</v>
      </c>
      <c r="G911">
        <f t="shared" si="133"/>
        <v>7.7588139576930004E-2</v>
      </c>
      <c r="H911">
        <f t="shared" si="134"/>
        <v>6.2949997869832464E-2</v>
      </c>
      <c r="I911">
        <f t="shared" si="135"/>
        <v>8.0937302618953488E-2</v>
      </c>
      <c r="J911">
        <f t="shared" si="136"/>
        <v>6.1473204855943653E-2</v>
      </c>
      <c r="K911">
        <f t="shared" si="137"/>
        <v>7.0737161230414902E-2</v>
      </c>
      <c r="L911">
        <f t="shared" si="139"/>
        <v>-4.6255739904557114E-3</v>
      </c>
      <c r="O911">
        <f t="shared" si="129"/>
        <v>-3.7788139576930002E-2</v>
      </c>
      <c r="P911">
        <f t="shared" si="130"/>
        <v>-2.3149997869832462E-2</v>
      </c>
      <c r="Q911">
        <f t="shared" si="131"/>
        <v>-4.1137302618953486E-2</v>
      </c>
      <c r="R911">
        <f t="shared" si="132"/>
        <v>-2.1673204855943651E-2</v>
      </c>
      <c r="S911">
        <f t="shared" si="138"/>
        <v>-3.09371612304149E-2</v>
      </c>
    </row>
    <row r="912" spans="1:19" x14ac:dyDescent="0.45">
      <c r="A912" s="1">
        <v>44866</v>
      </c>
      <c r="B912">
        <v>298.786</v>
      </c>
      <c r="C912">
        <v>300.32499999999999</v>
      </c>
      <c r="D912">
        <v>4.1500000000000004</v>
      </c>
      <c r="E912">
        <v>3.89</v>
      </c>
      <c r="G912">
        <f t="shared" si="133"/>
        <v>7.122856456533988E-2</v>
      </c>
      <c r="H912">
        <f t="shared" si="134"/>
        <v>5.9698806658998071E-2</v>
      </c>
      <c r="I912">
        <f t="shared" si="135"/>
        <v>7.4423046974190887E-2</v>
      </c>
      <c r="J912">
        <f t="shared" si="136"/>
        <v>6.069150554763314E-2</v>
      </c>
      <c r="K912">
        <f t="shared" si="137"/>
        <v>6.6510480936540495E-2</v>
      </c>
      <c r="L912">
        <f t="shared" si="139"/>
        <v>-8.2713252802432691E-3</v>
      </c>
      <c r="O912">
        <f t="shared" si="129"/>
        <v>-3.2328564565339876E-2</v>
      </c>
      <c r="P912">
        <f t="shared" si="130"/>
        <v>-2.0798806658998067E-2</v>
      </c>
      <c r="Q912">
        <f t="shared" si="131"/>
        <v>-3.5523046974190883E-2</v>
      </c>
      <c r="R912">
        <f t="shared" si="132"/>
        <v>-2.1791505547633136E-2</v>
      </c>
      <c r="S912">
        <f t="shared" si="138"/>
        <v>-2.7610480936540491E-2</v>
      </c>
    </row>
    <row r="913" spans="1:19" x14ac:dyDescent="0.45">
      <c r="A913" s="1">
        <v>44896</v>
      </c>
      <c r="B913">
        <v>298.83199999999999</v>
      </c>
      <c r="C913">
        <v>301.39400000000001</v>
      </c>
      <c r="D913">
        <v>4.25</v>
      </c>
      <c r="E913">
        <v>3.62</v>
      </c>
      <c r="G913">
        <f t="shared" si="133"/>
        <v>6.4046004023571523E-2</v>
      </c>
      <c r="H913">
        <f t="shared" si="134"/>
        <v>5.6855319447366659E-2</v>
      </c>
      <c r="I913">
        <f t="shared" si="135"/>
        <v>6.1573074858634724E-2</v>
      </c>
      <c r="J913">
        <f t="shared" si="136"/>
        <v>5.8573022597668611E-2</v>
      </c>
      <c r="K913">
        <f t="shared" si="137"/>
        <v>6.026185523181038E-2</v>
      </c>
      <c r="L913">
        <f t="shared" si="139"/>
        <v>-1.3386358921622099E-2</v>
      </c>
      <c r="O913">
        <f t="shared" si="129"/>
        <v>-2.784600402357152E-2</v>
      </c>
      <c r="P913">
        <f t="shared" si="130"/>
        <v>-2.0655319447366656E-2</v>
      </c>
      <c r="Q913">
        <f t="shared" si="131"/>
        <v>-2.5373074858634721E-2</v>
      </c>
      <c r="R913">
        <f t="shared" si="132"/>
        <v>-2.2373022597668608E-2</v>
      </c>
      <c r="S913">
        <f t="shared" si="138"/>
        <v>-2.4061855231810376E-2</v>
      </c>
    </row>
    <row r="914" spans="1:19" x14ac:dyDescent="0.45">
      <c r="A914" s="1">
        <v>44927</v>
      </c>
      <c r="B914">
        <v>300.42</v>
      </c>
      <c r="C914">
        <v>302.642</v>
      </c>
      <c r="D914">
        <v>4.54</v>
      </c>
      <c r="E914">
        <v>3.53</v>
      </c>
      <c r="G914">
        <f t="shared" si="133"/>
        <v>6.327178517960097E-2</v>
      </c>
      <c r="H914">
        <f t="shared" si="134"/>
        <v>5.5395334725917733E-2</v>
      </c>
      <c r="I914">
        <f t="shared" si="135"/>
        <v>5.3027694843964079E-2</v>
      </c>
      <c r="J914">
        <f t="shared" si="136"/>
        <v>5.7376261890303315E-2</v>
      </c>
      <c r="K914">
        <f t="shared" si="137"/>
        <v>5.7267769159946524E-2</v>
      </c>
      <c r="L914">
        <f t="shared" si="139"/>
        <v>-1.3469392070468378E-2</v>
      </c>
      <c r="O914">
        <f t="shared" si="129"/>
        <v>-2.7971785179600972E-2</v>
      </c>
      <c r="P914">
        <f t="shared" si="130"/>
        <v>-2.0095334725917735E-2</v>
      </c>
      <c r="Q914">
        <f t="shared" si="131"/>
        <v>-1.7727694843964081E-2</v>
      </c>
      <c r="R914">
        <f t="shared" si="132"/>
        <v>-2.2076261890303317E-2</v>
      </c>
      <c r="S914">
        <f t="shared" si="138"/>
        <v>-2.1967769159946526E-2</v>
      </c>
    </row>
    <row r="915" spans="1:19" x14ac:dyDescent="0.45">
      <c r="A915" s="1">
        <v>44958</v>
      </c>
      <c r="B915">
        <v>301.45</v>
      </c>
      <c r="C915">
        <v>304.12299999999999</v>
      </c>
      <c r="D915">
        <v>4.6500000000000004</v>
      </c>
      <c r="E915">
        <v>3.75</v>
      </c>
      <c r="G915">
        <f t="shared" si="133"/>
        <v>5.9578207381370873E-2</v>
      </c>
      <c r="H915">
        <f t="shared" si="134"/>
        <v>5.4982603296180876E-2</v>
      </c>
      <c r="I915">
        <f t="shared" si="135"/>
        <v>4.7739437676684204E-2</v>
      </c>
      <c r="J915">
        <f t="shared" si="136"/>
        <v>5.6314228631596297E-2</v>
      </c>
      <c r="K915">
        <f t="shared" si="137"/>
        <v>5.4653619246458063E-2</v>
      </c>
      <c r="L915">
        <f t="shared" si="139"/>
        <v>-1.1856861690082432E-2</v>
      </c>
      <c r="O915">
        <f t="shared" si="129"/>
        <v>-2.2078207381370875E-2</v>
      </c>
      <c r="P915">
        <f t="shared" si="130"/>
        <v>-1.7482603296180878E-2</v>
      </c>
      <c r="Q915">
        <f t="shared" si="131"/>
        <v>-1.0239437676684206E-2</v>
      </c>
      <c r="R915">
        <f t="shared" si="132"/>
        <v>-1.8814228631596298E-2</v>
      </c>
      <c r="S915">
        <f t="shared" si="138"/>
        <v>-1.7153619246458064E-2</v>
      </c>
    </row>
    <row r="916" spans="1:19" x14ac:dyDescent="0.45">
      <c r="A916" s="1">
        <v>44986</v>
      </c>
      <c r="B916">
        <v>301.82100000000003</v>
      </c>
      <c r="C916">
        <v>305.14699999999999</v>
      </c>
      <c r="D916">
        <v>4.6900000000000004</v>
      </c>
      <c r="E916">
        <v>3.66</v>
      </c>
      <c r="G916">
        <f t="shared" si="133"/>
        <v>4.9177193628899607E-2</v>
      </c>
      <c r="H916">
        <f t="shared" si="134"/>
        <v>5.5667413926713261E-2</v>
      </c>
      <c r="I916">
        <f t="shared" si="135"/>
        <v>4.3782135805332745E-2</v>
      </c>
      <c r="J916">
        <f t="shared" si="136"/>
        <v>5.3402872044757022E-2</v>
      </c>
      <c r="K916">
        <f t="shared" si="137"/>
        <v>5.0507403851425658E-2</v>
      </c>
      <c r="L916">
        <f t="shared" si="139"/>
        <v>-9.754451380384721E-3</v>
      </c>
      <c r="O916">
        <f t="shared" si="129"/>
        <v>-1.2577193628899606E-2</v>
      </c>
      <c r="P916">
        <f t="shared" si="130"/>
        <v>-1.906741392671326E-2</v>
      </c>
      <c r="Q916">
        <f t="shared" si="131"/>
        <v>-7.1821358053327441E-3</v>
      </c>
      <c r="R916">
        <f t="shared" si="132"/>
        <v>-1.6802872044757021E-2</v>
      </c>
      <c r="S916">
        <f t="shared" si="138"/>
        <v>-1.3907403851425658E-2</v>
      </c>
    </row>
    <row r="917" spans="1:19" x14ac:dyDescent="0.45">
      <c r="A917" s="1">
        <v>45017</v>
      </c>
      <c r="B917">
        <v>302.84500000000003</v>
      </c>
      <c r="C917">
        <v>306.53399999999999</v>
      </c>
      <c r="D917">
        <v>4.92</v>
      </c>
      <c r="E917">
        <v>3.46</v>
      </c>
      <c r="G917">
        <f t="shared" si="133"/>
        <v>4.9500798791243694E-2</v>
      </c>
      <c r="H917">
        <f t="shared" si="134"/>
        <v>5.5143641958735223E-2</v>
      </c>
      <c r="I917">
        <f t="shared" si="135"/>
        <v>3.8235775190936572E-2</v>
      </c>
      <c r="J917">
        <f t="shared" si="136"/>
        <v>5.1109998880929597E-2</v>
      </c>
      <c r="K917">
        <f t="shared" si="137"/>
        <v>4.8497553705461272E-2</v>
      </c>
      <c r="L917">
        <f t="shared" si="139"/>
        <v>-8.7702154544852529E-3</v>
      </c>
      <c r="O917">
        <f t="shared" si="129"/>
        <v>-1.4900798791243695E-2</v>
      </c>
      <c r="P917">
        <f t="shared" si="130"/>
        <v>-2.0543641958735225E-2</v>
      </c>
      <c r="Q917">
        <f t="shared" si="131"/>
        <v>-3.6357751909365729E-3</v>
      </c>
      <c r="R917">
        <f t="shared" si="132"/>
        <v>-1.6509998880929598E-2</v>
      </c>
      <c r="S917">
        <f t="shared" si="138"/>
        <v>-1.3897553705461273E-2</v>
      </c>
    </row>
    <row r="918" spans="1:19" x14ac:dyDescent="0.45">
      <c r="A918" s="1">
        <v>45047</v>
      </c>
      <c r="B918">
        <v>303.334</v>
      </c>
      <c r="C918">
        <v>307.65199999999999</v>
      </c>
      <c r="D918">
        <v>5.14</v>
      </c>
      <c r="E918">
        <v>3.57</v>
      </c>
      <c r="G918">
        <f t="shared" si="133"/>
        <v>4.131851231385042E-2</v>
      </c>
      <c r="H918">
        <f t="shared" si="134"/>
        <v>5.3375470360846888E-2</v>
      </c>
      <c r="I918">
        <f t="shared" si="135"/>
        <v>3.4706738160858785E-2</v>
      </c>
      <c r="J918">
        <f t="shared" si="136"/>
        <v>4.9795824309475822E-2</v>
      </c>
      <c r="K918">
        <f t="shared" si="137"/>
        <v>4.4799136286257979E-2</v>
      </c>
      <c r="L918">
        <f t="shared" si="139"/>
        <v>-9.8544829602000839E-3</v>
      </c>
      <c r="O918">
        <f t="shared" si="129"/>
        <v>-5.6185123138504239E-3</v>
      </c>
      <c r="P918">
        <f t="shared" si="130"/>
        <v>-1.7675470360846893E-2</v>
      </c>
      <c r="Q918">
        <f t="shared" si="131"/>
        <v>9.9326183914121013E-4</v>
      </c>
      <c r="R918">
        <f t="shared" si="132"/>
        <v>-1.4095824309475827E-2</v>
      </c>
      <c r="S918">
        <f t="shared" si="138"/>
        <v>-9.0991362862579833E-3</v>
      </c>
    </row>
    <row r="919" spans="1:19" x14ac:dyDescent="0.45">
      <c r="A919" s="1">
        <v>45078</v>
      </c>
      <c r="B919">
        <v>304.01400000000001</v>
      </c>
      <c r="C919">
        <v>308.322</v>
      </c>
      <c r="D919">
        <v>5.16</v>
      </c>
      <c r="E919">
        <v>3.75</v>
      </c>
      <c r="G919">
        <f t="shared" si="133"/>
        <v>3.070617072997095E-2</v>
      </c>
      <c r="H919">
        <f t="shared" si="134"/>
        <v>4.8535963271552518E-2</v>
      </c>
      <c r="I919">
        <f t="shared" si="135"/>
        <v>3.6123250551088004E-2</v>
      </c>
      <c r="J919">
        <f t="shared" si="136"/>
        <v>4.9113283628365867E-2</v>
      </c>
      <c r="K919">
        <f t="shared" si="137"/>
        <v>4.1119667045244335E-2</v>
      </c>
      <c r="L919">
        <f t="shared" si="139"/>
        <v>-9.3877368061813238E-3</v>
      </c>
      <c r="O919">
        <f t="shared" si="129"/>
        <v>6.793829270029049E-3</v>
      </c>
      <c r="P919">
        <f t="shared" si="130"/>
        <v>-1.1035963271552519E-2</v>
      </c>
      <c r="Q919">
        <f t="shared" si="131"/>
        <v>1.3767494489119944E-3</v>
      </c>
      <c r="R919">
        <f t="shared" si="132"/>
        <v>-1.1613283628365868E-2</v>
      </c>
      <c r="S919">
        <f t="shared" si="138"/>
        <v>-3.6196670452443361E-3</v>
      </c>
    </row>
    <row r="920" spans="1:19" x14ac:dyDescent="0.45">
      <c r="A920" s="1">
        <v>45108</v>
      </c>
      <c r="B920">
        <v>304.60899999999998</v>
      </c>
      <c r="C920">
        <v>308.95999999999998</v>
      </c>
      <c r="D920">
        <v>5.25</v>
      </c>
      <c r="E920">
        <v>3.9</v>
      </c>
      <c r="G920">
        <f t="shared" si="133"/>
        <v>3.2877492684282972E-2</v>
      </c>
      <c r="H920">
        <f t="shared" si="134"/>
        <v>4.7009705579352357E-2</v>
      </c>
      <c r="I920">
        <f t="shared" si="135"/>
        <v>3.4510509030922121E-2</v>
      </c>
      <c r="J920">
        <f t="shared" si="136"/>
        <v>4.7497342022602584E-2</v>
      </c>
      <c r="K920">
        <f t="shared" si="137"/>
        <v>4.0473762329290008E-2</v>
      </c>
      <c r="L920">
        <f t="shared" si="139"/>
        <v>-8.0237913761712631E-3</v>
      </c>
      <c r="O920">
        <f t="shared" si="129"/>
        <v>6.1225073157170282E-3</v>
      </c>
      <c r="P920">
        <f t="shared" si="130"/>
        <v>-8.0097055793523567E-3</v>
      </c>
      <c r="Q920">
        <f t="shared" si="131"/>
        <v>4.4894909690778792E-3</v>
      </c>
      <c r="R920">
        <f t="shared" si="132"/>
        <v>-8.4973420226025845E-3</v>
      </c>
      <c r="S920">
        <f t="shared" si="138"/>
        <v>-1.4737623292900084E-3</v>
      </c>
    </row>
    <row r="921" spans="1:19" x14ac:dyDescent="0.45">
      <c r="A921" s="1">
        <v>45139</v>
      </c>
      <c r="B921">
        <v>306.08199999999999</v>
      </c>
      <c r="C921">
        <v>309.58</v>
      </c>
      <c r="D921">
        <v>5.3</v>
      </c>
      <c r="E921">
        <v>4.17</v>
      </c>
      <c r="G921">
        <f t="shared" si="133"/>
        <v>3.7225048035052888E-2</v>
      </c>
      <c r="H921">
        <f t="shared" si="134"/>
        <v>4.3991434400660889E-2</v>
      </c>
      <c r="I921">
        <f t="shared" si="135"/>
        <v>3.2436679063096996E-2</v>
      </c>
      <c r="J921">
        <f t="shared" si="136"/>
        <v>4.488195102935566E-2</v>
      </c>
      <c r="K921">
        <f t="shared" si="137"/>
        <v>3.9633778132041608E-2</v>
      </c>
      <c r="L921">
        <f t="shared" si="139"/>
        <v>-5.1653581542163707E-3</v>
      </c>
      <c r="O921">
        <f t="shared" si="129"/>
        <v>4.4749519649471131E-3</v>
      </c>
      <c r="P921">
        <f t="shared" si="130"/>
        <v>-2.2914344006608883E-3</v>
      </c>
      <c r="Q921">
        <f t="shared" si="131"/>
        <v>9.2633209369030051E-3</v>
      </c>
      <c r="R921">
        <f t="shared" si="132"/>
        <v>-3.1819510293556591E-3</v>
      </c>
      <c r="S921">
        <f t="shared" si="138"/>
        <v>2.0662218679583927E-3</v>
      </c>
    </row>
    <row r="922" spans="1:19" x14ac:dyDescent="0.45">
      <c r="A922" s="1">
        <v>45170</v>
      </c>
      <c r="B922">
        <v>307.27600000000001</v>
      </c>
      <c r="C922">
        <v>310.53899999999999</v>
      </c>
      <c r="D922">
        <v>5.32</v>
      </c>
      <c r="E922">
        <v>4.38</v>
      </c>
      <c r="G922">
        <f t="shared" si="133"/>
        <v>3.6872066381192559E-2</v>
      </c>
      <c r="H922">
        <f t="shared" si="134"/>
        <v>4.128747996485882E-2</v>
      </c>
      <c r="I922">
        <f t="shared" si="135"/>
        <v>3.2318050182275959E-2</v>
      </c>
      <c r="J922">
        <f t="shared" si="136"/>
        <v>4.2985486528497319E-2</v>
      </c>
      <c r="K922">
        <f t="shared" si="137"/>
        <v>3.8365770764206164E-2</v>
      </c>
      <c r="L922">
        <f t="shared" si="139"/>
        <v>-2.7538962810381706E-3</v>
      </c>
      <c r="O922">
        <f t="shared" si="129"/>
        <v>6.92793361880744E-3</v>
      </c>
      <c r="P922">
        <f t="shared" si="130"/>
        <v>2.5125200351411789E-3</v>
      </c>
      <c r="Q922">
        <f t="shared" si="131"/>
        <v>1.1481949817724039E-2</v>
      </c>
      <c r="R922">
        <f t="shared" si="132"/>
        <v>8.1451347150268E-4</v>
      </c>
      <c r="S922">
        <f t="shared" si="138"/>
        <v>5.4342292357938346E-3</v>
      </c>
    </row>
    <row r="923" spans="1:19" x14ac:dyDescent="0.45">
      <c r="A923" s="1">
        <v>45200</v>
      </c>
      <c r="B923">
        <v>307.69600000000003</v>
      </c>
      <c r="C923">
        <v>311.45699999999999</v>
      </c>
      <c r="D923">
        <v>5.34</v>
      </c>
      <c r="E923">
        <v>4.8</v>
      </c>
      <c r="G923">
        <f t="shared" si="133"/>
        <v>3.2512659098611785E-2</v>
      </c>
      <c r="H923">
        <f t="shared" si="134"/>
        <v>4.0274015611274638E-2</v>
      </c>
      <c r="I923">
        <f t="shared" si="135"/>
        <v>3.2245340822149693E-2</v>
      </c>
      <c r="J923">
        <f t="shared" si="136"/>
        <v>4.0334659696978914E-2</v>
      </c>
      <c r="K923">
        <f t="shared" si="137"/>
        <v>3.6341668807253757E-2</v>
      </c>
      <c r="L923">
        <f t="shared" si="139"/>
        <v>-4.1320935220362509E-3</v>
      </c>
      <c r="O923">
        <f t="shared" si="129"/>
        <v>1.5487340901388216E-2</v>
      </c>
      <c r="P923">
        <f t="shared" si="130"/>
        <v>7.7259843887253626E-3</v>
      </c>
      <c r="Q923">
        <f t="shared" si="131"/>
        <v>1.5754659177850308E-2</v>
      </c>
      <c r="R923">
        <f t="shared" si="132"/>
        <v>7.665340303021087E-3</v>
      </c>
      <c r="S923">
        <f t="shared" si="138"/>
        <v>1.1658331192746244E-2</v>
      </c>
    </row>
    <row r="924" spans="1:19" x14ac:dyDescent="0.45">
      <c r="A924" s="1">
        <v>45231</v>
      </c>
      <c r="B924">
        <v>308.14800000000002</v>
      </c>
      <c r="C924">
        <v>312.392</v>
      </c>
      <c r="D924">
        <v>5.27</v>
      </c>
      <c r="E924">
        <v>4.5</v>
      </c>
      <c r="G924">
        <f t="shared" si="133"/>
        <v>3.1333462745911866E-2</v>
      </c>
      <c r="H924">
        <f t="shared" si="134"/>
        <v>4.017980521102138E-2</v>
      </c>
      <c r="I924">
        <f t="shared" si="135"/>
        <v>3.2462465878415836E-2</v>
      </c>
      <c r="J924">
        <f t="shared" si="136"/>
        <v>3.7285847633879543E-2</v>
      </c>
      <c r="K924">
        <f t="shared" si="137"/>
        <v>3.5315395367307156E-2</v>
      </c>
      <c r="L924">
        <f t="shared" si="139"/>
        <v>-4.3183827647344519E-3</v>
      </c>
      <c r="O924">
        <f t="shared" si="129"/>
        <v>1.3666537254088132E-2</v>
      </c>
      <c r="P924">
        <f t="shared" si="130"/>
        <v>4.8201947889786184E-3</v>
      </c>
      <c r="Q924">
        <f t="shared" si="131"/>
        <v>1.2537534121584162E-2</v>
      </c>
      <c r="R924">
        <f t="shared" si="132"/>
        <v>7.7141523661204553E-3</v>
      </c>
      <c r="S924">
        <f t="shared" si="138"/>
        <v>9.684604632692842E-3</v>
      </c>
    </row>
    <row r="925" spans="1:19" x14ac:dyDescent="0.45">
      <c r="A925" s="1">
        <v>45261</v>
      </c>
      <c r="B925">
        <v>308.74099999999999</v>
      </c>
      <c r="C925">
        <v>313.19499999999999</v>
      </c>
      <c r="D925">
        <v>5.24</v>
      </c>
      <c r="E925">
        <v>4.0199999999999996</v>
      </c>
      <c r="G925">
        <f t="shared" si="133"/>
        <v>3.3159099427102934E-2</v>
      </c>
      <c r="H925">
        <f t="shared" si="134"/>
        <v>3.9154727698627045E-2</v>
      </c>
      <c r="I925">
        <f t="shared" si="135"/>
        <v>3.1859308996234459E-2</v>
      </c>
      <c r="J925">
        <f t="shared" si="136"/>
        <v>3.4863281480135955E-2</v>
      </c>
      <c r="K925">
        <f t="shared" si="137"/>
        <v>3.4759104400525098E-2</v>
      </c>
      <c r="L925">
        <f t="shared" si="139"/>
        <v>-3.6066663636810659E-3</v>
      </c>
      <c r="O925">
        <f t="shared" si="129"/>
        <v>7.0409005728970589E-3</v>
      </c>
      <c r="P925">
        <f t="shared" si="130"/>
        <v>1.0452723013729473E-3</v>
      </c>
      <c r="Q925">
        <f t="shared" si="131"/>
        <v>8.3406910037655338E-3</v>
      </c>
      <c r="R925">
        <f t="shared" si="132"/>
        <v>5.3367185198640379E-3</v>
      </c>
      <c r="S925">
        <f t="shared" si="138"/>
        <v>5.4408955994748945E-3</v>
      </c>
    </row>
    <row r="926" spans="1:19" x14ac:dyDescent="0.45">
      <c r="A926" s="1">
        <v>45292</v>
      </c>
      <c r="B926">
        <v>309.69799999999998</v>
      </c>
      <c r="C926">
        <v>314.31900000000002</v>
      </c>
      <c r="D926">
        <v>5.22</v>
      </c>
      <c r="E926">
        <v>4.0599999999999996</v>
      </c>
      <c r="G926">
        <f t="shared" si="133"/>
        <v>3.0883429864855705E-2</v>
      </c>
      <c r="H926">
        <f t="shared" si="134"/>
        <v>3.8583540949372663E-2</v>
      </c>
      <c r="I926">
        <f t="shared" si="135"/>
        <v>3.2791244038932632E-2</v>
      </c>
      <c r="J926">
        <f t="shared" si="136"/>
        <v>3.368295009203881E-2</v>
      </c>
      <c r="K926">
        <f t="shared" si="137"/>
        <v>3.3985291236299953E-2</v>
      </c>
      <c r="L926">
        <f t="shared" si="139"/>
        <v>-2.3563775709538048E-3</v>
      </c>
      <c r="O926">
        <f t="shared" si="129"/>
        <v>9.7165701351442924E-3</v>
      </c>
      <c r="P926">
        <f t="shared" si="130"/>
        <v>2.0164590506273339E-3</v>
      </c>
      <c r="Q926">
        <f t="shared" si="131"/>
        <v>7.8087559610673651E-3</v>
      </c>
      <c r="R926">
        <f t="shared" si="132"/>
        <v>6.9170499079611869E-3</v>
      </c>
      <c r="S926">
        <f t="shared" si="138"/>
        <v>6.6147087637000446E-3</v>
      </c>
    </row>
    <row r="927" spans="1:19" x14ac:dyDescent="0.45">
      <c r="A927" s="1">
        <v>45323</v>
      </c>
      <c r="B927">
        <v>310.96699999999998</v>
      </c>
      <c r="C927">
        <v>315.56400000000002</v>
      </c>
      <c r="D927">
        <v>5.24</v>
      </c>
      <c r="E927">
        <v>4.21</v>
      </c>
      <c r="G927">
        <f t="shared" si="133"/>
        <v>3.1570741416486969E-2</v>
      </c>
      <c r="H927">
        <f t="shared" si="134"/>
        <v>3.7619647313751337E-2</v>
      </c>
      <c r="I927">
        <f t="shared" si="135"/>
        <v>3.2989373956369361E-2</v>
      </c>
      <c r="J927">
        <f t="shared" si="136"/>
        <v>3.4163060090238506E-2</v>
      </c>
      <c r="K927">
        <f t="shared" si="137"/>
        <v>3.4085705694211543E-2</v>
      </c>
      <c r="L927">
        <f t="shared" si="139"/>
        <v>-1.2296896730956131E-3</v>
      </c>
      <c r="O927">
        <f t="shared" si="129"/>
        <v>1.0529258583513029E-2</v>
      </c>
      <c r="P927">
        <f t="shared" si="130"/>
        <v>4.480352686248662E-3</v>
      </c>
      <c r="Q927">
        <f t="shared" si="131"/>
        <v>9.1106260436306374E-3</v>
      </c>
      <c r="R927">
        <f t="shared" si="132"/>
        <v>7.9369399097614923E-3</v>
      </c>
      <c r="S927">
        <f t="shared" si="138"/>
        <v>8.0142943057884553E-3</v>
      </c>
    </row>
    <row r="928" spans="1:19" x14ac:dyDescent="0.45">
      <c r="A928" s="1">
        <v>45352</v>
      </c>
      <c r="B928">
        <v>312.34500000000003</v>
      </c>
      <c r="C928">
        <v>316.79199999999997</v>
      </c>
      <c r="D928">
        <v>5.24</v>
      </c>
      <c r="E928">
        <v>4.21</v>
      </c>
      <c r="G928">
        <f t="shared" si="133"/>
        <v>3.4868349120836584E-2</v>
      </c>
      <c r="H928">
        <f t="shared" si="134"/>
        <v>3.8161935067360986E-2</v>
      </c>
      <c r="I928">
        <f t="shared" si="135"/>
        <v>3.2461015254596548E-2</v>
      </c>
      <c r="J928">
        <f t="shared" si="136"/>
        <v>3.5008676923361515E-2</v>
      </c>
      <c r="K928">
        <f t="shared" si="137"/>
        <v>3.5124994091538908E-2</v>
      </c>
      <c r="L928">
        <f t="shared" si="139"/>
        <v>3.6588969101380986E-4</v>
      </c>
      <c r="O928">
        <f t="shared" si="129"/>
        <v>7.2316508791634149E-3</v>
      </c>
      <c r="P928">
        <f t="shared" si="130"/>
        <v>3.9380649326390127E-3</v>
      </c>
      <c r="Q928">
        <f t="shared" si="131"/>
        <v>9.6389847454034505E-3</v>
      </c>
      <c r="R928">
        <f t="shared" si="132"/>
        <v>7.0913230766384838E-3</v>
      </c>
      <c r="S928">
        <f t="shared" si="138"/>
        <v>6.9750059084610905E-3</v>
      </c>
    </row>
    <row r="929" spans="1:19" x14ac:dyDescent="0.45">
      <c r="A929" s="1">
        <v>45383</v>
      </c>
      <c r="B929">
        <v>313.02300000000002</v>
      </c>
      <c r="C929">
        <v>317.649</v>
      </c>
      <c r="D929">
        <v>5.24</v>
      </c>
      <c r="E929">
        <v>4.54</v>
      </c>
      <c r="G929">
        <f t="shared" si="133"/>
        <v>3.3607951262196734E-2</v>
      </c>
      <c r="H929">
        <f t="shared" si="134"/>
        <v>3.6260251717590952E-2</v>
      </c>
      <c r="I929">
        <f t="shared" si="135"/>
        <v>3.2902195621664632E-2</v>
      </c>
      <c r="J929">
        <f t="shared" si="136"/>
        <v>3.6306255770781393E-2</v>
      </c>
      <c r="K929">
        <f t="shared" si="137"/>
        <v>3.4769163593058428E-2</v>
      </c>
      <c r="L929">
        <f t="shared" si="139"/>
        <v>7.8387235675847489E-4</v>
      </c>
      <c r="O929">
        <f t="shared" si="129"/>
        <v>1.1792048737803269E-2</v>
      </c>
      <c r="P929">
        <f t="shared" si="130"/>
        <v>9.1397482824090506E-3</v>
      </c>
      <c r="Q929">
        <f t="shared" si="131"/>
        <v>1.2497804378335371E-2</v>
      </c>
      <c r="R929">
        <f t="shared" si="132"/>
        <v>9.0937442292186102E-3</v>
      </c>
      <c r="S929">
        <f t="shared" si="138"/>
        <v>1.0630836406941575E-2</v>
      </c>
    </row>
    <row r="930" spans="1:19" x14ac:dyDescent="0.45">
      <c r="A930" s="1">
        <v>45413</v>
      </c>
      <c r="B930">
        <v>313.17500000000001</v>
      </c>
      <c r="C930">
        <v>318.09500000000003</v>
      </c>
      <c r="D930">
        <v>5.25</v>
      </c>
      <c r="E930">
        <v>4.4800000000000004</v>
      </c>
      <c r="G930">
        <f t="shared" si="133"/>
        <v>3.244278584003113E-2</v>
      </c>
      <c r="H930">
        <f t="shared" si="134"/>
        <v>3.3944196689766448E-2</v>
      </c>
      <c r="I930">
        <f t="shared" si="135"/>
        <v>3.3050897627956211E-2</v>
      </c>
      <c r="J930">
        <f t="shared" si="136"/>
        <v>3.7266599196633665E-2</v>
      </c>
      <c r="K930">
        <f t="shared" si="137"/>
        <v>3.4176119838596863E-2</v>
      </c>
      <c r="L930">
        <f t="shared" si="139"/>
        <v>9.0414144385320139E-5</v>
      </c>
      <c r="O930">
        <f t="shared" si="129"/>
        <v>1.2357214159968877E-2</v>
      </c>
      <c r="P930">
        <f t="shared" si="130"/>
        <v>1.0855803310233558E-2</v>
      </c>
      <c r="Q930">
        <f t="shared" si="131"/>
        <v>1.1749102372043796E-2</v>
      </c>
      <c r="R930">
        <f t="shared" si="132"/>
        <v>7.5334008033663413E-3</v>
      </c>
      <c r="S930">
        <f t="shared" si="138"/>
        <v>1.0623880161403143E-2</v>
      </c>
    </row>
    <row r="931" spans="1:19" x14ac:dyDescent="0.45">
      <c r="A931" s="1">
        <v>45444</v>
      </c>
      <c r="B931">
        <v>313.04399999999998</v>
      </c>
      <c r="C931">
        <v>318.39</v>
      </c>
      <c r="D931">
        <v>5.24</v>
      </c>
      <c r="E931">
        <v>4.3099999999999996</v>
      </c>
      <c r="G931">
        <f t="shared" si="133"/>
        <v>2.9702579486470926E-2</v>
      </c>
      <c r="H931">
        <f t="shared" si="134"/>
        <v>3.2654173234475614E-2</v>
      </c>
      <c r="I931">
        <f t="shared" si="135"/>
        <v>3.2497716622168049E-2</v>
      </c>
      <c r="J931">
        <f t="shared" si="136"/>
        <v>3.7519882447567765E-2</v>
      </c>
      <c r="K931">
        <f t="shared" si="137"/>
        <v>3.3093587947670589E-2</v>
      </c>
      <c r="L931">
        <f t="shared" si="139"/>
        <v>-2.0314061438683195E-3</v>
      </c>
      <c r="O931">
        <f t="shared" si="129"/>
        <v>1.3397420513529074E-2</v>
      </c>
      <c r="P931">
        <f t="shared" si="130"/>
        <v>1.0445826765524385E-2</v>
      </c>
      <c r="Q931">
        <f t="shared" si="131"/>
        <v>1.060228337783195E-2</v>
      </c>
      <c r="R931">
        <f t="shared" si="132"/>
        <v>5.5801175524322344E-3</v>
      </c>
      <c r="S931">
        <f t="shared" si="138"/>
        <v>1.0006412052329411E-2</v>
      </c>
    </row>
    <row r="932" spans="1:19" x14ac:dyDescent="0.45">
      <c r="A932" s="1">
        <v>45474</v>
      </c>
      <c r="B932">
        <v>313.56900000000002</v>
      </c>
      <c r="C932">
        <v>318.94</v>
      </c>
      <c r="D932">
        <v>5.2</v>
      </c>
      <c r="E932">
        <v>4.25</v>
      </c>
      <c r="G932">
        <f t="shared" si="133"/>
        <v>2.9414757935583014E-2</v>
      </c>
      <c r="H932">
        <f t="shared" si="134"/>
        <v>3.2301916105644812E-2</v>
      </c>
      <c r="I932">
        <f t="shared" si="135"/>
        <v>3.106829708519232E-2</v>
      </c>
      <c r="J932">
        <f t="shared" si="136"/>
        <v>3.6608315934602675E-2</v>
      </c>
      <c r="K932">
        <f t="shared" si="137"/>
        <v>3.2348321765255705E-2</v>
      </c>
      <c r="L932">
        <f t="shared" si="139"/>
        <v>-2.4208418278027222E-3</v>
      </c>
      <c r="O932">
        <f t="shared" si="129"/>
        <v>1.308524206441699E-2</v>
      </c>
      <c r="P932">
        <f t="shared" si="130"/>
        <v>1.0198083894355191E-2</v>
      </c>
      <c r="Q932">
        <f t="shared" si="131"/>
        <v>1.1431702914807683E-2</v>
      </c>
      <c r="R932">
        <f t="shared" si="132"/>
        <v>5.8916840653973276E-3</v>
      </c>
      <c r="S932">
        <f t="shared" si="138"/>
        <v>1.0151678234744298E-2</v>
      </c>
    </row>
    <row r="933" spans="1:19" x14ac:dyDescent="0.45">
      <c r="A933" s="1">
        <v>45505</v>
      </c>
      <c r="B933">
        <v>314.06200000000001</v>
      </c>
      <c r="C933">
        <v>319.75</v>
      </c>
      <c r="D933">
        <v>5.05</v>
      </c>
      <c r="E933">
        <v>3.87</v>
      </c>
      <c r="G933">
        <f t="shared" si="133"/>
        <v>2.6071444906920371E-2</v>
      </c>
      <c r="H933">
        <f t="shared" si="134"/>
        <v>3.2850959364300047E-2</v>
      </c>
      <c r="I933">
        <f t="shared" si="135"/>
        <v>2.902447249886797E-2</v>
      </c>
      <c r="J933">
        <f t="shared" si="136"/>
        <v>3.4541526324027405E-2</v>
      </c>
      <c r="K933">
        <f t="shared" si="137"/>
        <v>3.0622100773528949E-2</v>
      </c>
      <c r="L933">
        <f t="shared" si="139"/>
        <v>-3.5540190650679149E-3</v>
      </c>
      <c r="O933">
        <f t="shared" si="129"/>
        <v>1.2628555093079627E-2</v>
      </c>
      <c r="P933">
        <f t="shared" si="130"/>
        <v>5.8490406356999508E-3</v>
      </c>
      <c r="Q933">
        <f t="shared" si="131"/>
        <v>9.675527501132028E-3</v>
      </c>
      <c r="R933">
        <f t="shared" si="132"/>
        <v>4.1584736759725932E-3</v>
      </c>
      <c r="S933">
        <f t="shared" si="138"/>
        <v>8.0778992264710497E-3</v>
      </c>
    </row>
    <row r="934" spans="1:19" x14ac:dyDescent="0.45">
      <c r="A934" s="1">
        <v>45536</v>
      </c>
      <c r="B934">
        <v>314.73200000000003</v>
      </c>
      <c r="C934">
        <v>320.73200000000003</v>
      </c>
      <c r="D934">
        <v>4.72</v>
      </c>
      <c r="E934">
        <v>3.72</v>
      </c>
      <c r="G934">
        <f t="shared" si="133"/>
        <v>2.4264830315416708E-2</v>
      </c>
      <c r="H934">
        <f t="shared" si="134"/>
        <v>3.2823574494668994E-2</v>
      </c>
      <c r="I934">
        <f t="shared" si="135"/>
        <v>2.601769320355718E-2</v>
      </c>
      <c r="J934">
        <f t="shared" si="136"/>
        <v>3.1929709534557427E-2</v>
      </c>
      <c r="K934">
        <f t="shared" si="137"/>
        <v>2.8758951887050077E-2</v>
      </c>
      <c r="L934">
        <f t="shared" si="139"/>
        <v>-4.3346360606205114E-3</v>
      </c>
      <c r="O934">
        <f t="shared" si="129"/>
        <v>1.2935169684583296E-2</v>
      </c>
      <c r="P934">
        <f t="shared" si="130"/>
        <v>4.3764255053310094E-3</v>
      </c>
      <c r="Q934">
        <f t="shared" si="131"/>
        <v>1.1182306796442824E-2</v>
      </c>
      <c r="R934">
        <f t="shared" si="132"/>
        <v>5.2702904654425772E-3</v>
      </c>
      <c r="S934">
        <f t="shared" si="138"/>
        <v>8.4410481129499268E-3</v>
      </c>
    </row>
    <row r="935" spans="1:19" x14ac:dyDescent="0.45">
      <c r="A935" s="1">
        <v>45566</v>
      </c>
      <c r="B935">
        <v>315.63099999999997</v>
      </c>
      <c r="C935">
        <v>321.73099999999999</v>
      </c>
      <c r="D935">
        <v>4.51</v>
      </c>
      <c r="E935">
        <v>4.0999999999999996</v>
      </c>
      <c r="G935">
        <f t="shared" si="133"/>
        <v>2.5788440538713431E-2</v>
      </c>
      <c r="H935">
        <f t="shared" si="134"/>
        <v>3.2986897067653009E-2</v>
      </c>
      <c r="I935">
        <f t="shared" si="135"/>
        <v>2.2988257696347603E-2</v>
      </c>
      <c r="J935">
        <f t="shared" si="136"/>
        <v>2.955736249734553E-2</v>
      </c>
      <c r="K935">
        <f t="shared" si="137"/>
        <v>2.7830239450014893E-2</v>
      </c>
      <c r="L935">
        <f t="shared" si="139"/>
        <v>-4.5180823152408123E-3</v>
      </c>
      <c r="O935">
        <f t="shared" si="129"/>
        <v>1.5211559461286564E-2</v>
      </c>
      <c r="P935">
        <f t="shared" si="130"/>
        <v>8.0131029323469855E-3</v>
      </c>
      <c r="Q935">
        <f t="shared" si="131"/>
        <v>1.8011742303652392E-2</v>
      </c>
      <c r="R935">
        <f t="shared" si="132"/>
        <v>1.1442637502654465E-2</v>
      </c>
      <c r="S935">
        <f t="shared" si="138"/>
        <v>1.3169760549985102E-2</v>
      </c>
    </row>
    <row r="936" spans="1:19" x14ac:dyDescent="0.45">
      <c r="A936" s="1">
        <v>45597</v>
      </c>
      <c r="B936">
        <v>316.52800000000002</v>
      </c>
      <c r="C936">
        <v>322.65699999999998</v>
      </c>
      <c r="D936">
        <v>4.42</v>
      </c>
      <c r="E936">
        <v>4.3600000000000003</v>
      </c>
      <c r="G936">
        <f t="shared" si="133"/>
        <v>2.7194724612848331E-2</v>
      </c>
      <c r="H936">
        <f t="shared" si="134"/>
        <v>3.2859356193500444E-2</v>
      </c>
      <c r="I936">
        <f t="shared" si="135"/>
        <v>2.1114075185908465E-2</v>
      </c>
      <c r="J936">
        <f t="shared" si="136"/>
        <v>2.8246715228649411E-2</v>
      </c>
      <c r="K936">
        <f t="shared" si="137"/>
        <v>2.7353717805226663E-2</v>
      </c>
      <c r="L936">
        <f t="shared" si="139"/>
        <v>-3.2683829683022858E-3</v>
      </c>
      <c r="O936">
        <f t="shared" si="129"/>
        <v>1.6405275387151669E-2</v>
      </c>
      <c r="P936">
        <f t="shared" si="130"/>
        <v>1.0740643806499556E-2</v>
      </c>
      <c r="Q936">
        <f t="shared" si="131"/>
        <v>2.2485924814091535E-2</v>
      </c>
      <c r="R936">
        <f t="shared" si="132"/>
        <v>1.5353284771350589E-2</v>
      </c>
      <c r="S936">
        <f t="shared" si="138"/>
        <v>1.6246282194773337E-2</v>
      </c>
    </row>
    <row r="937" spans="1:19" x14ac:dyDescent="0.45">
      <c r="A937" s="1">
        <v>45627</v>
      </c>
      <c r="B937">
        <v>317.60399999999998</v>
      </c>
      <c r="C937">
        <v>323.25900000000001</v>
      </c>
      <c r="D937">
        <v>4.2699999999999996</v>
      </c>
      <c r="E937">
        <v>4.3899999999999997</v>
      </c>
      <c r="G937">
        <f t="shared" si="133"/>
        <v>2.8706909675099812E-2</v>
      </c>
      <c r="H937">
        <f t="shared" si="134"/>
        <v>3.2133335461932644E-2</v>
      </c>
      <c r="I937">
        <f t="shared" si="135"/>
        <v>2.134272682731253E-2</v>
      </c>
      <c r="J937">
        <f t="shared" si="136"/>
        <v>2.7821199484791004E-2</v>
      </c>
      <c r="K937">
        <f t="shared" si="137"/>
        <v>2.7501042862283998E-2</v>
      </c>
      <c r="L937">
        <f t="shared" si="139"/>
        <v>-1.2579090247660796E-3</v>
      </c>
      <c r="O937">
        <f t="shared" si="129"/>
        <v>1.5193090324900183E-2</v>
      </c>
      <c r="P937">
        <f t="shared" si="130"/>
        <v>1.1766664538067351E-2</v>
      </c>
      <c r="Q937">
        <f t="shared" si="131"/>
        <v>2.2557273172687464E-2</v>
      </c>
      <c r="R937">
        <f t="shared" si="132"/>
        <v>1.6078800515208991E-2</v>
      </c>
      <c r="S937">
        <f t="shared" si="138"/>
        <v>1.6398957137715997E-2</v>
      </c>
    </row>
    <row r="938" spans="1:19" x14ac:dyDescent="0.45">
      <c r="A938" s="1">
        <v>45658</v>
      </c>
      <c r="B938">
        <v>318.96100000000001</v>
      </c>
      <c r="C938">
        <v>324.63799999999998</v>
      </c>
      <c r="D938">
        <v>4.21</v>
      </c>
      <c r="E938">
        <v>4.63</v>
      </c>
      <c r="G938">
        <f t="shared" si="133"/>
        <v>2.9909783078999608E-2</v>
      </c>
      <c r="H938">
        <f t="shared" si="134"/>
        <v>3.2829704853985842E-2</v>
      </c>
      <c r="I938">
        <f t="shared" si="135"/>
        <v>2.2937720545259666E-2</v>
      </c>
      <c r="J938">
        <f t="shared" si="136"/>
        <v>2.8899618988480702E-2</v>
      </c>
      <c r="K938">
        <f t="shared" si="137"/>
        <v>2.8644206866681454E-2</v>
      </c>
      <c r="L938">
        <f t="shared" si="139"/>
        <v>8.1396741666656114E-4</v>
      </c>
      <c r="O938">
        <f t="shared" si="129"/>
        <v>1.6390216921000393E-2</v>
      </c>
      <c r="P938">
        <f t="shared" si="130"/>
        <v>1.3470295146014159E-2</v>
      </c>
      <c r="Q938">
        <f t="shared" si="131"/>
        <v>2.3362279454740335E-2</v>
      </c>
      <c r="R938">
        <f t="shared" si="132"/>
        <v>1.7400381011519299E-2</v>
      </c>
      <c r="S938">
        <f t="shared" si="138"/>
        <v>1.7655793133318547E-2</v>
      </c>
    </row>
    <row r="939" spans="1:19" x14ac:dyDescent="0.45">
      <c r="A939" s="1">
        <v>45689</v>
      </c>
      <c r="B939">
        <v>319.67899999999997</v>
      </c>
      <c r="C939">
        <v>325.46499999999997</v>
      </c>
      <c r="D939">
        <v>4.22</v>
      </c>
      <c r="E939">
        <v>4.45</v>
      </c>
      <c r="G939">
        <f t="shared" si="133"/>
        <v>2.8015834477613355E-2</v>
      </c>
      <c r="H939">
        <f t="shared" si="134"/>
        <v>3.1375568822805899E-2</v>
      </c>
      <c r="I939">
        <f t="shared" si="135"/>
        <v>2.5616184023964594E-2</v>
      </c>
      <c r="J939">
        <f t="shared" si="136"/>
        <v>3.0460753446010846E-2</v>
      </c>
      <c r="K939">
        <f t="shared" si="137"/>
        <v>2.8867085192598674E-2</v>
      </c>
      <c r="L939">
        <f t="shared" si="139"/>
        <v>1.513367387372011E-3</v>
      </c>
      <c r="O939">
        <f t="shared" si="129"/>
        <v>1.648416552238665E-2</v>
      </c>
      <c r="P939">
        <f t="shared" si="130"/>
        <v>1.3124431177194106E-2</v>
      </c>
      <c r="Q939">
        <f t="shared" si="131"/>
        <v>1.888381597603541E-2</v>
      </c>
      <c r="R939">
        <f t="shared" si="132"/>
        <v>1.4039246553989158E-2</v>
      </c>
      <c r="S939">
        <f t="shared" si="138"/>
        <v>1.5632914807401331E-2</v>
      </c>
    </row>
    <row r="940" spans="1:19" x14ac:dyDescent="0.45">
      <c r="A940" s="1">
        <v>45717</v>
      </c>
      <c r="B940">
        <v>319.78500000000003</v>
      </c>
      <c r="C940">
        <v>325.69</v>
      </c>
      <c r="D940">
        <v>4.2</v>
      </c>
      <c r="E940">
        <v>4.28</v>
      </c>
      <c r="G940">
        <f t="shared" si="133"/>
        <v>2.3819814628055491E-2</v>
      </c>
      <c r="H940">
        <f t="shared" si="134"/>
        <v>2.808783050077035E-2</v>
      </c>
      <c r="I940">
        <f t="shared" si="135"/>
        <v>2.8455260358851264E-2</v>
      </c>
      <c r="J940">
        <f t="shared" si="136"/>
        <v>3.1477886387813792E-2</v>
      </c>
      <c r="K940">
        <f t="shared" si="137"/>
        <v>2.7960197968872724E-2</v>
      </c>
      <c r="L940">
        <f t="shared" si="139"/>
        <v>4.5915510658872671E-4</v>
      </c>
      <c r="O940">
        <f t="shared" si="129"/>
        <v>1.8980185371944513E-2</v>
      </c>
      <c r="P940">
        <f t="shared" si="130"/>
        <v>1.4712169499229655E-2</v>
      </c>
      <c r="Q940">
        <f t="shared" si="131"/>
        <v>1.434473964114874E-2</v>
      </c>
      <c r="R940">
        <f t="shared" si="132"/>
        <v>1.1322113612186213E-2</v>
      </c>
      <c r="S940">
        <f t="shared" si="138"/>
        <v>1.483980203112728E-2</v>
      </c>
    </row>
    <row r="941" spans="1:19" x14ac:dyDescent="0.45">
      <c r="A941" s="1">
        <v>45748</v>
      </c>
      <c r="B941">
        <v>320.30200000000002</v>
      </c>
      <c r="C941">
        <v>326.46699999999998</v>
      </c>
      <c r="D941">
        <v>4.21</v>
      </c>
      <c r="E941">
        <v>4.28</v>
      </c>
      <c r="G941">
        <f t="shared" si="133"/>
        <v>2.3253882302578299E-2</v>
      </c>
      <c r="H941">
        <f t="shared" si="134"/>
        <v>2.7760200724699313E-2</v>
      </c>
      <c r="I941">
        <f t="shared" si="135"/>
        <v>3.0637465003875652E-2</v>
      </c>
      <c r="J941">
        <f t="shared" si="136"/>
        <v>3.2103197536011985E-2</v>
      </c>
      <c r="K941">
        <f t="shared" si="137"/>
        <v>2.8438686391791312E-2</v>
      </c>
      <c r="L941">
        <f t="shared" si="139"/>
        <v>-2.055204748901418E-4</v>
      </c>
      <c r="O941">
        <f t="shared" si="129"/>
        <v>1.9546117697421705E-2</v>
      </c>
      <c r="P941">
        <f t="shared" si="130"/>
        <v>1.5039799275300691E-2</v>
      </c>
      <c r="Q941">
        <f t="shared" si="131"/>
        <v>1.2162534996124352E-2</v>
      </c>
      <c r="R941">
        <f t="shared" si="132"/>
        <v>1.069680246398802E-2</v>
      </c>
      <c r="S941">
        <f t="shared" si="138"/>
        <v>1.4361313608208692E-2</v>
      </c>
    </row>
    <row r="942" spans="1:19" x14ac:dyDescent="0.45">
      <c r="A942" s="1">
        <v>45778</v>
      </c>
      <c r="B942">
        <v>320.62</v>
      </c>
      <c r="C942">
        <v>326.89299999999997</v>
      </c>
      <c r="D942">
        <v>4.25</v>
      </c>
      <c r="E942">
        <v>4.42</v>
      </c>
      <c r="G942">
        <f t="shared" si="133"/>
        <v>2.3772651073680873E-2</v>
      </c>
      <c r="H942">
        <f t="shared" si="134"/>
        <v>2.7658403935930886E-2</v>
      </c>
      <c r="I942">
        <f t="shared" si="135"/>
        <v>3.1377687408798094E-2</v>
      </c>
      <c r="J942">
        <f t="shared" si="136"/>
        <v>3.16818511624406E-2</v>
      </c>
      <c r="K942">
        <f t="shared" si="137"/>
        <v>2.8622648395212613E-2</v>
      </c>
      <c r="L942">
        <f t="shared" si="139"/>
        <v>-2.4443679738606061E-4</v>
      </c>
      <c r="O942">
        <f t="shared" si="129"/>
        <v>2.0427348926319124E-2</v>
      </c>
      <c r="P942">
        <f t="shared" si="130"/>
        <v>1.654159606406911E-2</v>
      </c>
      <c r="Q942">
        <f t="shared" si="131"/>
        <v>1.2822312591201902E-2</v>
      </c>
      <c r="R942">
        <f t="shared" si="132"/>
        <v>1.2518148837559397E-2</v>
      </c>
      <c r="S942">
        <f t="shared" si="138"/>
        <v>1.5577351604787383E-2</v>
      </c>
    </row>
    <row r="943" spans="1:19" x14ac:dyDescent="0.45">
      <c r="A943" s="1">
        <v>45809</v>
      </c>
      <c r="B943">
        <v>321.435</v>
      </c>
      <c r="C943">
        <v>327.65800000000002</v>
      </c>
      <c r="D943">
        <v>4.2300000000000004</v>
      </c>
      <c r="E943">
        <v>4.38</v>
      </c>
      <c r="G943">
        <f t="shared" si="133"/>
        <v>2.6804538659102262E-2</v>
      </c>
      <c r="H943">
        <f t="shared" si="134"/>
        <v>2.9108954426960709E-2</v>
      </c>
      <c r="I943">
        <f t="shared" si="135"/>
        <v>3.0519104626215432E-2</v>
      </c>
      <c r="J943">
        <f t="shared" si="136"/>
        <v>3.110580478316427E-2</v>
      </c>
      <c r="K943">
        <f t="shared" si="137"/>
        <v>2.9384600623860668E-2</v>
      </c>
      <c r="L943">
        <f t="shared" si="139"/>
        <v>1.4244026549879441E-3</v>
      </c>
      <c r="O943">
        <f t="shared" si="129"/>
        <v>1.6995461340897737E-2</v>
      </c>
      <c r="P943">
        <f t="shared" si="130"/>
        <v>1.4691045573039289E-2</v>
      </c>
      <c r="Q943">
        <f t="shared" si="131"/>
        <v>1.3280895373784567E-2</v>
      </c>
      <c r="R943">
        <f t="shared" si="132"/>
        <v>1.2694195216835728E-2</v>
      </c>
      <c r="S943">
        <f t="shared" si="138"/>
        <v>1.441539937613933E-2</v>
      </c>
    </row>
    <row r="944" spans="1:19" x14ac:dyDescent="0.45">
      <c r="A944" s="1">
        <v>45839</v>
      </c>
      <c r="B944">
        <v>322.16899999999998</v>
      </c>
      <c r="C944">
        <v>328.68200000000002</v>
      </c>
      <c r="D944">
        <v>4.25</v>
      </c>
      <c r="E944">
        <v>4.3899999999999997</v>
      </c>
      <c r="G944">
        <f t="shared" si="133"/>
        <v>2.7426180521671339E-2</v>
      </c>
      <c r="H944">
        <f t="shared" si="134"/>
        <v>3.0544930080893096E-2</v>
      </c>
      <c r="I944">
        <f t="shared" si="135"/>
        <v>2.8096337981929453E-2</v>
      </c>
      <c r="J944">
        <f t="shared" si="136"/>
        <v>2.9276260296181134E-2</v>
      </c>
      <c r="K944">
        <f t="shared" si="137"/>
        <v>2.8835927220168756E-2</v>
      </c>
      <c r="L944">
        <f t="shared" si="139"/>
        <v>3.9724082837744312E-4</v>
      </c>
      <c r="O944">
        <f t="shared" si="129"/>
        <v>1.6473819478328655E-2</v>
      </c>
      <c r="P944">
        <f t="shared" si="130"/>
        <v>1.3355069919106899E-2</v>
      </c>
      <c r="Q944">
        <f t="shared" si="131"/>
        <v>1.5803662018070541E-2</v>
      </c>
      <c r="R944">
        <f t="shared" si="132"/>
        <v>1.4623739703818861E-2</v>
      </c>
      <c r="S944">
        <f t="shared" si="138"/>
        <v>1.5064072779831239E-2</v>
      </c>
    </row>
    <row r="945" spans="1:19" x14ac:dyDescent="0.45">
      <c r="A945" s="1">
        <v>45870</v>
      </c>
      <c r="B945">
        <v>323.291</v>
      </c>
      <c r="C945">
        <v>329.7</v>
      </c>
      <c r="D945">
        <v>4.12</v>
      </c>
      <c r="E945">
        <v>4.26</v>
      </c>
      <c r="G945">
        <f t="shared" si="133"/>
        <v>2.9385917430316155E-2</v>
      </c>
      <c r="H945">
        <f t="shared" si="134"/>
        <v>3.1118060985144691E-2</v>
      </c>
      <c r="I945">
        <f t="shared" si="135"/>
        <v>2.5877592269113014E-2</v>
      </c>
      <c r="J945">
        <f t="shared" si="136"/>
        <v>2.7640817322271527E-2</v>
      </c>
      <c r="K945">
        <f t="shared" si="137"/>
        <v>2.8505597001711347E-2</v>
      </c>
      <c r="L945">
        <f t="shared" si="139"/>
        <v>-1.1705139350126625E-4</v>
      </c>
      <c r="O945">
        <f t="shared" si="129"/>
        <v>1.3214082569683844E-2</v>
      </c>
      <c r="P945">
        <f t="shared" si="130"/>
        <v>1.1481939014855308E-2</v>
      </c>
      <c r="Q945">
        <f t="shared" si="131"/>
        <v>1.6722407730886985E-2</v>
      </c>
      <c r="R945">
        <f t="shared" si="132"/>
        <v>1.4959182677728472E-2</v>
      </c>
      <c r="S945">
        <f t="shared" si="138"/>
        <v>1.4094402998288652E-2</v>
      </c>
    </row>
    <row r="946" spans="1:19" x14ac:dyDescent="0.45">
      <c r="A946" s="1">
        <v>45901</v>
      </c>
      <c r="B946">
        <v>324.245</v>
      </c>
      <c r="C946">
        <v>330.41800000000001</v>
      </c>
      <c r="D946">
        <v>3.92</v>
      </c>
      <c r="E946">
        <v>4.12</v>
      </c>
      <c r="G946">
        <f t="shared" si="133"/>
        <v>3.0225715847133294E-2</v>
      </c>
      <c r="H946">
        <f t="shared" si="134"/>
        <v>3.0199668258857892E-2</v>
      </c>
      <c r="I946">
        <f t="shared" si="135"/>
        <v>2.5179225459251331E-2</v>
      </c>
      <c r="J946">
        <f t="shared" si="136"/>
        <v>2.7329901808760493E-2</v>
      </c>
      <c r="K946">
        <f t="shared" si="137"/>
        <v>2.8233627843500753E-2</v>
      </c>
      <c r="L946">
        <f t="shared" si="139"/>
        <v>-1.1509727803599157E-3</v>
      </c>
      <c r="O946">
        <f t="shared" si="129"/>
        <v>1.0974284152866706E-2</v>
      </c>
      <c r="P946">
        <f t="shared" si="130"/>
        <v>1.1000331741142108E-2</v>
      </c>
      <c r="Q946">
        <f t="shared" si="131"/>
        <v>1.602077454074867E-2</v>
      </c>
      <c r="R946">
        <f t="shared" si="132"/>
        <v>1.3870098191239508E-2</v>
      </c>
      <c r="S946">
        <f t="shared" si="138"/>
        <v>1.2966372156499248E-2</v>
      </c>
    </row>
    <row r="947" spans="1:19" x14ac:dyDescent="0.45">
      <c r="A947" s="1">
        <v>45931</v>
      </c>
      <c r="B947" s="3">
        <f>B946</f>
        <v>324.245</v>
      </c>
      <c r="C947" s="3">
        <f>C946</f>
        <v>330.41800000000001</v>
      </c>
      <c r="D947">
        <v>3.82</v>
      </c>
      <c r="E947">
        <v>4.0599999999999996</v>
      </c>
      <c r="G947">
        <f t="shared" si="133"/>
        <v>2.7291362382022122E-2</v>
      </c>
      <c r="H947">
        <f t="shared" si="134"/>
        <v>2.7000817453089798E-2</v>
      </c>
      <c r="I947">
        <f t="shared" si="135"/>
        <v>2.4346839737741544E-2</v>
      </c>
      <c r="J947">
        <f t="shared" si="136"/>
        <v>2.6446385116022153E-2</v>
      </c>
      <c r="K947">
        <f t="shared" si="137"/>
        <v>2.6271351172218904E-2</v>
      </c>
      <c r="L947">
        <f t="shared" si="139"/>
        <v>-2.5645760479498514E-3</v>
      </c>
      <c r="O947">
        <f t="shared" si="129"/>
        <v>1.3308637617977875E-2</v>
      </c>
      <c r="P947">
        <f t="shared" si="130"/>
        <v>1.3599182546910199E-2</v>
      </c>
      <c r="Q947">
        <f t="shared" si="131"/>
        <v>1.6253160262258454E-2</v>
      </c>
      <c r="R947">
        <f t="shared" si="132"/>
        <v>1.4153614883977844E-2</v>
      </c>
      <c r="S947">
        <f t="shared" si="138"/>
        <v>1.4328648827781093E-2</v>
      </c>
    </row>
    <row r="948" spans="1:19" x14ac:dyDescent="0.45">
      <c r="A948" s="1">
        <v>45962</v>
      </c>
      <c r="B948">
        <v>325.06299999999999</v>
      </c>
      <c r="C948">
        <v>331.04300000000001</v>
      </c>
      <c r="D948">
        <v>3.78</v>
      </c>
      <c r="E948">
        <v>4.09</v>
      </c>
      <c r="G948">
        <f t="shared" si="133"/>
        <v>2.6964439164939513E-2</v>
      </c>
      <c r="H948">
        <f t="shared" si="134"/>
        <v>2.5990448060944082E-2</v>
      </c>
      <c r="I948">
        <f t="shared" si="135"/>
        <v>2.4665217915318616E-2</v>
      </c>
      <c r="J948">
        <f t="shared" si="136"/>
        <v>2.6299383766129614E-2</v>
      </c>
      <c r="K948">
        <f t="shared" si="137"/>
        <v>2.5979872226832956E-2</v>
      </c>
      <c r="L948">
        <f t="shared" si="139"/>
        <v>-2.5257247748783906E-3</v>
      </c>
      <c r="O948">
        <f t="shared" si="129"/>
        <v>1.3935560835060486E-2</v>
      </c>
      <c r="P948">
        <f t="shared" si="130"/>
        <v>1.4909551939055916E-2</v>
      </c>
      <c r="Q948">
        <f t="shared" si="131"/>
        <v>1.6234782084681383E-2</v>
      </c>
      <c r="R948">
        <f t="shared" si="132"/>
        <v>1.4600616233870385E-2</v>
      </c>
      <c r="S948">
        <f t="shared" si="138"/>
        <v>1.4920127773167043E-2</v>
      </c>
    </row>
    <row r="949" spans="1:19" x14ac:dyDescent="0.45">
      <c r="A949" s="1">
        <v>45992</v>
      </c>
      <c r="B949">
        <v>326.03100000000001</v>
      </c>
      <c r="C949">
        <v>331.81400000000002</v>
      </c>
      <c r="D949">
        <v>3.59</v>
      </c>
      <c r="E949">
        <v>4.1399999999999997</v>
      </c>
      <c r="G949">
        <f t="shared" si="133"/>
        <v>2.6533041145577529E-2</v>
      </c>
      <c r="H949">
        <f t="shared" si="134"/>
        <v>2.6464847073089937E-2</v>
      </c>
      <c r="I949">
        <f t="shared" si="135"/>
        <v>2.5422177494946796E-2</v>
      </c>
      <c r="J949">
        <f t="shared" si="136"/>
        <v>2.5988293457994471E-2</v>
      </c>
      <c r="K949">
        <f t="shared" si="137"/>
        <v>2.6102089792902183E-2</v>
      </c>
      <c r="L949">
        <f t="shared" si="139"/>
        <v>-2.1315380505985693E-3</v>
      </c>
      <c r="O949">
        <f t="shared" si="129"/>
        <v>1.486695885442247E-2</v>
      </c>
      <c r="P949">
        <f t="shared" si="130"/>
        <v>1.4935152926910063E-2</v>
      </c>
      <c r="Q949">
        <f t="shared" si="131"/>
        <v>1.5977822505053203E-2</v>
      </c>
      <c r="R949">
        <f t="shared" si="132"/>
        <v>1.5411706542005528E-2</v>
      </c>
      <c r="S949">
        <f t="shared" si="138"/>
        <v>1.5297910207097816E-2</v>
      </c>
    </row>
    <row r="950" spans="1:19" x14ac:dyDescent="0.45">
      <c r="A950" s="1">
        <v>46023</v>
      </c>
      <c r="B950">
        <v>326.58800000000002</v>
      </c>
      <c r="C950">
        <v>332.79300000000001</v>
      </c>
      <c r="D950">
        <v>3.57</v>
      </c>
      <c r="E950">
        <v>4.21</v>
      </c>
      <c r="G950">
        <f t="shared" si="133"/>
        <v>2.3912014321500141E-2</v>
      </c>
      <c r="H950">
        <f t="shared" si="134"/>
        <v>2.512028782828879E-2</v>
      </c>
      <c r="I950">
        <f t="shared" si="135"/>
        <v>2.6654636568163914E-2</v>
      </c>
      <c r="J950">
        <f t="shared" si="136"/>
        <v>2.6003572206667158E-2</v>
      </c>
      <c r="K950">
        <f t="shared" si="137"/>
        <v>2.5422627731155001E-2</v>
      </c>
      <c r="L950">
        <f t="shared" si="139"/>
        <v>-8.4872344106390329E-4</v>
      </c>
      <c r="O950">
        <f t="shared" si="129"/>
        <v>1.8187985678499857E-2</v>
      </c>
      <c r="P950">
        <f t="shared" si="130"/>
        <v>1.6979712171711209E-2</v>
      </c>
      <c r="Q950">
        <f t="shared" si="131"/>
        <v>1.5445363431836084E-2</v>
      </c>
      <c r="R950">
        <f t="shared" si="132"/>
        <v>1.609642779333284E-2</v>
      </c>
      <c r="S950">
        <f t="shared" si="138"/>
        <v>1.6677372268844998E-2</v>
      </c>
    </row>
    <row r="951" spans="1:19" x14ac:dyDescent="0.45">
      <c r="A951" s="1">
        <v>46054</v>
      </c>
      <c r="B951">
        <v>327.45999999999998</v>
      </c>
      <c r="C951">
        <v>333.512</v>
      </c>
      <c r="D951">
        <v>3.6</v>
      </c>
      <c r="E951">
        <v>4.13</v>
      </c>
      <c r="G951">
        <f t="shared" si="133"/>
        <v>2.4340041103732224E-2</v>
      </c>
      <c r="H951">
        <f t="shared" si="134"/>
        <v>2.4724624767640258E-2</v>
      </c>
      <c r="I951">
        <f t="shared" si="135"/>
        <v>2.7190003207976376E-2</v>
      </c>
      <c r="J951">
        <f t="shared" si="136"/>
        <v>2.5511154724713103E-2</v>
      </c>
      <c r="K951">
        <f t="shared" si="137"/>
        <v>2.544145595101549E-2</v>
      </c>
      <c r="L951">
        <f t="shared" si="139"/>
        <v>-5.3841627581746598E-4</v>
      </c>
      <c r="O951">
        <f t="shared" ref="O951:O953" si="140">$E951/100-G951</f>
        <v>1.6959958896267772E-2</v>
      </c>
      <c r="P951">
        <f t="shared" ref="P951:P953" si="141">$E951/100-H951</f>
        <v>1.6575375232359739E-2</v>
      </c>
      <c r="Q951">
        <f t="shared" ref="Q951:Q953" si="142">$E951/100-I951</f>
        <v>1.410999679202362E-2</v>
      </c>
      <c r="R951">
        <f t="shared" ref="R951:R953" si="143">$E951/100-J951</f>
        <v>1.5788845275286893E-2</v>
      </c>
      <c r="S951">
        <f t="shared" si="138"/>
        <v>1.5858544048984506E-2</v>
      </c>
    </row>
    <row r="952" spans="1:19" x14ac:dyDescent="0.45">
      <c r="A952" s="1">
        <v>46082</v>
      </c>
      <c r="B952">
        <v>330.29300000000001</v>
      </c>
      <c r="C952">
        <v>334.16500000000002</v>
      </c>
      <c r="D952">
        <v>3.61</v>
      </c>
      <c r="E952">
        <v>4.25</v>
      </c>
      <c r="G952">
        <f t="shared" si="133"/>
        <v>3.2859577528651984E-2</v>
      </c>
      <c r="H952">
        <f t="shared" si="134"/>
        <v>2.6021677054868242E-2</v>
      </c>
      <c r="I952">
        <f t="shared" si="135"/>
        <v>2.8793479452800641E-2</v>
      </c>
      <c r="J952">
        <f t="shared" si="136"/>
        <v>2.4441159874857732E-2</v>
      </c>
      <c r="K952">
        <f t="shared" si="137"/>
        <v>2.802897347779465E-2</v>
      </c>
      <c r="L952">
        <f t="shared" si="139"/>
        <v>1.9268836848924664E-3</v>
      </c>
      <c r="O952">
        <f t="shared" si="140"/>
        <v>9.6404224713480188E-3</v>
      </c>
      <c r="P952">
        <f t="shared" si="141"/>
        <v>1.6478322945131761E-2</v>
      </c>
      <c r="Q952">
        <f t="shared" si="142"/>
        <v>1.3706520547199362E-2</v>
      </c>
      <c r="R952">
        <f t="shared" si="143"/>
        <v>1.8058840125142271E-2</v>
      </c>
      <c r="S952">
        <f t="shared" si="138"/>
        <v>1.4471026522205353E-2</v>
      </c>
    </row>
    <row r="953" spans="1:19" x14ac:dyDescent="0.45">
      <c r="A953" s="1">
        <v>46113</v>
      </c>
      <c r="B953">
        <v>332.40699999999998</v>
      </c>
      <c r="C953">
        <v>335.423</v>
      </c>
      <c r="D953">
        <v>3.61</v>
      </c>
      <c r="E953">
        <v>4.32</v>
      </c>
      <c r="G953">
        <f t="shared" si="133"/>
        <v>3.7792458367415627E-2</v>
      </c>
      <c r="H953">
        <f t="shared" si="134"/>
        <v>2.7433094309685213E-2</v>
      </c>
      <c r="I953">
        <f t="shared" si="135"/>
        <v>3.3159805662483555E-2</v>
      </c>
      <c r="J953">
        <f t="shared" si="136"/>
        <v>2.5473179451847239E-2</v>
      </c>
      <c r="K953">
        <f t="shared" si="137"/>
        <v>3.0964634447857908E-2</v>
      </c>
      <c r="L953">
        <f t="shared" si="139"/>
        <v>5.5420067167029075E-3</v>
      </c>
      <c r="O953">
        <f t="shared" si="140"/>
        <v>5.4075416325843756E-3</v>
      </c>
      <c r="P953">
        <f t="shared" si="141"/>
        <v>1.5766905690314789E-2</v>
      </c>
      <c r="Q953">
        <f t="shared" si="142"/>
        <v>1.0040194337516448E-2</v>
      </c>
      <c r="R953">
        <f t="shared" si="143"/>
        <v>1.7726820548152764E-2</v>
      </c>
      <c r="S953">
        <f t="shared" si="138"/>
        <v>1.2235365552142094E-2</v>
      </c>
    </row>
    <row r="954" spans="1:19" x14ac:dyDescent="0.45">
      <c r="D954">
        <v>3.6</v>
      </c>
      <c r="E954">
        <v>4.4800000000000004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7086-C254-4667-ADB5-D8D9E0324966}">
  <dimension ref="A1:G809"/>
  <sheetViews>
    <sheetView topLeftCell="A61" workbookViewId="0">
      <selection activeCell="K71" sqref="K71"/>
    </sheetView>
  </sheetViews>
  <sheetFormatPr defaultRowHeight="14.25" x14ac:dyDescent="0.45"/>
  <sheetData>
    <row r="1" spans="1:2" x14ac:dyDescent="0.45">
      <c r="A1" t="s">
        <v>0</v>
      </c>
      <c r="B1" t="s">
        <v>15</v>
      </c>
    </row>
    <row r="2" spans="1:2" x14ac:dyDescent="0.45">
      <c r="A2" s="1">
        <v>21551</v>
      </c>
      <c r="B2">
        <v>2.0385800000000001</v>
      </c>
    </row>
    <row r="3" spans="1:2" x14ac:dyDescent="0.45">
      <c r="A3" s="1">
        <v>21582</v>
      </c>
      <c r="B3">
        <v>2.0241099999999999</v>
      </c>
    </row>
    <row r="4" spans="1:2" x14ac:dyDescent="0.45">
      <c r="A4" s="1">
        <v>21610</v>
      </c>
      <c r="B4">
        <v>2.0282</v>
      </c>
    </row>
    <row r="5" spans="1:2" x14ac:dyDescent="0.45">
      <c r="A5" s="1">
        <v>21641</v>
      </c>
      <c r="B5">
        <v>2.0359699999999998</v>
      </c>
    </row>
    <row r="6" spans="1:2" x14ac:dyDescent="0.45">
      <c r="A6" s="1">
        <v>21671</v>
      </c>
      <c r="B6">
        <v>2.0206599999999999</v>
      </c>
    </row>
    <row r="7" spans="1:2" x14ac:dyDescent="0.45">
      <c r="A7" s="1">
        <v>21702</v>
      </c>
      <c r="B7">
        <v>2.0019200000000001</v>
      </c>
    </row>
    <row r="8" spans="1:2" x14ac:dyDescent="0.45">
      <c r="A8" s="1">
        <v>21732</v>
      </c>
      <c r="B8">
        <v>1.9780500000000001</v>
      </c>
    </row>
    <row r="9" spans="1:2" x14ac:dyDescent="0.45">
      <c r="A9" s="1">
        <v>21763</v>
      </c>
      <c r="B9">
        <v>1.9557899999999999</v>
      </c>
    </row>
    <row r="10" spans="1:2" x14ac:dyDescent="0.45">
      <c r="A10" s="1">
        <v>21794</v>
      </c>
      <c r="B10">
        <v>1.9634</v>
      </c>
    </row>
    <row r="11" spans="1:2" x14ac:dyDescent="0.45">
      <c r="A11" s="1">
        <v>21824</v>
      </c>
      <c r="B11">
        <v>1.9473499999999999</v>
      </c>
    </row>
    <row r="12" spans="1:2" x14ac:dyDescent="0.45">
      <c r="A12" s="1">
        <v>21855</v>
      </c>
      <c r="B12">
        <v>1.9311100000000001</v>
      </c>
    </row>
    <row r="13" spans="1:2" x14ac:dyDescent="0.45">
      <c r="A13" s="1">
        <v>21885</v>
      </c>
      <c r="B13">
        <v>1.91554</v>
      </c>
    </row>
    <row r="14" spans="1:2" x14ac:dyDescent="0.45">
      <c r="A14" s="1">
        <v>21916</v>
      </c>
      <c r="B14">
        <v>1.9213800000000001</v>
      </c>
    </row>
    <row r="15" spans="1:2" x14ac:dyDescent="0.45">
      <c r="A15" s="1">
        <v>21947</v>
      </c>
      <c r="B15">
        <v>1.91774</v>
      </c>
    </row>
    <row r="16" spans="1:2" x14ac:dyDescent="0.45">
      <c r="A16" s="1">
        <v>21976</v>
      </c>
      <c r="B16">
        <v>1.9365399999999999</v>
      </c>
    </row>
    <row r="17" spans="1:2" x14ac:dyDescent="0.45">
      <c r="A17" s="1">
        <v>22007</v>
      </c>
      <c r="B17">
        <v>1.9393</v>
      </c>
    </row>
    <row r="18" spans="1:2" x14ac:dyDescent="0.45">
      <c r="A18" s="1">
        <v>22037</v>
      </c>
      <c r="B18">
        <v>1.9361299999999999</v>
      </c>
    </row>
    <row r="19" spans="1:2" x14ac:dyDescent="0.45">
      <c r="A19" s="1">
        <v>22068</v>
      </c>
      <c r="B19">
        <v>1.90991</v>
      </c>
    </row>
    <row r="20" spans="1:2" x14ac:dyDescent="0.45">
      <c r="A20" s="1">
        <v>22098</v>
      </c>
      <c r="B20">
        <v>1.90655</v>
      </c>
    </row>
    <row r="21" spans="1:2" x14ac:dyDescent="0.45">
      <c r="A21" s="1">
        <v>22129</v>
      </c>
      <c r="B21">
        <v>1.8662300000000001</v>
      </c>
    </row>
    <row r="22" spans="1:2" x14ac:dyDescent="0.45">
      <c r="A22" s="1">
        <v>22160</v>
      </c>
      <c r="B22">
        <v>1.87723</v>
      </c>
    </row>
    <row r="23" spans="1:2" x14ac:dyDescent="0.45">
      <c r="A23" s="1">
        <v>22190</v>
      </c>
      <c r="B23">
        <v>1.8886799999999999</v>
      </c>
    </row>
    <row r="24" spans="1:2" x14ac:dyDescent="0.45">
      <c r="A24" s="1">
        <v>22221</v>
      </c>
      <c r="B24">
        <v>1.8836200000000001</v>
      </c>
    </row>
    <row r="25" spans="1:2" x14ac:dyDescent="0.45">
      <c r="A25" s="1">
        <v>22251</v>
      </c>
      <c r="B25">
        <v>1.8904399999999999</v>
      </c>
    </row>
    <row r="26" spans="1:2" x14ac:dyDescent="0.45">
      <c r="A26" s="1">
        <v>22282</v>
      </c>
      <c r="B26">
        <v>1.89621</v>
      </c>
    </row>
    <row r="27" spans="1:2" x14ac:dyDescent="0.45">
      <c r="A27" s="1">
        <v>22313</v>
      </c>
      <c r="B27">
        <v>1.90055</v>
      </c>
    </row>
    <row r="28" spans="1:2" x14ac:dyDescent="0.45">
      <c r="A28" s="1">
        <v>22341</v>
      </c>
      <c r="B28">
        <v>1.8875</v>
      </c>
    </row>
    <row r="29" spans="1:2" x14ac:dyDescent="0.45">
      <c r="A29" s="1">
        <v>22372</v>
      </c>
      <c r="B29">
        <v>1.87869</v>
      </c>
    </row>
    <row r="30" spans="1:2" x14ac:dyDescent="0.45">
      <c r="A30" s="1">
        <v>22402</v>
      </c>
      <c r="B30">
        <v>1.8575999999999999</v>
      </c>
    </row>
    <row r="31" spans="1:2" x14ac:dyDescent="0.45">
      <c r="A31" s="1">
        <v>22433</v>
      </c>
      <c r="B31">
        <v>1.83002</v>
      </c>
    </row>
    <row r="32" spans="1:2" x14ac:dyDescent="0.45">
      <c r="A32" s="1">
        <v>22463</v>
      </c>
      <c r="B32">
        <v>1.83958</v>
      </c>
    </row>
    <row r="33" spans="1:2" x14ac:dyDescent="0.45">
      <c r="A33" s="1">
        <v>22494</v>
      </c>
      <c r="B33">
        <v>1.88714</v>
      </c>
    </row>
    <row r="34" spans="1:2" x14ac:dyDescent="0.45">
      <c r="A34" s="1">
        <v>22525</v>
      </c>
      <c r="B34">
        <v>1.8710599999999999</v>
      </c>
    </row>
    <row r="35" spans="1:2" x14ac:dyDescent="0.45">
      <c r="A35" s="1">
        <v>22555</v>
      </c>
      <c r="B35">
        <v>1.87049</v>
      </c>
    </row>
    <row r="36" spans="1:2" x14ac:dyDescent="0.45">
      <c r="A36" s="1">
        <v>22586</v>
      </c>
      <c r="B36">
        <v>1.8639699999999999</v>
      </c>
    </row>
    <row r="37" spans="1:2" x14ac:dyDescent="0.45">
      <c r="A37" s="1">
        <v>22616</v>
      </c>
      <c r="B37">
        <v>1.88703</v>
      </c>
    </row>
    <row r="38" spans="1:2" x14ac:dyDescent="0.45">
      <c r="A38" s="1">
        <v>22647</v>
      </c>
      <c r="B38">
        <v>1.8848199999999999</v>
      </c>
    </row>
    <row r="39" spans="1:2" x14ac:dyDescent="0.45">
      <c r="A39" s="1">
        <v>22678</v>
      </c>
      <c r="B39">
        <v>1.87554</v>
      </c>
    </row>
    <row r="40" spans="1:2" x14ac:dyDescent="0.45">
      <c r="A40" s="1">
        <v>22706</v>
      </c>
      <c r="B40">
        <v>1.87117</v>
      </c>
    </row>
    <row r="41" spans="1:2" x14ac:dyDescent="0.45">
      <c r="A41" s="1">
        <v>22737</v>
      </c>
      <c r="B41">
        <v>1.84629</v>
      </c>
    </row>
    <row r="42" spans="1:2" x14ac:dyDescent="0.45">
      <c r="A42" s="1">
        <v>22767</v>
      </c>
      <c r="B42">
        <v>1.84368</v>
      </c>
    </row>
    <row r="43" spans="1:2" x14ac:dyDescent="0.45">
      <c r="A43" s="1">
        <v>22798</v>
      </c>
      <c r="B43">
        <v>1.8280799999999999</v>
      </c>
    </row>
    <row r="44" spans="1:2" x14ac:dyDescent="0.45">
      <c r="A44" s="1">
        <v>22828</v>
      </c>
      <c r="B44">
        <v>1.84484</v>
      </c>
    </row>
    <row r="45" spans="1:2" x14ac:dyDescent="0.45">
      <c r="A45" s="1">
        <v>22859</v>
      </c>
      <c r="B45">
        <v>1.86294</v>
      </c>
    </row>
    <row r="46" spans="1:2" x14ac:dyDescent="0.45">
      <c r="A46" s="1">
        <v>22890</v>
      </c>
      <c r="B46">
        <v>1.90198</v>
      </c>
    </row>
    <row r="47" spans="1:2" x14ac:dyDescent="0.45">
      <c r="A47" s="1">
        <v>22920</v>
      </c>
      <c r="B47">
        <v>1.87771</v>
      </c>
    </row>
    <row r="48" spans="1:2" x14ac:dyDescent="0.45">
      <c r="A48" s="1">
        <v>22951</v>
      </c>
      <c r="B48">
        <v>1.88852</v>
      </c>
    </row>
    <row r="49" spans="1:6" x14ac:dyDescent="0.45">
      <c r="A49" s="1">
        <v>22981</v>
      </c>
      <c r="B49">
        <v>1.86358</v>
      </c>
    </row>
    <row r="50" spans="1:6" x14ac:dyDescent="0.45">
      <c r="A50" s="1">
        <v>23012</v>
      </c>
      <c r="B50">
        <v>1.8418300000000001</v>
      </c>
    </row>
    <row r="51" spans="1:6" x14ac:dyDescent="0.45">
      <c r="A51" s="1">
        <v>23043</v>
      </c>
      <c r="B51">
        <v>1.8214900000000001</v>
      </c>
    </row>
    <row r="52" spans="1:6" x14ac:dyDescent="0.45">
      <c r="A52" s="1">
        <v>23071</v>
      </c>
      <c r="B52">
        <v>1.7961199999999999</v>
      </c>
    </row>
    <row r="53" spans="1:6" x14ac:dyDescent="0.45">
      <c r="A53" s="1">
        <v>23102</v>
      </c>
      <c r="B53">
        <v>1.80606</v>
      </c>
    </row>
    <row r="54" spans="1:6" x14ac:dyDescent="0.45">
      <c r="A54" s="1">
        <v>23132</v>
      </c>
      <c r="B54">
        <v>1.79068</v>
      </c>
    </row>
    <row r="55" spans="1:6" x14ac:dyDescent="0.45">
      <c r="A55" s="1">
        <v>23163</v>
      </c>
      <c r="B55">
        <v>1.8057700000000001</v>
      </c>
    </row>
    <row r="56" spans="1:6" x14ac:dyDescent="0.45">
      <c r="A56" s="1">
        <v>23193</v>
      </c>
      <c r="B56">
        <v>1.8101700000000001</v>
      </c>
    </row>
    <row r="57" spans="1:6" x14ac:dyDescent="0.45">
      <c r="A57" s="1">
        <v>23224</v>
      </c>
      <c r="B57">
        <v>1.8025100000000001</v>
      </c>
    </row>
    <row r="58" spans="1:6" x14ac:dyDescent="0.45">
      <c r="A58" s="1">
        <v>23255</v>
      </c>
      <c r="B58">
        <v>1.7932399999999999</v>
      </c>
    </row>
    <row r="59" spans="1:6" x14ac:dyDescent="0.45">
      <c r="A59" s="1">
        <v>23285</v>
      </c>
      <c r="B59">
        <v>1.7952600000000001</v>
      </c>
    </row>
    <row r="60" spans="1:6" x14ac:dyDescent="0.45">
      <c r="A60" s="1">
        <v>23316</v>
      </c>
      <c r="B60">
        <v>1.8116399999999999</v>
      </c>
    </row>
    <row r="61" spans="1:6" x14ac:dyDescent="0.45">
      <c r="A61" s="1">
        <v>23346</v>
      </c>
      <c r="B61">
        <v>1.76111</v>
      </c>
    </row>
    <row r="62" spans="1:6" x14ac:dyDescent="0.45">
      <c r="A62" s="1">
        <v>23377</v>
      </c>
      <c r="B62">
        <v>1.7826200000000001</v>
      </c>
      <c r="D62">
        <f>MEDIAN(B2:B62)</f>
        <v>1.87869</v>
      </c>
      <c r="E62">
        <f>AVERAGE(B56:B62)</f>
        <v>1.7937928571428572</v>
      </c>
      <c r="F62">
        <f>E62-D62</f>
        <v>-8.4897142857142782E-2</v>
      </c>
    </row>
    <row r="63" spans="1:6" x14ac:dyDescent="0.45">
      <c r="A63" s="1">
        <v>23408</v>
      </c>
      <c r="B63">
        <v>1.7553300000000001</v>
      </c>
      <c r="D63">
        <f t="shared" ref="D63:D126" si="0">MEDIAN(B3:B63)</f>
        <v>1.87771</v>
      </c>
      <c r="E63">
        <f t="shared" ref="E63:E126" si="1">AVERAGE(B57:B63)</f>
        <v>1.7859585714285713</v>
      </c>
      <c r="F63">
        <f t="shared" ref="F63:F126" si="2">E63-D63</f>
        <v>-9.1751428571428706E-2</v>
      </c>
    </row>
    <row r="64" spans="1:6" x14ac:dyDescent="0.45">
      <c r="A64" s="1">
        <v>23437</v>
      </c>
      <c r="B64">
        <v>1.75962</v>
      </c>
      <c r="D64">
        <f t="shared" si="0"/>
        <v>1.87723</v>
      </c>
      <c r="E64">
        <f t="shared" si="1"/>
        <v>1.7798314285714285</v>
      </c>
      <c r="F64">
        <f t="shared" si="2"/>
        <v>-9.7398571428571445E-2</v>
      </c>
    </row>
    <row r="65" spans="1:7" x14ac:dyDescent="0.45">
      <c r="A65" s="1">
        <v>23468</v>
      </c>
      <c r="B65">
        <v>1.7580499999999999</v>
      </c>
      <c r="D65">
        <f t="shared" si="0"/>
        <v>1.87554</v>
      </c>
      <c r="E65">
        <f t="shared" si="1"/>
        <v>1.7748042857142856</v>
      </c>
      <c r="F65">
        <f t="shared" si="2"/>
        <v>-0.10073571428571437</v>
      </c>
    </row>
    <row r="66" spans="1:7" x14ac:dyDescent="0.45">
      <c r="A66" s="1">
        <v>23498</v>
      </c>
      <c r="B66">
        <v>1.7506299999999999</v>
      </c>
      <c r="D66">
        <f t="shared" si="0"/>
        <v>1.87117</v>
      </c>
      <c r="E66">
        <f t="shared" si="1"/>
        <v>1.7684285714285715</v>
      </c>
      <c r="F66">
        <f t="shared" si="2"/>
        <v>-0.10274142857142854</v>
      </c>
    </row>
    <row r="67" spans="1:7" x14ac:dyDescent="0.45">
      <c r="A67" s="1">
        <v>23529</v>
      </c>
      <c r="B67">
        <v>1.72557</v>
      </c>
      <c r="D67">
        <f t="shared" si="0"/>
        <v>1.8710599999999999</v>
      </c>
      <c r="E67">
        <f t="shared" si="1"/>
        <v>1.7561328571428569</v>
      </c>
      <c r="F67">
        <f t="shared" si="2"/>
        <v>-0.11492714285714301</v>
      </c>
    </row>
    <row r="68" spans="1:7" x14ac:dyDescent="0.45">
      <c r="A68" s="1">
        <v>23559</v>
      </c>
      <c r="B68">
        <v>1.7357199999999999</v>
      </c>
      <c r="D68">
        <f t="shared" si="0"/>
        <v>1.87049</v>
      </c>
      <c r="E68">
        <f t="shared" si="1"/>
        <v>1.7525057142857143</v>
      </c>
      <c r="F68">
        <f t="shared" si="2"/>
        <v>-0.11798428571428565</v>
      </c>
      <c r="G68">
        <f>F68-F62</f>
        <v>-3.3087142857142871E-2</v>
      </c>
    </row>
    <row r="69" spans="1:7" x14ac:dyDescent="0.45">
      <c r="A69" s="1">
        <v>23590</v>
      </c>
      <c r="B69">
        <v>1.74533</v>
      </c>
      <c r="D69">
        <f t="shared" si="0"/>
        <v>1.8662300000000001</v>
      </c>
      <c r="E69">
        <f t="shared" si="1"/>
        <v>1.7471785714285717</v>
      </c>
      <c r="F69">
        <f t="shared" si="2"/>
        <v>-0.11905142857142836</v>
      </c>
      <c r="G69">
        <f t="shared" ref="G69:G132" si="3">F69-F63</f>
        <v>-2.7299999999999658E-2</v>
      </c>
    </row>
    <row r="70" spans="1:7" x14ac:dyDescent="0.45">
      <c r="A70" s="1">
        <v>23621</v>
      </c>
      <c r="B70">
        <v>1.7861400000000001</v>
      </c>
      <c r="D70">
        <f t="shared" si="0"/>
        <v>1.8639699999999999</v>
      </c>
      <c r="E70">
        <f t="shared" si="1"/>
        <v>1.7515800000000001</v>
      </c>
      <c r="F70">
        <f t="shared" si="2"/>
        <v>-0.11238999999999977</v>
      </c>
      <c r="G70">
        <f t="shared" si="3"/>
        <v>-1.4991428571428322E-2</v>
      </c>
    </row>
    <row r="71" spans="1:7" x14ac:dyDescent="0.45">
      <c r="A71" s="1">
        <v>23651</v>
      </c>
      <c r="B71">
        <v>1.7676000000000001</v>
      </c>
      <c r="D71">
        <f t="shared" si="0"/>
        <v>1.86358</v>
      </c>
      <c r="E71">
        <f t="shared" si="1"/>
        <v>1.7527199999999998</v>
      </c>
      <c r="F71">
        <f t="shared" si="2"/>
        <v>-0.11086000000000018</v>
      </c>
      <c r="G71">
        <f t="shared" si="3"/>
        <v>-1.0124285714285808E-2</v>
      </c>
    </row>
    <row r="72" spans="1:7" x14ac:dyDescent="0.45">
      <c r="A72" s="1">
        <v>23682</v>
      </c>
      <c r="B72">
        <v>1.77101</v>
      </c>
      <c r="D72">
        <f t="shared" si="0"/>
        <v>1.86294</v>
      </c>
      <c r="E72">
        <f t="shared" si="1"/>
        <v>1.7545714285714287</v>
      </c>
      <c r="F72">
        <f t="shared" si="2"/>
        <v>-0.10836857142857137</v>
      </c>
      <c r="G72">
        <f t="shared" si="3"/>
        <v>-5.6271428571428306E-3</v>
      </c>
    </row>
    <row r="73" spans="1:7" x14ac:dyDescent="0.45">
      <c r="A73" s="1">
        <v>23712</v>
      </c>
      <c r="B73">
        <v>1.76258</v>
      </c>
      <c r="D73">
        <f t="shared" si="0"/>
        <v>1.8575999999999999</v>
      </c>
      <c r="E73">
        <f t="shared" si="1"/>
        <v>1.7562785714285716</v>
      </c>
      <c r="F73">
        <f t="shared" si="2"/>
        <v>-0.10132142857142834</v>
      </c>
      <c r="G73">
        <f t="shared" si="3"/>
        <v>1.3605714285714665E-2</v>
      </c>
    </row>
    <row r="74" spans="1:7" x14ac:dyDescent="0.45">
      <c r="A74" s="1">
        <v>23743</v>
      </c>
      <c r="B74">
        <v>1.74247</v>
      </c>
      <c r="D74">
        <f t="shared" si="0"/>
        <v>1.84629</v>
      </c>
      <c r="E74">
        <f t="shared" si="1"/>
        <v>1.7586928571428568</v>
      </c>
      <c r="F74">
        <f t="shared" si="2"/>
        <v>-8.7597142857143151E-2</v>
      </c>
      <c r="G74">
        <f t="shared" si="3"/>
        <v>3.0387142857142502E-2</v>
      </c>
    </row>
    <row r="75" spans="1:7" x14ac:dyDescent="0.45">
      <c r="A75" s="1">
        <v>23774</v>
      </c>
      <c r="B75">
        <v>1.7640100000000001</v>
      </c>
      <c r="D75">
        <f t="shared" si="0"/>
        <v>1.84484</v>
      </c>
      <c r="E75">
        <f t="shared" si="1"/>
        <v>1.762734285714286</v>
      </c>
      <c r="F75">
        <f t="shared" si="2"/>
        <v>-8.2105714285714004E-2</v>
      </c>
      <c r="G75">
        <f t="shared" si="3"/>
        <v>3.6945714285714359E-2</v>
      </c>
    </row>
    <row r="76" spans="1:7" x14ac:dyDescent="0.45">
      <c r="A76" s="1">
        <v>23802</v>
      </c>
      <c r="B76">
        <v>1.7688699999999999</v>
      </c>
      <c r="D76">
        <f t="shared" si="0"/>
        <v>1.84368</v>
      </c>
      <c r="E76">
        <f t="shared" si="1"/>
        <v>1.7660971428571428</v>
      </c>
      <c r="F76">
        <f t="shared" si="2"/>
        <v>-7.7582857142857176E-2</v>
      </c>
      <c r="G76">
        <f t="shared" si="3"/>
        <v>3.4807142857142592E-2</v>
      </c>
    </row>
    <row r="77" spans="1:7" x14ac:dyDescent="0.45">
      <c r="A77" s="1">
        <v>23833</v>
      </c>
      <c r="B77">
        <v>1.79034</v>
      </c>
      <c r="D77">
        <f t="shared" si="0"/>
        <v>1.8418300000000001</v>
      </c>
      <c r="E77">
        <f t="shared" si="1"/>
        <v>1.766697142857143</v>
      </c>
      <c r="F77">
        <f t="shared" si="2"/>
        <v>-7.5132857142857112E-2</v>
      </c>
      <c r="G77">
        <f t="shared" si="3"/>
        <v>3.5727142857143068E-2</v>
      </c>
    </row>
    <row r="78" spans="1:7" x14ac:dyDescent="0.45">
      <c r="A78" s="1">
        <v>23863</v>
      </c>
      <c r="B78">
        <v>1.8105899999999999</v>
      </c>
      <c r="D78">
        <f t="shared" si="0"/>
        <v>1.83958</v>
      </c>
      <c r="E78">
        <f t="shared" si="1"/>
        <v>1.7728385714285715</v>
      </c>
      <c r="F78">
        <f t="shared" si="2"/>
        <v>-6.6741428571428507E-2</v>
      </c>
      <c r="G78">
        <f t="shared" si="3"/>
        <v>4.1627142857142863E-2</v>
      </c>
    </row>
    <row r="79" spans="1:7" x14ac:dyDescent="0.45">
      <c r="A79" s="1">
        <v>23894</v>
      </c>
      <c r="B79">
        <v>1.85806</v>
      </c>
      <c r="D79">
        <f t="shared" si="0"/>
        <v>1.83958</v>
      </c>
      <c r="E79">
        <f t="shared" si="1"/>
        <v>1.7852742857142856</v>
      </c>
      <c r="F79">
        <f t="shared" si="2"/>
        <v>-5.4305714285714402E-2</v>
      </c>
      <c r="G79">
        <f t="shared" si="3"/>
        <v>4.7015714285713939E-2</v>
      </c>
    </row>
    <row r="80" spans="1:7" x14ac:dyDescent="0.45">
      <c r="A80" s="1">
        <v>23924</v>
      </c>
      <c r="B80">
        <v>1.8327100000000001</v>
      </c>
      <c r="D80">
        <f t="shared" si="0"/>
        <v>1.8327100000000001</v>
      </c>
      <c r="E80">
        <f t="shared" si="1"/>
        <v>1.7952928571428572</v>
      </c>
      <c r="F80">
        <f t="shared" si="2"/>
        <v>-3.7417142857142816E-2</v>
      </c>
      <c r="G80">
        <f t="shared" si="3"/>
        <v>5.0180000000000335E-2</v>
      </c>
    </row>
    <row r="81" spans="1:7" x14ac:dyDescent="0.45">
      <c r="A81" s="1">
        <v>23955</v>
      </c>
      <c r="B81">
        <v>1.8468599999999999</v>
      </c>
      <c r="D81">
        <f t="shared" si="0"/>
        <v>1.8327100000000001</v>
      </c>
      <c r="E81">
        <f t="shared" si="1"/>
        <v>1.8102057142857144</v>
      </c>
      <c r="F81">
        <f t="shared" si="2"/>
        <v>-2.2504285714285643E-2</v>
      </c>
      <c r="G81">
        <f t="shared" si="3"/>
        <v>5.9601428571428361E-2</v>
      </c>
    </row>
    <row r="82" spans="1:7" x14ac:dyDescent="0.45">
      <c r="A82" s="1">
        <v>23986</v>
      </c>
      <c r="B82">
        <v>1.83884</v>
      </c>
      <c r="D82">
        <f t="shared" si="0"/>
        <v>1.8327100000000001</v>
      </c>
      <c r="E82">
        <f t="shared" si="1"/>
        <v>1.8208957142857141</v>
      </c>
      <c r="F82">
        <f t="shared" si="2"/>
        <v>-1.1814285714285999E-2</v>
      </c>
      <c r="G82">
        <f t="shared" si="3"/>
        <v>6.5768571428571176E-2</v>
      </c>
    </row>
    <row r="83" spans="1:7" x14ac:dyDescent="0.45">
      <c r="A83" s="1">
        <v>24016</v>
      </c>
      <c r="B83">
        <v>1.8629199999999999</v>
      </c>
      <c r="D83">
        <f t="shared" si="0"/>
        <v>1.8327100000000001</v>
      </c>
      <c r="E83">
        <f t="shared" si="1"/>
        <v>1.8343314285714283</v>
      </c>
      <c r="F83">
        <f t="shared" si="2"/>
        <v>1.6214285714282184E-3</v>
      </c>
      <c r="G83">
        <f t="shared" si="3"/>
        <v>7.6754285714285331E-2</v>
      </c>
    </row>
    <row r="84" spans="1:7" x14ac:dyDescent="0.45">
      <c r="A84" s="1">
        <v>24047</v>
      </c>
      <c r="B84">
        <v>1.87697</v>
      </c>
      <c r="D84">
        <f t="shared" si="0"/>
        <v>1.8327100000000001</v>
      </c>
      <c r="E84">
        <f t="shared" si="1"/>
        <v>1.8467071428571427</v>
      </c>
      <c r="F84">
        <f t="shared" si="2"/>
        <v>1.3997142857142597E-2</v>
      </c>
      <c r="G84">
        <f t="shared" si="3"/>
        <v>8.0738571428571104E-2</v>
      </c>
    </row>
    <row r="85" spans="1:7" x14ac:dyDescent="0.45">
      <c r="A85" s="1">
        <v>24077</v>
      </c>
      <c r="B85">
        <v>1.9062600000000001</v>
      </c>
      <c r="D85">
        <f t="shared" si="0"/>
        <v>1.8327100000000001</v>
      </c>
      <c r="E85">
        <f t="shared" si="1"/>
        <v>1.8603742857142858</v>
      </c>
      <c r="F85">
        <f t="shared" si="2"/>
        <v>2.7664285714285697E-2</v>
      </c>
      <c r="G85">
        <f t="shared" si="3"/>
        <v>8.1970000000000098E-2</v>
      </c>
    </row>
    <row r="86" spans="1:7" x14ac:dyDescent="0.45">
      <c r="A86" s="1">
        <v>24108</v>
      </c>
      <c r="B86">
        <v>1.92902</v>
      </c>
      <c r="D86">
        <f t="shared" si="0"/>
        <v>1.8327100000000001</v>
      </c>
      <c r="E86">
        <f t="shared" si="1"/>
        <v>1.8705114285714284</v>
      </c>
      <c r="F86">
        <f t="shared" si="2"/>
        <v>3.7801428571428319E-2</v>
      </c>
      <c r="G86">
        <f t="shared" si="3"/>
        <v>7.5218571428571135E-2</v>
      </c>
    </row>
    <row r="87" spans="1:7" x14ac:dyDescent="0.45">
      <c r="A87" s="1">
        <v>24139</v>
      </c>
      <c r="B87">
        <v>1.95919</v>
      </c>
      <c r="D87">
        <f t="shared" si="0"/>
        <v>1.8327100000000001</v>
      </c>
      <c r="E87">
        <f t="shared" si="1"/>
        <v>1.8885799999999997</v>
      </c>
      <c r="F87">
        <f t="shared" si="2"/>
        <v>5.5869999999999642E-2</v>
      </c>
      <c r="G87">
        <f t="shared" si="3"/>
        <v>7.8374285714285286E-2</v>
      </c>
    </row>
    <row r="88" spans="1:7" x14ac:dyDescent="0.45">
      <c r="A88" s="1">
        <v>24167</v>
      </c>
      <c r="B88">
        <v>1.9450700000000001</v>
      </c>
      <c r="D88">
        <f t="shared" si="0"/>
        <v>1.8327100000000001</v>
      </c>
      <c r="E88">
        <f t="shared" si="1"/>
        <v>1.9026099999999997</v>
      </c>
      <c r="F88">
        <f t="shared" si="2"/>
        <v>6.9899999999999629E-2</v>
      </c>
      <c r="G88">
        <f t="shared" si="3"/>
        <v>8.1714285714285628E-2</v>
      </c>
    </row>
    <row r="89" spans="1:7" x14ac:dyDescent="0.45">
      <c r="A89" s="1">
        <v>24198</v>
      </c>
      <c r="B89">
        <v>1.9265300000000001</v>
      </c>
      <c r="D89">
        <f t="shared" si="0"/>
        <v>1.8327100000000001</v>
      </c>
      <c r="E89">
        <f t="shared" si="1"/>
        <v>1.9151371428571426</v>
      </c>
      <c r="F89">
        <f t="shared" si="2"/>
        <v>8.2427142857142588E-2</v>
      </c>
      <c r="G89">
        <f t="shared" si="3"/>
        <v>8.080571428571437E-2</v>
      </c>
    </row>
    <row r="90" spans="1:7" x14ac:dyDescent="0.45">
      <c r="A90" s="1">
        <v>24228</v>
      </c>
      <c r="B90">
        <v>1.9040999999999999</v>
      </c>
      <c r="D90">
        <f t="shared" si="0"/>
        <v>1.8327100000000001</v>
      </c>
      <c r="E90">
        <f t="shared" si="1"/>
        <v>1.9210199999999999</v>
      </c>
      <c r="F90">
        <f t="shared" si="2"/>
        <v>8.8309999999999889E-2</v>
      </c>
      <c r="G90">
        <f t="shared" si="3"/>
        <v>7.4312857142857291E-2</v>
      </c>
    </row>
    <row r="91" spans="1:7" x14ac:dyDescent="0.45">
      <c r="A91" s="1">
        <v>24259</v>
      </c>
      <c r="B91">
        <v>1.8979699999999999</v>
      </c>
      <c r="D91">
        <f t="shared" si="0"/>
        <v>1.8327100000000001</v>
      </c>
      <c r="E91">
        <f t="shared" si="1"/>
        <v>1.9240200000000003</v>
      </c>
      <c r="F91">
        <f t="shared" si="2"/>
        <v>9.1310000000000224E-2</v>
      </c>
      <c r="G91">
        <f t="shared" si="3"/>
        <v>6.3645714285714527E-2</v>
      </c>
    </row>
    <row r="92" spans="1:7" x14ac:dyDescent="0.45">
      <c r="A92" s="1">
        <v>24289</v>
      </c>
      <c r="B92">
        <v>1.91536</v>
      </c>
      <c r="D92">
        <f t="shared" si="0"/>
        <v>1.83884</v>
      </c>
      <c r="E92">
        <f t="shared" si="1"/>
        <v>1.9253199999999997</v>
      </c>
      <c r="F92">
        <f t="shared" si="2"/>
        <v>8.6479999999999668E-2</v>
      </c>
      <c r="G92">
        <f t="shared" si="3"/>
        <v>4.8678571428571349E-2</v>
      </c>
    </row>
    <row r="93" spans="1:7" x14ac:dyDescent="0.45">
      <c r="A93" s="1">
        <v>24320</v>
      </c>
      <c r="B93">
        <v>1.91757</v>
      </c>
      <c r="D93">
        <f t="shared" si="0"/>
        <v>1.83884</v>
      </c>
      <c r="E93">
        <f t="shared" si="1"/>
        <v>1.9236842857142857</v>
      </c>
      <c r="F93">
        <f t="shared" si="2"/>
        <v>8.4844285714285705E-2</v>
      </c>
      <c r="G93">
        <f t="shared" si="3"/>
        <v>2.8974285714286063E-2</v>
      </c>
    </row>
    <row r="94" spans="1:7" x14ac:dyDescent="0.45">
      <c r="A94" s="1">
        <v>24351</v>
      </c>
      <c r="B94">
        <v>1.9059600000000001</v>
      </c>
      <c r="D94">
        <f t="shared" si="0"/>
        <v>1.83884</v>
      </c>
      <c r="E94">
        <f t="shared" si="1"/>
        <v>1.9160799999999998</v>
      </c>
      <c r="F94">
        <f t="shared" si="2"/>
        <v>7.7239999999999753E-2</v>
      </c>
      <c r="G94">
        <f t="shared" si="3"/>
        <v>7.3400000000001242E-3</v>
      </c>
    </row>
    <row r="95" spans="1:7" x14ac:dyDescent="0.45">
      <c r="A95" s="1">
        <v>24381</v>
      </c>
      <c r="B95">
        <v>1.87134</v>
      </c>
      <c r="D95">
        <f t="shared" si="0"/>
        <v>1.83884</v>
      </c>
      <c r="E95">
        <f t="shared" si="1"/>
        <v>1.9055471428571429</v>
      </c>
      <c r="F95">
        <f t="shared" si="2"/>
        <v>6.6707142857142854E-2</v>
      </c>
      <c r="G95">
        <f t="shared" si="3"/>
        <v>-1.5719999999999734E-2</v>
      </c>
    </row>
    <row r="96" spans="1:7" x14ac:dyDescent="0.45">
      <c r="A96" s="1">
        <v>24412</v>
      </c>
      <c r="B96">
        <v>1.8326199999999999</v>
      </c>
      <c r="D96">
        <f t="shared" si="0"/>
        <v>1.8327100000000001</v>
      </c>
      <c r="E96">
        <f t="shared" si="1"/>
        <v>1.8921314285714286</v>
      </c>
      <c r="F96">
        <f t="shared" si="2"/>
        <v>5.9421428571428514E-2</v>
      </c>
      <c r="G96">
        <f t="shared" si="3"/>
        <v>-2.8888571428571375E-2</v>
      </c>
    </row>
    <row r="97" spans="1:7" x14ac:dyDescent="0.45">
      <c r="A97" s="1">
        <v>24442</v>
      </c>
      <c r="B97">
        <v>1.8157099999999999</v>
      </c>
      <c r="D97">
        <f t="shared" si="0"/>
        <v>1.8326199999999999</v>
      </c>
      <c r="E97">
        <f t="shared" si="1"/>
        <v>1.8795042857142856</v>
      </c>
      <c r="F97">
        <f t="shared" si="2"/>
        <v>4.6884285714285712E-2</v>
      </c>
      <c r="G97">
        <f t="shared" si="3"/>
        <v>-4.4425714285714513E-2</v>
      </c>
    </row>
    <row r="98" spans="1:7" x14ac:dyDescent="0.45">
      <c r="A98" s="1">
        <v>24473</v>
      </c>
      <c r="B98">
        <v>1.81972</v>
      </c>
      <c r="D98">
        <f t="shared" si="0"/>
        <v>1.8280799999999999</v>
      </c>
      <c r="E98">
        <f t="shared" si="1"/>
        <v>1.8683257142857141</v>
      </c>
      <c r="F98">
        <f t="shared" si="2"/>
        <v>4.0245714285714218E-2</v>
      </c>
      <c r="G98">
        <f t="shared" si="3"/>
        <v>-4.623428571428545E-2</v>
      </c>
    </row>
    <row r="99" spans="1:7" x14ac:dyDescent="0.45">
      <c r="A99" s="1">
        <v>24504</v>
      </c>
      <c r="B99">
        <v>1.77695</v>
      </c>
      <c r="D99">
        <f t="shared" si="0"/>
        <v>1.8214900000000001</v>
      </c>
      <c r="E99">
        <f t="shared" si="1"/>
        <v>1.8485528571428571</v>
      </c>
      <c r="F99">
        <f t="shared" si="2"/>
        <v>2.7062857142857055E-2</v>
      </c>
      <c r="G99">
        <f t="shared" si="3"/>
        <v>-5.778142857142865E-2</v>
      </c>
    </row>
    <row r="100" spans="1:7" x14ac:dyDescent="0.45">
      <c r="A100" s="1">
        <v>24532</v>
      </c>
      <c r="B100">
        <v>1.7517199999999999</v>
      </c>
      <c r="D100">
        <f t="shared" si="0"/>
        <v>1.81972</v>
      </c>
      <c r="E100">
        <f t="shared" si="1"/>
        <v>1.8248599999999999</v>
      </c>
      <c r="F100">
        <f t="shared" si="2"/>
        <v>5.1399999999999224E-3</v>
      </c>
      <c r="G100">
        <f t="shared" si="3"/>
        <v>-7.2099999999999831E-2</v>
      </c>
    </row>
    <row r="101" spans="1:7" x14ac:dyDescent="0.45">
      <c r="A101" s="1">
        <v>24563</v>
      </c>
      <c r="B101">
        <v>1.7244299999999999</v>
      </c>
      <c r="D101">
        <f t="shared" si="0"/>
        <v>1.8157099999999999</v>
      </c>
      <c r="E101">
        <f t="shared" si="1"/>
        <v>1.7989271428571427</v>
      </c>
      <c r="F101">
        <f t="shared" si="2"/>
        <v>-1.678285714285721E-2</v>
      </c>
      <c r="G101">
        <f t="shared" si="3"/>
        <v>-8.3490000000000064E-2</v>
      </c>
    </row>
    <row r="102" spans="1:7" x14ac:dyDescent="0.45">
      <c r="A102" s="1">
        <v>24593</v>
      </c>
      <c r="B102">
        <v>1.74308</v>
      </c>
      <c r="D102">
        <f t="shared" si="0"/>
        <v>1.8116399999999999</v>
      </c>
      <c r="E102">
        <f t="shared" si="1"/>
        <v>1.7806042857142859</v>
      </c>
      <c r="F102">
        <f t="shared" si="2"/>
        <v>-3.1035714285714056E-2</v>
      </c>
      <c r="G102">
        <f t="shared" si="3"/>
        <v>-9.045714285714257E-2</v>
      </c>
    </row>
    <row r="103" spans="1:7" x14ac:dyDescent="0.45">
      <c r="A103" s="1">
        <v>24624</v>
      </c>
      <c r="B103">
        <v>1.75546</v>
      </c>
      <c r="D103">
        <f t="shared" si="0"/>
        <v>1.8105899999999999</v>
      </c>
      <c r="E103">
        <f t="shared" si="1"/>
        <v>1.7695814285714282</v>
      </c>
      <c r="F103">
        <f t="shared" si="2"/>
        <v>-4.1008571428571727E-2</v>
      </c>
      <c r="G103">
        <f t="shared" si="3"/>
        <v>-8.7892857142857439E-2</v>
      </c>
    </row>
    <row r="104" spans="1:7" x14ac:dyDescent="0.45">
      <c r="A104" s="1">
        <v>24654</v>
      </c>
      <c r="B104">
        <v>1.74393</v>
      </c>
      <c r="D104">
        <f t="shared" si="0"/>
        <v>1.8101700000000001</v>
      </c>
      <c r="E104">
        <f t="shared" si="1"/>
        <v>1.7593271428571426</v>
      </c>
      <c r="F104">
        <f t="shared" si="2"/>
        <v>-5.0842857142857412E-2</v>
      </c>
      <c r="G104">
        <f t="shared" si="3"/>
        <v>-9.108857142857163E-2</v>
      </c>
    </row>
    <row r="105" spans="1:7" x14ac:dyDescent="0.45">
      <c r="A105" s="1">
        <v>24685</v>
      </c>
      <c r="B105">
        <v>1.7385999999999999</v>
      </c>
      <c r="D105">
        <f t="shared" si="0"/>
        <v>1.80606</v>
      </c>
      <c r="E105">
        <f t="shared" si="1"/>
        <v>1.7477385714285716</v>
      </c>
      <c r="F105">
        <f t="shared" si="2"/>
        <v>-5.8321428571428413E-2</v>
      </c>
      <c r="G105">
        <f t="shared" si="3"/>
        <v>-8.5384285714285468E-2</v>
      </c>
    </row>
    <row r="106" spans="1:7" x14ac:dyDescent="0.45">
      <c r="A106" s="1">
        <v>24716</v>
      </c>
      <c r="B106">
        <v>1.7269099999999999</v>
      </c>
      <c r="D106">
        <f t="shared" si="0"/>
        <v>1.8057700000000001</v>
      </c>
      <c r="E106">
        <f t="shared" si="1"/>
        <v>1.7405899999999999</v>
      </c>
      <c r="F106">
        <f t="shared" si="2"/>
        <v>-6.5180000000000238E-2</v>
      </c>
      <c r="G106">
        <f t="shared" si="3"/>
        <v>-7.032000000000016E-2</v>
      </c>
    </row>
    <row r="107" spans="1:7" x14ac:dyDescent="0.45">
      <c r="A107" s="1">
        <v>24746</v>
      </c>
      <c r="B107">
        <v>1.72604</v>
      </c>
      <c r="D107">
        <f t="shared" si="0"/>
        <v>1.8025100000000001</v>
      </c>
      <c r="E107">
        <f t="shared" si="1"/>
        <v>1.7369214285714285</v>
      </c>
      <c r="F107">
        <f t="shared" si="2"/>
        <v>-6.5588571428571552E-2</v>
      </c>
      <c r="G107">
        <f t="shared" si="3"/>
        <v>-4.8805714285714341E-2</v>
      </c>
    </row>
    <row r="108" spans="1:7" x14ac:dyDescent="0.45">
      <c r="A108" s="1">
        <v>24777</v>
      </c>
      <c r="B108">
        <v>1.7095400000000001</v>
      </c>
      <c r="D108">
        <f t="shared" si="0"/>
        <v>1.7961199999999999</v>
      </c>
      <c r="E108">
        <f t="shared" si="1"/>
        <v>1.7347942857142855</v>
      </c>
      <c r="F108">
        <f t="shared" si="2"/>
        <v>-6.1325714285714428E-2</v>
      </c>
      <c r="G108">
        <f t="shared" si="3"/>
        <v>-3.0290000000000372E-2</v>
      </c>
    </row>
    <row r="109" spans="1:7" x14ac:dyDescent="0.45">
      <c r="A109" s="1">
        <v>24807</v>
      </c>
      <c r="B109">
        <v>1.72726</v>
      </c>
      <c r="D109">
        <f t="shared" si="0"/>
        <v>1.7952600000000001</v>
      </c>
      <c r="E109">
        <f t="shared" si="1"/>
        <v>1.7325342857142856</v>
      </c>
      <c r="F109">
        <f t="shared" si="2"/>
        <v>-6.2725714285714496E-2</v>
      </c>
      <c r="G109">
        <f t="shared" si="3"/>
        <v>-2.1717142857142768E-2</v>
      </c>
    </row>
    <row r="110" spans="1:7" x14ac:dyDescent="0.45">
      <c r="A110" s="1">
        <v>24838</v>
      </c>
      <c r="B110">
        <v>1.7141599999999999</v>
      </c>
      <c r="D110">
        <f t="shared" si="0"/>
        <v>1.7932399999999999</v>
      </c>
      <c r="E110">
        <f t="shared" si="1"/>
        <v>1.7266342857142856</v>
      </c>
      <c r="F110">
        <f t="shared" si="2"/>
        <v>-6.6605714285714379E-2</v>
      </c>
      <c r="G110">
        <f t="shared" si="3"/>
        <v>-1.5762857142856967E-2</v>
      </c>
    </row>
    <row r="111" spans="1:7" x14ac:dyDescent="0.45">
      <c r="A111" s="1">
        <v>24869</v>
      </c>
      <c r="B111">
        <v>1.71224</v>
      </c>
      <c r="D111">
        <f t="shared" si="0"/>
        <v>1.79068</v>
      </c>
      <c r="E111">
        <f t="shared" si="1"/>
        <v>1.7221071428571426</v>
      </c>
      <c r="F111">
        <f t="shared" si="2"/>
        <v>-6.8572857142857435E-2</v>
      </c>
      <c r="G111">
        <f t="shared" si="3"/>
        <v>-1.0251428571429022E-2</v>
      </c>
    </row>
    <row r="112" spans="1:7" x14ac:dyDescent="0.45">
      <c r="A112" s="1">
        <v>24898</v>
      </c>
      <c r="B112">
        <v>1.71088</v>
      </c>
      <c r="D112">
        <f t="shared" si="0"/>
        <v>1.79034</v>
      </c>
      <c r="E112">
        <f t="shared" si="1"/>
        <v>1.7181471428571429</v>
      </c>
      <c r="F112">
        <f t="shared" si="2"/>
        <v>-7.219285714285717E-2</v>
      </c>
      <c r="G112">
        <f t="shared" si="3"/>
        <v>-7.012857142856932E-3</v>
      </c>
    </row>
    <row r="113" spans="1:7" x14ac:dyDescent="0.45">
      <c r="A113" s="1">
        <v>24929</v>
      </c>
      <c r="B113">
        <v>1.71</v>
      </c>
      <c r="D113">
        <f t="shared" si="0"/>
        <v>1.7861400000000001</v>
      </c>
      <c r="E113">
        <f t="shared" si="1"/>
        <v>1.7157314285714287</v>
      </c>
      <c r="F113">
        <f t="shared" si="2"/>
        <v>-7.0408571428571376E-2</v>
      </c>
      <c r="G113">
        <f t="shared" si="3"/>
        <v>-4.8199999999998244E-3</v>
      </c>
    </row>
    <row r="114" spans="1:7" x14ac:dyDescent="0.45">
      <c r="A114" s="1">
        <v>24959</v>
      </c>
      <c r="B114">
        <v>1.69282</v>
      </c>
      <c r="D114">
        <f t="shared" si="0"/>
        <v>1.7826200000000001</v>
      </c>
      <c r="E114">
        <f t="shared" si="1"/>
        <v>1.7109857142857141</v>
      </c>
      <c r="F114">
        <f t="shared" si="2"/>
        <v>-7.1634285714285983E-2</v>
      </c>
      <c r="G114">
        <f t="shared" si="3"/>
        <v>-1.0308571428571556E-2</v>
      </c>
    </row>
    <row r="115" spans="1:7" x14ac:dyDescent="0.45">
      <c r="A115" s="1">
        <v>24990</v>
      </c>
      <c r="B115">
        <v>1.6755</v>
      </c>
      <c r="D115">
        <f t="shared" si="0"/>
        <v>1.77695</v>
      </c>
      <c r="E115">
        <f t="shared" si="1"/>
        <v>1.7061228571428568</v>
      </c>
      <c r="F115">
        <f t="shared" si="2"/>
        <v>-7.0827142857143199E-2</v>
      </c>
      <c r="G115">
        <f t="shared" si="3"/>
        <v>-8.1014285714287038E-3</v>
      </c>
    </row>
    <row r="116" spans="1:7" x14ac:dyDescent="0.45">
      <c r="A116" s="1">
        <v>25020</v>
      </c>
      <c r="B116">
        <v>1.6859599999999999</v>
      </c>
      <c r="D116">
        <f t="shared" si="0"/>
        <v>1.77101</v>
      </c>
      <c r="E116">
        <f t="shared" si="1"/>
        <v>1.700222857142857</v>
      </c>
      <c r="F116">
        <f t="shared" si="2"/>
        <v>-7.0787142857142937E-2</v>
      </c>
      <c r="G116">
        <f t="shared" si="3"/>
        <v>-4.1814285714285582E-3</v>
      </c>
    </row>
    <row r="117" spans="1:7" x14ac:dyDescent="0.45">
      <c r="A117" s="1">
        <v>25051</v>
      </c>
      <c r="B117">
        <v>1.6847399999999999</v>
      </c>
      <c r="D117">
        <f t="shared" si="0"/>
        <v>1.7688699999999999</v>
      </c>
      <c r="E117">
        <f t="shared" si="1"/>
        <v>1.6960200000000001</v>
      </c>
      <c r="F117">
        <f t="shared" si="2"/>
        <v>-7.2849999999999859E-2</v>
      </c>
      <c r="G117">
        <f t="shared" si="3"/>
        <v>-4.2771428571424241E-3</v>
      </c>
    </row>
    <row r="118" spans="1:7" x14ac:dyDescent="0.45">
      <c r="A118" s="1">
        <v>25082</v>
      </c>
      <c r="B118">
        <v>1.68855</v>
      </c>
      <c r="D118">
        <f t="shared" si="0"/>
        <v>1.7676000000000001</v>
      </c>
      <c r="E118">
        <f t="shared" si="1"/>
        <v>1.692635714285714</v>
      </c>
      <c r="F118">
        <f t="shared" si="2"/>
        <v>-7.4964285714286039E-2</v>
      </c>
      <c r="G118">
        <f t="shared" si="3"/>
        <v>-2.7714285714288689E-3</v>
      </c>
    </row>
    <row r="119" spans="1:7" x14ac:dyDescent="0.45">
      <c r="A119" s="1">
        <v>25112</v>
      </c>
      <c r="B119">
        <v>1.6922299999999999</v>
      </c>
      <c r="D119">
        <f t="shared" si="0"/>
        <v>1.7640100000000001</v>
      </c>
      <c r="E119">
        <f t="shared" si="1"/>
        <v>1.6899714285714285</v>
      </c>
      <c r="F119">
        <f t="shared" si="2"/>
        <v>-7.403857142857162E-2</v>
      </c>
      <c r="G119">
        <f t="shared" si="3"/>
        <v>-3.6300000000002441E-3</v>
      </c>
    </row>
    <row r="120" spans="1:7" x14ac:dyDescent="0.45">
      <c r="A120" s="1">
        <v>25143</v>
      </c>
      <c r="B120">
        <v>1.7225999999999999</v>
      </c>
      <c r="D120">
        <f t="shared" si="0"/>
        <v>1.76258</v>
      </c>
      <c r="E120">
        <f t="shared" si="1"/>
        <v>1.6917714285714285</v>
      </c>
      <c r="F120">
        <f t="shared" si="2"/>
        <v>-7.0808571428571554E-2</v>
      </c>
      <c r="G120">
        <f t="shared" si="3"/>
        <v>8.2571428571442951E-4</v>
      </c>
    </row>
    <row r="121" spans="1:7" x14ac:dyDescent="0.45">
      <c r="A121" s="1">
        <v>25173</v>
      </c>
      <c r="B121">
        <v>1.69651</v>
      </c>
      <c r="D121">
        <f t="shared" si="0"/>
        <v>1.76111</v>
      </c>
      <c r="E121">
        <f t="shared" si="1"/>
        <v>1.6922985714285714</v>
      </c>
      <c r="F121">
        <f t="shared" si="2"/>
        <v>-6.8811428571428523E-2</v>
      </c>
      <c r="G121">
        <f t="shared" si="3"/>
        <v>2.0157142857146759E-3</v>
      </c>
    </row>
    <row r="122" spans="1:7" x14ac:dyDescent="0.45">
      <c r="A122" s="1">
        <v>25204</v>
      </c>
      <c r="B122">
        <v>1.7005699999999999</v>
      </c>
      <c r="D122">
        <f t="shared" si="0"/>
        <v>1.75962</v>
      </c>
      <c r="E122">
        <f t="shared" si="1"/>
        <v>1.6958800000000001</v>
      </c>
      <c r="F122">
        <f t="shared" si="2"/>
        <v>-6.3739999999999908E-2</v>
      </c>
      <c r="G122">
        <f t="shared" si="3"/>
        <v>7.0471428571430295E-3</v>
      </c>
    </row>
    <row r="123" spans="1:7" x14ac:dyDescent="0.45">
      <c r="A123" s="1">
        <v>25235</v>
      </c>
      <c r="B123">
        <v>1.6791400000000001</v>
      </c>
      <c r="D123">
        <f t="shared" si="0"/>
        <v>1.7580499999999999</v>
      </c>
      <c r="E123">
        <f t="shared" si="1"/>
        <v>1.694905714285714</v>
      </c>
      <c r="F123">
        <f t="shared" si="2"/>
        <v>-6.3144285714285875E-2</v>
      </c>
      <c r="G123">
        <f t="shared" si="3"/>
        <v>9.7057142857139844E-3</v>
      </c>
    </row>
    <row r="124" spans="1:7" x14ac:dyDescent="0.45">
      <c r="A124" s="1">
        <v>25263</v>
      </c>
      <c r="B124">
        <v>1.6920200000000001</v>
      </c>
      <c r="D124">
        <f t="shared" si="0"/>
        <v>1.7580499999999999</v>
      </c>
      <c r="E124">
        <f t="shared" si="1"/>
        <v>1.6959457142857144</v>
      </c>
      <c r="F124">
        <f t="shared" si="2"/>
        <v>-6.2104285714285501E-2</v>
      </c>
      <c r="G124">
        <f t="shared" si="3"/>
        <v>1.2860000000000538E-2</v>
      </c>
    </row>
    <row r="125" spans="1:7" x14ac:dyDescent="0.45">
      <c r="A125" s="1">
        <v>25294</v>
      </c>
      <c r="B125">
        <v>1.7061900000000001</v>
      </c>
      <c r="D125">
        <f t="shared" si="0"/>
        <v>1.75546</v>
      </c>
      <c r="E125">
        <f t="shared" si="1"/>
        <v>1.698465714285714</v>
      </c>
      <c r="F125">
        <f t="shared" si="2"/>
        <v>-5.6994285714285997E-2</v>
      </c>
      <c r="G125">
        <f t="shared" si="3"/>
        <v>1.7044285714285623E-2</v>
      </c>
    </row>
    <row r="126" spans="1:7" x14ac:dyDescent="0.45">
      <c r="A126" s="1">
        <v>25324</v>
      </c>
      <c r="B126">
        <v>1.74556</v>
      </c>
      <c r="D126">
        <f t="shared" si="0"/>
        <v>1.7517199999999999</v>
      </c>
      <c r="E126">
        <f t="shared" si="1"/>
        <v>1.7060842857142855</v>
      </c>
      <c r="F126">
        <f t="shared" si="2"/>
        <v>-4.5635714285714446E-2</v>
      </c>
      <c r="G126">
        <f t="shared" si="3"/>
        <v>2.5172857142857108E-2</v>
      </c>
    </row>
    <row r="127" spans="1:7" x14ac:dyDescent="0.45">
      <c r="A127" s="1">
        <v>25355</v>
      </c>
      <c r="B127">
        <v>1.7651600000000001</v>
      </c>
      <c r="D127">
        <f t="shared" ref="D127:D190" si="4">MEDIAN(B67:B127)</f>
        <v>1.75546</v>
      </c>
      <c r="E127">
        <f t="shared" ref="E127:E190" si="5">AVERAGE(B121:B127)</f>
        <v>1.7121642857142856</v>
      </c>
      <c r="F127">
        <f t="shared" ref="F127:F190" si="6">E127-D127</f>
        <v>-4.3295714285714437E-2</v>
      </c>
      <c r="G127">
        <f t="shared" si="3"/>
        <v>2.5515714285714086E-2</v>
      </c>
    </row>
    <row r="128" spans="1:7" x14ac:dyDescent="0.45">
      <c r="A128" s="1">
        <v>25385</v>
      </c>
      <c r="B128">
        <v>1.73661</v>
      </c>
      <c r="D128">
        <f t="shared" si="4"/>
        <v>1.75546</v>
      </c>
      <c r="E128">
        <f t="shared" si="5"/>
        <v>1.7178928571428573</v>
      </c>
      <c r="F128">
        <f t="shared" si="6"/>
        <v>-3.7567142857142688E-2</v>
      </c>
      <c r="G128">
        <f t="shared" si="3"/>
        <v>2.617285714285722E-2</v>
      </c>
    </row>
    <row r="129" spans="1:7" x14ac:dyDescent="0.45">
      <c r="A129" s="1">
        <v>25416</v>
      </c>
      <c r="B129">
        <v>1.74699</v>
      </c>
      <c r="D129">
        <f t="shared" si="4"/>
        <v>1.75546</v>
      </c>
      <c r="E129">
        <f t="shared" si="5"/>
        <v>1.724524285714286</v>
      </c>
      <c r="F129">
        <f t="shared" si="6"/>
        <v>-3.0935714285714067E-2</v>
      </c>
      <c r="G129">
        <f t="shared" si="3"/>
        <v>3.2208571428571808E-2</v>
      </c>
    </row>
    <row r="130" spans="1:7" x14ac:dyDescent="0.45">
      <c r="A130" s="1">
        <v>25447</v>
      </c>
      <c r="B130">
        <v>1.7400100000000001</v>
      </c>
      <c r="D130">
        <f t="shared" si="4"/>
        <v>1.75546</v>
      </c>
      <c r="E130">
        <f t="shared" si="5"/>
        <v>1.73322</v>
      </c>
      <c r="F130">
        <f t="shared" si="6"/>
        <v>-2.2240000000000038E-2</v>
      </c>
      <c r="G130">
        <f t="shared" si="3"/>
        <v>3.9864285714285463E-2</v>
      </c>
    </row>
    <row r="131" spans="1:7" x14ac:dyDescent="0.45">
      <c r="A131" s="1">
        <v>25477</v>
      </c>
      <c r="B131">
        <v>1.75271</v>
      </c>
      <c r="D131">
        <f t="shared" si="4"/>
        <v>1.75271</v>
      </c>
      <c r="E131">
        <f t="shared" si="5"/>
        <v>1.7418899999999999</v>
      </c>
      <c r="F131">
        <f t="shared" si="6"/>
        <v>-1.0820000000000052E-2</v>
      </c>
      <c r="G131">
        <f t="shared" si="3"/>
        <v>4.6174285714285945E-2</v>
      </c>
    </row>
    <row r="132" spans="1:7" x14ac:dyDescent="0.45">
      <c r="A132" s="1">
        <v>25508</v>
      </c>
      <c r="B132">
        <v>1.7660899999999999</v>
      </c>
      <c r="D132">
        <f t="shared" si="4"/>
        <v>1.75271</v>
      </c>
      <c r="E132">
        <f t="shared" si="5"/>
        <v>1.7504471428571429</v>
      </c>
      <c r="F132">
        <f t="shared" si="6"/>
        <v>-2.262857142857122E-3</v>
      </c>
      <c r="G132">
        <f t="shared" si="3"/>
        <v>4.3372857142857324E-2</v>
      </c>
    </row>
    <row r="133" spans="1:7" x14ac:dyDescent="0.45">
      <c r="A133" s="1">
        <v>25538</v>
      </c>
      <c r="B133">
        <v>1.7545599999999999</v>
      </c>
      <c r="D133">
        <f t="shared" si="4"/>
        <v>1.75271</v>
      </c>
      <c r="E133">
        <f t="shared" si="5"/>
        <v>1.751732857142857</v>
      </c>
      <c r="F133">
        <f t="shared" si="6"/>
        <v>-9.7714285714300964E-4</v>
      </c>
      <c r="G133">
        <f t="shared" ref="G133:G196" si="7">F133-F127</f>
        <v>4.2318571428571428E-2</v>
      </c>
    </row>
    <row r="134" spans="1:7" x14ac:dyDescent="0.45">
      <c r="A134" s="1">
        <v>25569</v>
      </c>
      <c r="B134">
        <v>1.7487900000000001</v>
      </c>
      <c r="D134">
        <f t="shared" si="4"/>
        <v>1.7517199999999999</v>
      </c>
      <c r="E134">
        <f t="shared" si="5"/>
        <v>1.7493942857142855</v>
      </c>
      <c r="F134">
        <f t="shared" si="6"/>
        <v>-2.3257142857144864E-3</v>
      </c>
      <c r="G134">
        <f t="shared" si="7"/>
        <v>3.5241428571428202E-2</v>
      </c>
    </row>
    <row r="135" spans="1:7" x14ac:dyDescent="0.45">
      <c r="A135" s="1">
        <v>25600</v>
      </c>
      <c r="B135">
        <v>1.7470699999999999</v>
      </c>
      <c r="D135">
        <f t="shared" si="4"/>
        <v>1.7517199999999999</v>
      </c>
      <c r="E135">
        <f t="shared" si="5"/>
        <v>1.7508885714285713</v>
      </c>
      <c r="F135">
        <f t="shared" si="6"/>
        <v>-8.3142857142859405E-4</v>
      </c>
      <c r="G135">
        <f t="shared" si="7"/>
        <v>3.0104285714285473E-2</v>
      </c>
    </row>
    <row r="136" spans="1:7" x14ac:dyDescent="0.45">
      <c r="A136" s="1">
        <v>25628</v>
      </c>
      <c r="B136">
        <v>1.76037</v>
      </c>
      <c r="D136">
        <f t="shared" si="4"/>
        <v>1.7517199999999999</v>
      </c>
      <c r="E136">
        <f t="shared" si="5"/>
        <v>1.7527999999999999</v>
      </c>
      <c r="F136">
        <f t="shared" si="6"/>
        <v>1.0799999999999699E-3</v>
      </c>
      <c r="G136">
        <f t="shared" si="7"/>
        <v>2.3320000000000007E-2</v>
      </c>
    </row>
    <row r="137" spans="1:7" x14ac:dyDescent="0.45">
      <c r="A137" s="1">
        <v>25659</v>
      </c>
      <c r="B137">
        <v>1.74851</v>
      </c>
      <c r="D137">
        <f t="shared" si="4"/>
        <v>1.7487900000000001</v>
      </c>
      <c r="E137">
        <f t="shared" si="5"/>
        <v>1.7540142857142857</v>
      </c>
      <c r="F137">
        <f t="shared" si="6"/>
        <v>5.2242857142856813E-3</v>
      </c>
      <c r="G137">
        <f t="shared" si="7"/>
        <v>1.6044285714285733E-2</v>
      </c>
    </row>
    <row r="138" spans="1:7" x14ac:dyDescent="0.45">
      <c r="A138" s="1">
        <v>25689</v>
      </c>
      <c r="B138">
        <v>1.7177899999999999</v>
      </c>
      <c r="D138">
        <f t="shared" si="4"/>
        <v>1.74851</v>
      </c>
      <c r="E138">
        <f t="shared" si="5"/>
        <v>1.7490257142857142</v>
      </c>
      <c r="F138">
        <f t="shared" si="6"/>
        <v>5.1571428571417499E-4</v>
      </c>
      <c r="G138">
        <f t="shared" si="7"/>
        <v>2.778571428571297E-3</v>
      </c>
    </row>
    <row r="139" spans="1:7" x14ac:dyDescent="0.45">
      <c r="A139" s="1">
        <v>25720</v>
      </c>
      <c r="B139">
        <v>1.71166</v>
      </c>
      <c r="D139">
        <f t="shared" si="4"/>
        <v>1.7470699999999999</v>
      </c>
      <c r="E139">
        <f t="shared" si="5"/>
        <v>1.7412500000000002</v>
      </c>
      <c r="F139">
        <f t="shared" si="6"/>
        <v>-5.8199999999997143E-3</v>
      </c>
      <c r="G139">
        <f t="shared" si="7"/>
        <v>-4.8428571428567047E-3</v>
      </c>
    </row>
    <row r="140" spans="1:7" x14ac:dyDescent="0.45">
      <c r="A140" s="1">
        <v>25750</v>
      </c>
      <c r="B140">
        <v>1.7100299999999999</v>
      </c>
      <c r="D140">
        <f t="shared" si="4"/>
        <v>1.74699</v>
      </c>
      <c r="E140">
        <f t="shared" si="5"/>
        <v>1.7348885714285713</v>
      </c>
      <c r="F140">
        <f t="shared" si="6"/>
        <v>-1.2101428571428707E-2</v>
      </c>
      <c r="G140">
        <f t="shared" si="7"/>
        <v>-9.775714285714221E-3</v>
      </c>
    </row>
    <row r="141" spans="1:7" x14ac:dyDescent="0.45">
      <c r="A141" s="1">
        <v>25781</v>
      </c>
      <c r="B141">
        <v>1.6847099999999999</v>
      </c>
      <c r="D141">
        <f t="shared" si="4"/>
        <v>1.74556</v>
      </c>
      <c r="E141">
        <f t="shared" si="5"/>
        <v>1.7257342857142857</v>
      </c>
      <c r="F141">
        <f t="shared" si="6"/>
        <v>-1.9825714285714335E-2</v>
      </c>
      <c r="G141">
        <f t="shared" si="7"/>
        <v>-1.8994285714285741E-2</v>
      </c>
    </row>
    <row r="142" spans="1:7" x14ac:dyDescent="0.45">
      <c r="A142" s="1">
        <v>25812</v>
      </c>
      <c r="B142">
        <v>1.7163900000000001</v>
      </c>
      <c r="D142">
        <f t="shared" si="4"/>
        <v>1.74393</v>
      </c>
      <c r="E142">
        <f t="shared" si="5"/>
        <v>1.7213514285714286</v>
      </c>
      <c r="F142">
        <f t="shared" si="6"/>
        <v>-2.2578571428571337E-2</v>
      </c>
      <c r="G142">
        <f t="shared" si="7"/>
        <v>-2.3658571428571307E-2</v>
      </c>
    </row>
    <row r="143" spans="1:7" x14ac:dyDescent="0.45">
      <c r="A143" s="1">
        <v>25842</v>
      </c>
      <c r="B143">
        <v>1.7079599999999999</v>
      </c>
      <c r="D143">
        <f t="shared" si="4"/>
        <v>1.74308</v>
      </c>
      <c r="E143">
        <f t="shared" si="5"/>
        <v>1.7138642857142856</v>
      </c>
      <c r="F143">
        <f t="shared" si="6"/>
        <v>-2.9215714285714345E-2</v>
      </c>
      <c r="G143">
        <f t="shared" si="7"/>
        <v>-3.4440000000000026E-2</v>
      </c>
    </row>
    <row r="144" spans="1:7" x14ac:dyDescent="0.45">
      <c r="A144" s="1">
        <v>25873</v>
      </c>
      <c r="B144">
        <v>1.68007</v>
      </c>
      <c r="D144">
        <f t="shared" si="4"/>
        <v>1.7400100000000001</v>
      </c>
      <c r="E144">
        <f t="shared" si="5"/>
        <v>1.7040871428571429</v>
      </c>
      <c r="F144">
        <f t="shared" si="6"/>
        <v>-3.5922857142857145E-2</v>
      </c>
      <c r="G144">
        <f t="shared" si="7"/>
        <v>-3.643857142857132E-2</v>
      </c>
    </row>
    <row r="145" spans="1:7" x14ac:dyDescent="0.45">
      <c r="A145" s="1">
        <v>25903</v>
      </c>
      <c r="B145">
        <v>1.6430899999999999</v>
      </c>
      <c r="D145">
        <f t="shared" si="4"/>
        <v>1.7385999999999999</v>
      </c>
      <c r="E145">
        <f t="shared" si="5"/>
        <v>1.6934157142857142</v>
      </c>
      <c r="F145">
        <f t="shared" si="6"/>
        <v>-4.5184285714285677E-2</v>
      </c>
      <c r="G145">
        <f t="shared" si="7"/>
        <v>-3.9364285714285963E-2</v>
      </c>
    </row>
    <row r="146" spans="1:7" x14ac:dyDescent="0.45">
      <c r="A146" s="1">
        <v>25934</v>
      </c>
      <c r="B146">
        <v>1.6508499999999999</v>
      </c>
      <c r="D146">
        <f t="shared" si="4"/>
        <v>1.73661</v>
      </c>
      <c r="E146">
        <f t="shared" si="5"/>
        <v>1.6847285714285716</v>
      </c>
      <c r="F146">
        <f t="shared" si="6"/>
        <v>-5.1881428571428412E-2</v>
      </c>
      <c r="G146">
        <f t="shared" si="7"/>
        <v>-3.9779999999999704E-2</v>
      </c>
    </row>
    <row r="147" spans="1:7" x14ac:dyDescent="0.45">
      <c r="A147" s="1">
        <v>25965</v>
      </c>
      <c r="B147">
        <v>1.6966000000000001</v>
      </c>
      <c r="D147">
        <f t="shared" si="4"/>
        <v>1.72726</v>
      </c>
      <c r="E147">
        <f t="shared" si="5"/>
        <v>1.6828099999999999</v>
      </c>
      <c r="F147">
        <f t="shared" si="6"/>
        <v>-4.4450000000000101E-2</v>
      </c>
      <c r="G147">
        <f t="shared" si="7"/>
        <v>-2.4624285714285765E-2</v>
      </c>
    </row>
    <row r="148" spans="1:7" x14ac:dyDescent="0.45">
      <c r="A148" s="1">
        <v>25993</v>
      </c>
      <c r="B148">
        <v>1.66761</v>
      </c>
      <c r="D148">
        <f t="shared" si="4"/>
        <v>1.7269099999999999</v>
      </c>
      <c r="E148">
        <f t="shared" si="5"/>
        <v>1.6803671428571429</v>
      </c>
      <c r="F148">
        <f t="shared" si="6"/>
        <v>-4.6542857142856997E-2</v>
      </c>
      <c r="G148">
        <f t="shared" si="7"/>
        <v>-2.396428571428566E-2</v>
      </c>
    </row>
    <row r="149" spans="1:7" x14ac:dyDescent="0.45">
      <c r="A149" s="1">
        <v>26024</v>
      </c>
      <c r="B149">
        <v>1.6895899999999999</v>
      </c>
      <c r="D149">
        <f t="shared" si="4"/>
        <v>1.72604</v>
      </c>
      <c r="E149">
        <f t="shared" si="5"/>
        <v>1.6765385714285712</v>
      </c>
      <c r="F149">
        <f t="shared" si="6"/>
        <v>-4.9501428571428807E-2</v>
      </c>
      <c r="G149">
        <f t="shared" si="7"/>
        <v>-2.0285714285714462E-2</v>
      </c>
    </row>
    <row r="150" spans="1:7" x14ac:dyDescent="0.45">
      <c r="A150" s="1">
        <v>26054</v>
      </c>
      <c r="B150">
        <v>1.68224</v>
      </c>
      <c r="D150">
        <f t="shared" si="4"/>
        <v>1.7244299999999999</v>
      </c>
      <c r="E150">
        <f t="shared" si="5"/>
        <v>1.6728642857142855</v>
      </c>
      <c r="F150">
        <f t="shared" si="6"/>
        <v>-5.1565714285714437E-2</v>
      </c>
      <c r="G150">
        <f t="shared" si="7"/>
        <v>-1.5642857142857292E-2</v>
      </c>
    </row>
    <row r="151" spans="1:7" x14ac:dyDescent="0.45">
      <c r="A151" s="1">
        <v>26085</v>
      </c>
      <c r="B151">
        <v>1.6849000000000001</v>
      </c>
      <c r="D151">
        <f t="shared" si="4"/>
        <v>1.7225999999999999</v>
      </c>
      <c r="E151">
        <f t="shared" si="5"/>
        <v>1.6735542857142858</v>
      </c>
      <c r="F151">
        <f t="shared" si="6"/>
        <v>-4.9045714285714137E-2</v>
      </c>
      <c r="G151">
        <f t="shared" si="7"/>
        <v>-3.8614285714284602E-3</v>
      </c>
    </row>
    <row r="152" spans="1:7" x14ac:dyDescent="0.45">
      <c r="A152" s="1">
        <v>26115</v>
      </c>
      <c r="B152">
        <v>1.6645799999999999</v>
      </c>
      <c r="D152">
        <f t="shared" si="4"/>
        <v>1.7177899999999999</v>
      </c>
      <c r="E152">
        <f t="shared" si="5"/>
        <v>1.6766242857142859</v>
      </c>
      <c r="F152">
        <f t="shared" si="6"/>
        <v>-4.1165714285714028E-2</v>
      </c>
      <c r="G152">
        <f t="shared" si="7"/>
        <v>1.0715714285714384E-2</v>
      </c>
    </row>
    <row r="153" spans="1:7" x14ac:dyDescent="0.45">
      <c r="A153" s="1">
        <v>26146</v>
      </c>
      <c r="B153">
        <v>1.65764</v>
      </c>
      <c r="D153">
        <f t="shared" si="4"/>
        <v>1.7163900000000001</v>
      </c>
      <c r="E153">
        <f t="shared" si="5"/>
        <v>1.6775942857142856</v>
      </c>
      <c r="F153">
        <f t="shared" si="6"/>
        <v>-3.8795714285714489E-2</v>
      </c>
      <c r="G153">
        <f t="shared" si="7"/>
        <v>5.6542857142856118E-3</v>
      </c>
    </row>
    <row r="154" spans="1:7" x14ac:dyDescent="0.45">
      <c r="A154" s="1">
        <v>26177</v>
      </c>
      <c r="B154">
        <v>1.6502600000000001</v>
      </c>
      <c r="D154">
        <f t="shared" si="4"/>
        <v>1.7141599999999999</v>
      </c>
      <c r="E154">
        <f t="shared" si="5"/>
        <v>1.6709742857142855</v>
      </c>
      <c r="F154">
        <f t="shared" si="6"/>
        <v>-4.3185714285714383E-2</v>
      </c>
      <c r="G154">
        <f t="shared" si="7"/>
        <v>3.3571428571426143E-3</v>
      </c>
    </row>
    <row r="155" spans="1:7" x14ac:dyDescent="0.45">
      <c r="A155" s="1">
        <v>26207</v>
      </c>
      <c r="B155">
        <v>1.67997</v>
      </c>
      <c r="D155">
        <f t="shared" si="4"/>
        <v>1.71224</v>
      </c>
      <c r="E155">
        <f t="shared" si="5"/>
        <v>1.6727399999999999</v>
      </c>
      <c r="F155">
        <f t="shared" si="6"/>
        <v>-3.9500000000000091E-2</v>
      </c>
      <c r="G155">
        <f t="shared" si="7"/>
        <v>1.0001428571428717E-2</v>
      </c>
    </row>
    <row r="156" spans="1:7" x14ac:dyDescent="0.45">
      <c r="A156" s="1">
        <v>26238</v>
      </c>
      <c r="B156">
        <v>1.70381</v>
      </c>
      <c r="D156">
        <f t="shared" si="4"/>
        <v>1.71166</v>
      </c>
      <c r="E156">
        <f t="shared" si="5"/>
        <v>1.6747714285714288</v>
      </c>
      <c r="F156">
        <f t="shared" si="6"/>
        <v>-3.688857142857116E-2</v>
      </c>
      <c r="G156">
        <f t="shared" si="7"/>
        <v>1.4677142857143277E-2</v>
      </c>
    </row>
    <row r="157" spans="1:7" x14ac:dyDescent="0.45">
      <c r="A157" s="1">
        <v>26268</v>
      </c>
      <c r="B157">
        <v>1.7076800000000001</v>
      </c>
      <c r="D157">
        <f t="shared" si="4"/>
        <v>1.71088</v>
      </c>
      <c r="E157">
        <f t="shared" si="5"/>
        <v>1.6784057142857145</v>
      </c>
      <c r="F157">
        <f t="shared" si="6"/>
        <v>-3.2474285714285456E-2</v>
      </c>
      <c r="G157">
        <f t="shared" si="7"/>
        <v>1.6571428571428681E-2</v>
      </c>
    </row>
    <row r="158" spans="1:7" x14ac:dyDescent="0.45">
      <c r="A158" s="1">
        <v>26299</v>
      </c>
      <c r="B158">
        <v>1.72784</v>
      </c>
      <c r="D158">
        <f t="shared" si="4"/>
        <v>1.71088</v>
      </c>
      <c r="E158">
        <f t="shared" si="5"/>
        <v>1.6845400000000001</v>
      </c>
      <c r="F158">
        <f t="shared" si="6"/>
        <v>-2.6339999999999808E-2</v>
      </c>
      <c r="G158">
        <f t="shared" si="7"/>
        <v>1.482571428571422E-2</v>
      </c>
    </row>
    <row r="159" spans="1:7" x14ac:dyDescent="0.45">
      <c r="A159" s="1">
        <v>26330</v>
      </c>
      <c r="B159">
        <v>1.7368699999999999</v>
      </c>
      <c r="D159">
        <f t="shared" si="4"/>
        <v>1.71088</v>
      </c>
      <c r="E159">
        <f t="shared" si="5"/>
        <v>1.6948671428571429</v>
      </c>
      <c r="F159">
        <f t="shared" si="6"/>
        <v>-1.6012857142857051E-2</v>
      </c>
      <c r="G159">
        <f t="shared" si="7"/>
        <v>2.2782857142857438E-2</v>
      </c>
    </row>
    <row r="160" spans="1:7" x14ac:dyDescent="0.45">
      <c r="A160" s="1">
        <v>26359</v>
      </c>
      <c r="B160">
        <v>1.7334700000000001</v>
      </c>
      <c r="D160">
        <f t="shared" si="4"/>
        <v>1.71088</v>
      </c>
      <c r="E160">
        <f t="shared" si="5"/>
        <v>1.7057</v>
      </c>
      <c r="F160">
        <f t="shared" si="6"/>
        <v>-5.1799999999999624E-3</v>
      </c>
      <c r="G160">
        <f t="shared" si="7"/>
        <v>3.800571428571442E-2</v>
      </c>
    </row>
    <row r="161" spans="1:7" x14ac:dyDescent="0.45">
      <c r="A161" s="1">
        <v>26390</v>
      </c>
      <c r="B161">
        <v>1.7566999999999999</v>
      </c>
      <c r="D161">
        <f t="shared" si="4"/>
        <v>1.71088</v>
      </c>
      <c r="E161">
        <f t="shared" si="5"/>
        <v>1.7209057142857145</v>
      </c>
      <c r="F161">
        <f t="shared" si="6"/>
        <v>1.0025714285714526E-2</v>
      </c>
      <c r="G161">
        <f t="shared" si="7"/>
        <v>4.9525714285714617E-2</v>
      </c>
    </row>
    <row r="162" spans="1:7" x14ac:dyDescent="0.45">
      <c r="A162" s="1">
        <v>26420</v>
      </c>
      <c r="B162">
        <v>1.7798099999999999</v>
      </c>
      <c r="D162">
        <f t="shared" si="4"/>
        <v>1.71088</v>
      </c>
      <c r="E162">
        <f t="shared" si="5"/>
        <v>1.7351685714285714</v>
      </c>
      <c r="F162">
        <f t="shared" si="6"/>
        <v>2.4288571428571437E-2</v>
      </c>
      <c r="G162">
        <f t="shared" si="7"/>
        <v>6.1177142857142597E-2</v>
      </c>
    </row>
    <row r="163" spans="1:7" x14ac:dyDescent="0.45">
      <c r="A163" s="1">
        <v>26451</v>
      </c>
      <c r="B163">
        <v>1.78071</v>
      </c>
      <c r="D163">
        <f t="shared" si="4"/>
        <v>1.71088</v>
      </c>
      <c r="E163">
        <f t="shared" si="5"/>
        <v>1.7461542857142855</v>
      </c>
      <c r="F163">
        <f t="shared" si="6"/>
        <v>3.5274285714285591E-2</v>
      </c>
      <c r="G163">
        <f t="shared" si="7"/>
        <v>6.7748571428571047E-2</v>
      </c>
    </row>
    <row r="164" spans="1:7" x14ac:dyDescent="0.45">
      <c r="A164" s="1">
        <v>26481</v>
      </c>
      <c r="B164">
        <v>1.8027</v>
      </c>
      <c r="D164">
        <f t="shared" si="4"/>
        <v>1.71088</v>
      </c>
      <c r="E164">
        <f t="shared" si="5"/>
        <v>1.7597285714285713</v>
      </c>
      <c r="F164">
        <f t="shared" si="6"/>
        <v>4.8848571428571352E-2</v>
      </c>
      <c r="G164">
        <f t="shared" si="7"/>
        <v>7.518857142857116E-2</v>
      </c>
    </row>
    <row r="165" spans="1:7" x14ac:dyDescent="0.45">
      <c r="A165" s="1">
        <v>26512</v>
      </c>
      <c r="B165">
        <v>1.8123800000000001</v>
      </c>
      <c r="D165">
        <f t="shared" si="4"/>
        <v>1.71088</v>
      </c>
      <c r="E165">
        <f t="shared" si="5"/>
        <v>1.771805714285714</v>
      </c>
      <c r="F165">
        <f t="shared" si="6"/>
        <v>6.0925714285714028E-2</v>
      </c>
      <c r="G165">
        <f t="shared" si="7"/>
        <v>7.6938571428571079E-2</v>
      </c>
    </row>
    <row r="166" spans="1:7" x14ac:dyDescent="0.45">
      <c r="A166" s="1">
        <v>26543</v>
      </c>
      <c r="B166">
        <v>1.8153300000000001</v>
      </c>
      <c r="D166">
        <f t="shared" si="4"/>
        <v>1.71088</v>
      </c>
      <c r="E166">
        <f t="shared" si="5"/>
        <v>1.7830142857142859</v>
      </c>
      <c r="F166">
        <f t="shared" si="6"/>
        <v>7.2134285714285928E-2</v>
      </c>
      <c r="G166">
        <f t="shared" si="7"/>
        <v>7.7314285714285891E-2</v>
      </c>
    </row>
    <row r="167" spans="1:7" x14ac:dyDescent="0.45">
      <c r="A167" s="1">
        <v>26573</v>
      </c>
      <c r="B167">
        <v>1.83219</v>
      </c>
      <c r="D167">
        <f t="shared" si="4"/>
        <v>1.71088</v>
      </c>
      <c r="E167">
        <f t="shared" si="5"/>
        <v>1.7971171428571429</v>
      </c>
      <c r="F167">
        <f t="shared" si="6"/>
        <v>8.6237142857142901E-2</v>
      </c>
      <c r="G167">
        <f t="shared" si="7"/>
        <v>7.6211428571428375E-2</v>
      </c>
    </row>
    <row r="168" spans="1:7" x14ac:dyDescent="0.45">
      <c r="A168" s="1">
        <v>26604</v>
      </c>
      <c r="B168">
        <v>1.8765099999999999</v>
      </c>
      <c r="D168">
        <f t="shared" si="4"/>
        <v>1.71088</v>
      </c>
      <c r="E168">
        <f t="shared" si="5"/>
        <v>1.8142328571428572</v>
      </c>
      <c r="F168">
        <f t="shared" si="6"/>
        <v>0.10335285714285725</v>
      </c>
      <c r="G168">
        <f t="shared" si="7"/>
        <v>7.9064285714285809E-2</v>
      </c>
    </row>
    <row r="169" spans="1:7" x14ac:dyDescent="0.45">
      <c r="A169" s="1">
        <v>26634</v>
      </c>
      <c r="B169">
        <v>1.95109</v>
      </c>
      <c r="D169">
        <f t="shared" si="4"/>
        <v>1.71166</v>
      </c>
      <c r="E169">
        <f t="shared" si="5"/>
        <v>1.8387014285714287</v>
      </c>
      <c r="F169">
        <f t="shared" si="6"/>
        <v>0.12704142857142875</v>
      </c>
      <c r="G169">
        <f t="shared" si="7"/>
        <v>9.1767142857143158E-2</v>
      </c>
    </row>
    <row r="170" spans="1:7" x14ac:dyDescent="0.45">
      <c r="A170" s="1">
        <v>26665</v>
      </c>
      <c r="B170">
        <v>2.0032899999999998</v>
      </c>
      <c r="D170">
        <f t="shared" si="4"/>
        <v>1.71166</v>
      </c>
      <c r="E170">
        <f t="shared" si="5"/>
        <v>1.8704985714285716</v>
      </c>
      <c r="F170">
        <f t="shared" si="6"/>
        <v>0.15883857142857161</v>
      </c>
      <c r="G170">
        <f t="shared" si="7"/>
        <v>0.10999000000000025</v>
      </c>
    </row>
    <row r="171" spans="1:7" x14ac:dyDescent="0.45">
      <c r="A171" s="1">
        <v>26696</v>
      </c>
      <c r="B171">
        <v>2.0901700000000001</v>
      </c>
      <c r="D171">
        <f t="shared" si="4"/>
        <v>1.71166</v>
      </c>
      <c r="E171">
        <f t="shared" si="5"/>
        <v>1.9115657142857143</v>
      </c>
      <c r="F171">
        <f t="shared" si="6"/>
        <v>0.19990571428571435</v>
      </c>
      <c r="G171">
        <f t="shared" si="7"/>
        <v>0.13898000000000033</v>
      </c>
    </row>
    <row r="172" spans="1:7" x14ac:dyDescent="0.45">
      <c r="A172" s="1">
        <v>26724</v>
      </c>
      <c r="B172">
        <v>2.1790099999999999</v>
      </c>
      <c r="D172">
        <f t="shared" si="4"/>
        <v>1.71166</v>
      </c>
      <c r="E172">
        <f t="shared" si="5"/>
        <v>1.9639414285714287</v>
      </c>
      <c r="F172">
        <f t="shared" si="6"/>
        <v>0.25228142857142877</v>
      </c>
      <c r="G172">
        <f t="shared" si="7"/>
        <v>0.18014714285714284</v>
      </c>
    </row>
    <row r="173" spans="1:7" x14ac:dyDescent="0.45">
      <c r="A173" s="1">
        <v>26755</v>
      </c>
      <c r="B173">
        <v>2.2016200000000001</v>
      </c>
      <c r="D173">
        <f t="shared" si="4"/>
        <v>1.7163900000000001</v>
      </c>
      <c r="E173">
        <f t="shared" si="5"/>
        <v>2.0191257142857144</v>
      </c>
      <c r="F173">
        <f t="shared" si="6"/>
        <v>0.30273571428571433</v>
      </c>
      <c r="G173">
        <f t="shared" si="7"/>
        <v>0.21649857142857143</v>
      </c>
    </row>
    <row r="174" spans="1:7" x14ac:dyDescent="0.45">
      <c r="A174" s="1">
        <v>26785</v>
      </c>
      <c r="B174">
        <v>2.2982</v>
      </c>
      <c r="D174">
        <f t="shared" si="4"/>
        <v>1.7177899999999999</v>
      </c>
      <c r="E174">
        <f t="shared" si="5"/>
        <v>2.0856985714285714</v>
      </c>
      <c r="F174">
        <f t="shared" si="6"/>
        <v>0.36790857142857147</v>
      </c>
      <c r="G174">
        <f t="shared" si="7"/>
        <v>0.26455571428571423</v>
      </c>
    </row>
    <row r="175" spans="1:7" x14ac:dyDescent="0.45">
      <c r="A175" s="1">
        <v>26816</v>
      </c>
      <c r="B175">
        <v>2.3972500000000001</v>
      </c>
      <c r="D175">
        <f t="shared" si="4"/>
        <v>1.7225999999999999</v>
      </c>
      <c r="E175">
        <f t="shared" si="5"/>
        <v>2.1600899999999998</v>
      </c>
      <c r="F175">
        <f t="shared" si="6"/>
        <v>0.43748999999999993</v>
      </c>
      <c r="G175">
        <f t="shared" si="7"/>
        <v>0.31044857142857119</v>
      </c>
    </row>
    <row r="176" spans="1:7" x14ac:dyDescent="0.45">
      <c r="A176" s="1">
        <v>26846</v>
      </c>
      <c r="B176">
        <v>2.2785500000000001</v>
      </c>
      <c r="D176">
        <f t="shared" si="4"/>
        <v>1.72784</v>
      </c>
      <c r="E176">
        <f t="shared" si="5"/>
        <v>2.2068699999999999</v>
      </c>
      <c r="F176">
        <f t="shared" si="6"/>
        <v>0.47902999999999984</v>
      </c>
      <c r="G176">
        <f t="shared" si="7"/>
        <v>0.32019142857142824</v>
      </c>
    </row>
    <row r="177" spans="1:7" x14ac:dyDescent="0.45">
      <c r="A177" s="1">
        <v>26877</v>
      </c>
      <c r="B177">
        <v>2.7691400000000002</v>
      </c>
      <c r="D177">
        <f t="shared" si="4"/>
        <v>1.7334700000000001</v>
      </c>
      <c r="E177">
        <f t="shared" si="5"/>
        <v>2.3162771428571429</v>
      </c>
      <c r="F177">
        <f t="shared" si="6"/>
        <v>0.58280714285714286</v>
      </c>
      <c r="G177">
        <f t="shared" si="7"/>
        <v>0.3829014285714285</v>
      </c>
    </row>
    <row r="178" spans="1:7" x14ac:dyDescent="0.45">
      <c r="A178" s="1">
        <v>26908</v>
      </c>
      <c r="B178">
        <v>2.6176699999999999</v>
      </c>
      <c r="D178">
        <f t="shared" si="4"/>
        <v>1.73661</v>
      </c>
      <c r="E178">
        <f t="shared" si="5"/>
        <v>2.3916342857142858</v>
      </c>
      <c r="F178">
        <f t="shared" si="6"/>
        <v>0.65502428571428584</v>
      </c>
      <c r="G178">
        <f t="shared" si="7"/>
        <v>0.40274285714285707</v>
      </c>
    </row>
    <row r="179" spans="1:7" x14ac:dyDescent="0.45">
      <c r="A179" s="1">
        <v>26938</v>
      </c>
      <c r="B179">
        <v>2.50482</v>
      </c>
      <c r="D179">
        <f t="shared" si="4"/>
        <v>1.7368699999999999</v>
      </c>
      <c r="E179">
        <f t="shared" si="5"/>
        <v>2.4381785714285713</v>
      </c>
      <c r="F179">
        <f t="shared" si="6"/>
        <v>0.70130857142857139</v>
      </c>
      <c r="G179">
        <f t="shared" si="7"/>
        <v>0.39857285714285706</v>
      </c>
    </row>
    <row r="180" spans="1:7" x14ac:dyDescent="0.45">
      <c r="A180" s="1">
        <v>26969</v>
      </c>
      <c r="B180">
        <v>2.5140600000000002</v>
      </c>
      <c r="D180">
        <f t="shared" si="4"/>
        <v>1.7400100000000001</v>
      </c>
      <c r="E180">
        <f t="shared" si="5"/>
        <v>2.4828128571428572</v>
      </c>
      <c r="F180">
        <f t="shared" si="6"/>
        <v>0.7428028571428571</v>
      </c>
      <c r="G180">
        <f t="shared" si="7"/>
        <v>0.37489428571428562</v>
      </c>
    </row>
    <row r="181" spans="1:7" x14ac:dyDescent="0.45">
      <c r="A181" s="1">
        <v>26999</v>
      </c>
      <c r="B181">
        <v>2.5044499999999998</v>
      </c>
      <c r="D181">
        <f t="shared" si="4"/>
        <v>1.74556</v>
      </c>
      <c r="E181">
        <f t="shared" si="5"/>
        <v>2.5122771428571431</v>
      </c>
      <c r="F181">
        <f t="shared" si="6"/>
        <v>0.7667171428571431</v>
      </c>
      <c r="G181">
        <f t="shared" si="7"/>
        <v>0.32922714285714316</v>
      </c>
    </row>
    <row r="182" spans="1:7" x14ac:dyDescent="0.45">
      <c r="A182" s="1">
        <v>27030</v>
      </c>
      <c r="B182">
        <v>2.6693099999999998</v>
      </c>
      <c r="D182">
        <f t="shared" si="4"/>
        <v>1.74699</v>
      </c>
      <c r="E182">
        <f t="shared" si="5"/>
        <v>2.5511428571428572</v>
      </c>
      <c r="F182">
        <f t="shared" si="6"/>
        <v>0.80415285714285711</v>
      </c>
      <c r="G182">
        <f t="shared" si="7"/>
        <v>0.32512285714285727</v>
      </c>
    </row>
    <row r="183" spans="1:7" x14ac:dyDescent="0.45">
      <c r="A183" s="1">
        <v>27061</v>
      </c>
      <c r="B183">
        <v>2.6943199999999998</v>
      </c>
      <c r="D183">
        <f t="shared" si="4"/>
        <v>1.7470699999999999</v>
      </c>
      <c r="E183">
        <f t="shared" si="5"/>
        <v>2.6105385714285716</v>
      </c>
      <c r="F183">
        <f t="shared" si="6"/>
        <v>0.8634685714285717</v>
      </c>
      <c r="G183">
        <f t="shared" si="7"/>
        <v>0.28066142857142884</v>
      </c>
    </row>
    <row r="184" spans="1:7" x14ac:dyDescent="0.45">
      <c r="A184" s="1">
        <v>27089</v>
      </c>
      <c r="B184">
        <v>2.5903299999999998</v>
      </c>
      <c r="D184">
        <f t="shared" si="4"/>
        <v>1.74851</v>
      </c>
      <c r="E184">
        <f t="shared" si="5"/>
        <v>2.5849942857142856</v>
      </c>
      <c r="F184">
        <f t="shared" si="6"/>
        <v>0.83648428571428557</v>
      </c>
      <c r="G184">
        <f t="shared" si="7"/>
        <v>0.18145999999999973</v>
      </c>
    </row>
    <row r="185" spans="1:7" x14ac:dyDescent="0.45">
      <c r="A185" s="1">
        <v>27120</v>
      </c>
      <c r="B185">
        <v>2.5009299999999999</v>
      </c>
      <c r="D185">
        <f t="shared" si="4"/>
        <v>1.7487900000000001</v>
      </c>
      <c r="E185">
        <f t="shared" si="5"/>
        <v>2.5683171428571425</v>
      </c>
      <c r="F185">
        <f t="shared" si="6"/>
        <v>0.81952714285714245</v>
      </c>
      <c r="G185">
        <f t="shared" si="7"/>
        <v>0.11821857142857106</v>
      </c>
    </row>
    <row r="186" spans="1:7" x14ac:dyDescent="0.45">
      <c r="A186" s="1">
        <v>27150</v>
      </c>
      <c r="B186">
        <v>2.3830900000000002</v>
      </c>
      <c r="D186">
        <f t="shared" si="4"/>
        <v>1.75271</v>
      </c>
      <c r="E186">
        <f t="shared" si="5"/>
        <v>2.5509271428571432</v>
      </c>
      <c r="F186">
        <f t="shared" si="6"/>
        <v>0.79821714285714318</v>
      </c>
      <c r="G186">
        <f t="shared" si="7"/>
        <v>5.5414285714286082E-2</v>
      </c>
    </row>
    <row r="187" spans="1:7" x14ac:dyDescent="0.45">
      <c r="A187" s="1">
        <v>27181</v>
      </c>
      <c r="B187">
        <v>2.2415500000000002</v>
      </c>
      <c r="D187">
        <f t="shared" si="4"/>
        <v>1.7545599999999999</v>
      </c>
      <c r="E187">
        <f t="shared" si="5"/>
        <v>2.511997142857143</v>
      </c>
      <c r="F187">
        <f t="shared" si="6"/>
        <v>0.75743714285714314</v>
      </c>
      <c r="G187">
        <f t="shared" si="7"/>
        <v>-9.279999999999955E-3</v>
      </c>
    </row>
    <row r="188" spans="1:7" x14ac:dyDescent="0.45">
      <c r="A188" s="1">
        <v>27211</v>
      </c>
      <c r="B188">
        <v>2.3983300000000001</v>
      </c>
      <c r="D188">
        <f t="shared" si="4"/>
        <v>1.7545599999999999</v>
      </c>
      <c r="E188">
        <f t="shared" si="5"/>
        <v>2.4968371428571428</v>
      </c>
      <c r="F188">
        <f t="shared" si="6"/>
        <v>0.74227714285714286</v>
      </c>
      <c r="G188">
        <f t="shared" si="7"/>
        <v>-6.1875714285714256E-2</v>
      </c>
    </row>
    <row r="189" spans="1:7" x14ac:dyDescent="0.45">
      <c r="A189" s="1">
        <v>27242</v>
      </c>
      <c r="B189">
        <v>2.4986100000000002</v>
      </c>
      <c r="D189">
        <f t="shared" si="4"/>
        <v>1.7566999999999999</v>
      </c>
      <c r="E189">
        <f t="shared" si="5"/>
        <v>2.4724514285714285</v>
      </c>
      <c r="F189">
        <f t="shared" si="6"/>
        <v>0.71575142857142859</v>
      </c>
      <c r="G189">
        <f t="shared" si="7"/>
        <v>-0.1477171428571431</v>
      </c>
    </row>
    <row r="190" spans="1:7" x14ac:dyDescent="0.45">
      <c r="A190" s="1">
        <v>27273</v>
      </c>
      <c r="B190">
        <v>2.39764</v>
      </c>
      <c r="D190">
        <f t="shared" si="4"/>
        <v>1.76037</v>
      </c>
      <c r="E190">
        <f t="shared" si="5"/>
        <v>2.4300685714285715</v>
      </c>
      <c r="F190">
        <f t="shared" si="6"/>
        <v>0.66969857142857148</v>
      </c>
      <c r="G190">
        <f t="shared" si="7"/>
        <v>-0.16678571428571409</v>
      </c>
    </row>
    <row r="191" spans="1:7" x14ac:dyDescent="0.45">
      <c r="A191" s="1">
        <v>27303</v>
      </c>
      <c r="B191">
        <v>2.4688500000000002</v>
      </c>
      <c r="D191">
        <f t="shared" ref="D191:D254" si="8">MEDIAN(B131:B191)</f>
        <v>1.7660899999999999</v>
      </c>
      <c r="E191">
        <f t="shared" ref="E191:E254" si="9">AVERAGE(B185:B191)</f>
        <v>2.4127142857142858</v>
      </c>
      <c r="F191">
        <f t="shared" ref="F191:F254" si="10">E191-D191</f>
        <v>0.64662428571428587</v>
      </c>
      <c r="G191">
        <f t="shared" si="7"/>
        <v>-0.17290285714285658</v>
      </c>
    </row>
    <row r="192" spans="1:7" x14ac:dyDescent="0.45">
      <c r="A192" s="1">
        <v>27334</v>
      </c>
      <c r="B192">
        <v>2.4897200000000002</v>
      </c>
      <c r="D192">
        <f t="shared" si="8"/>
        <v>1.7798099999999999</v>
      </c>
      <c r="E192">
        <f t="shared" si="9"/>
        <v>2.4111128571428568</v>
      </c>
      <c r="F192">
        <f t="shared" si="10"/>
        <v>0.63130285714285694</v>
      </c>
      <c r="G192">
        <f t="shared" si="7"/>
        <v>-0.16691428571428624</v>
      </c>
    </row>
    <row r="193" spans="1:7" x14ac:dyDescent="0.45">
      <c r="A193" s="1">
        <v>27364</v>
      </c>
      <c r="B193">
        <v>2.3683000000000001</v>
      </c>
      <c r="D193">
        <f t="shared" si="8"/>
        <v>1.78071</v>
      </c>
      <c r="E193">
        <f t="shared" si="9"/>
        <v>2.4089999999999998</v>
      </c>
      <c r="F193">
        <f t="shared" si="10"/>
        <v>0.62828999999999979</v>
      </c>
      <c r="G193">
        <f t="shared" si="7"/>
        <v>-0.12914714285714335</v>
      </c>
    </row>
    <row r="194" spans="1:7" x14ac:dyDescent="0.45">
      <c r="A194" s="1">
        <v>27395</v>
      </c>
      <c r="B194">
        <v>2.28186</v>
      </c>
      <c r="D194">
        <f t="shared" si="8"/>
        <v>1.8027</v>
      </c>
      <c r="E194">
        <f t="shared" si="9"/>
        <v>2.4147585714285715</v>
      </c>
      <c r="F194">
        <f t="shared" si="10"/>
        <v>0.61205857142857156</v>
      </c>
      <c r="G194">
        <f t="shared" si="7"/>
        <v>-0.13021857142857129</v>
      </c>
    </row>
    <row r="195" spans="1:7" x14ac:dyDescent="0.45">
      <c r="A195" s="1">
        <v>27426</v>
      </c>
      <c r="B195">
        <v>2.20119</v>
      </c>
      <c r="D195">
        <f t="shared" si="8"/>
        <v>1.8123800000000001</v>
      </c>
      <c r="E195">
        <f t="shared" si="9"/>
        <v>2.3865957142857144</v>
      </c>
      <c r="F195">
        <f t="shared" si="10"/>
        <v>0.57421571428571427</v>
      </c>
      <c r="G195">
        <f t="shared" si="7"/>
        <v>-0.14153571428571432</v>
      </c>
    </row>
    <row r="196" spans="1:7" x14ac:dyDescent="0.45">
      <c r="A196" s="1">
        <v>27454</v>
      </c>
      <c r="B196">
        <v>2.1595200000000001</v>
      </c>
      <c r="D196">
        <f t="shared" si="8"/>
        <v>1.8153300000000001</v>
      </c>
      <c r="E196">
        <f t="shared" si="9"/>
        <v>2.3381542857142859</v>
      </c>
      <c r="F196">
        <f t="shared" si="10"/>
        <v>0.52282428571428574</v>
      </c>
      <c r="G196">
        <f t="shared" si="7"/>
        <v>-0.14687428571428573</v>
      </c>
    </row>
    <row r="197" spans="1:7" x14ac:dyDescent="0.45">
      <c r="A197" s="1">
        <v>27485</v>
      </c>
      <c r="B197">
        <v>2.2393700000000001</v>
      </c>
      <c r="D197">
        <f t="shared" si="8"/>
        <v>1.83219</v>
      </c>
      <c r="E197">
        <f t="shared" si="9"/>
        <v>2.3155442857142856</v>
      </c>
      <c r="F197">
        <f t="shared" si="10"/>
        <v>0.48335428571428563</v>
      </c>
      <c r="G197">
        <f t="shared" ref="G197:G260" si="11">F197-F191</f>
        <v>-0.16327000000000025</v>
      </c>
    </row>
    <row r="198" spans="1:7" x14ac:dyDescent="0.45">
      <c r="A198" s="1">
        <v>27515</v>
      </c>
      <c r="B198">
        <v>2.2936000000000001</v>
      </c>
      <c r="D198">
        <f t="shared" si="8"/>
        <v>1.8765099999999999</v>
      </c>
      <c r="E198">
        <f t="shared" si="9"/>
        <v>2.2905085714285716</v>
      </c>
      <c r="F198">
        <f t="shared" si="10"/>
        <v>0.41399857142857166</v>
      </c>
      <c r="G198">
        <f t="shared" si="11"/>
        <v>-0.21730428571428528</v>
      </c>
    </row>
    <row r="199" spans="1:7" x14ac:dyDescent="0.45">
      <c r="A199" s="1">
        <v>27546</v>
      </c>
      <c r="B199">
        <v>2.29366</v>
      </c>
      <c r="D199">
        <f t="shared" si="8"/>
        <v>1.95109</v>
      </c>
      <c r="E199">
        <f t="shared" si="9"/>
        <v>2.2625000000000002</v>
      </c>
      <c r="F199">
        <f t="shared" si="10"/>
        <v>0.31141000000000019</v>
      </c>
      <c r="G199">
        <f t="shared" si="11"/>
        <v>-0.31687999999999961</v>
      </c>
    </row>
    <row r="200" spans="1:7" x14ac:dyDescent="0.45">
      <c r="A200" s="1">
        <v>27576</v>
      </c>
      <c r="B200">
        <v>2.3130000000000002</v>
      </c>
      <c r="D200">
        <f t="shared" si="8"/>
        <v>2.0032899999999998</v>
      </c>
      <c r="E200">
        <f t="shared" si="9"/>
        <v>2.2546000000000004</v>
      </c>
      <c r="F200">
        <f t="shared" si="10"/>
        <v>0.25131000000000059</v>
      </c>
      <c r="G200">
        <f t="shared" si="11"/>
        <v>-0.36074857142857097</v>
      </c>
    </row>
    <row r="201" spans="1:7" x14ac:dyDescent="0.45">
      <c r="A201" s="1">
        <v>27607</v>
      </c>
      <c r="B201">
        <v>2.32721</v>
      </c>
      <c r="D201">
        <f t="shared" si="8"/>
        <v>2.0901700000000001</v>
      </c>
      <c r="E201">
        <f t="shared" si="9"/>
        <v>2.261078571428571</v>
      </c>
      <c r="F201">
        <f t="shared" si="10"/>
        <v>0.17090857142857097</v>
      </c>
      <c r="G201">
        <f t="shared" si="11"/>
        <v>-0.40330714285714331</v>
      </c>
    </row>
    <row r="202" spans="1:7" x14ac:dyDescent="0.45">
      <c r="A202" s="1">
        <v>27638</v>
      </c>
      <c r="B202">
        <v>2.3697599999999999</v>
      </c>
      <c r="D202">
        <f t="shared" si="8"/>
        <v>2.1595200000000001</v>
      </c>
      <c r="E202">
        <f t="shared" si="9"/>
        <v>2.2851599999999999</v>
      </c>
      <c r="F202">
        <f t="shared" si="10"/>
        <v>0.12563999999999975</v>
      </c>
      <c r="G202">
        <f t="shared" si="11"/>
        <v>-0.39718428571428599</v>
      </c>
    </row>
    <row r="203" spans="1:7" x14ac:dyDescent="0.45">
      <c r="A203" s="1">
        <v>27668</v>
      </c>
      <c r="B203">
        <v>2.3799100000000002</v>
      </c>
      <c r="D203">
        <f t="shared" si="8"/>
        <v>2.1790099999999999</v>
      </c>
      <c r="E203">
        <f t="shared" si="9"/>
        <v>2.3166442857142857</v>
      </c>
      <c r="F203">
        <f t="shared" si="10"/>
        <v>0.13763428571428582</v>
      </c>
      <c r="G203">
        <f t="shared" si="11"/>
        <v>-0.34571999999999981</v>
      </c>
    </row>
    <row r="204" spans="1:7" x14ac:dyDescent="0.45">
      <c r="A204" s="1">
        <v>27699</v>
      </c>
      <c r="B204">
        <v>2.3388399999999998</v>
      </c>
      <c r="D204">
        <f t="shared" si="8"/>
        <v>2.20119</v>
      </c>
      <c r="E204">
        <f t="shared" si="9"/>
        <v>2.3308542857142855</v>
      </c>
      <c r="F204">
        <f t="shared" si="10"/>
        <v>0.12966428571428557</v>
      </c>
      <c r="G204">
        <f t="shared" si="11"/>
        <v>-0.28433428571428609</v>
      </c>
    </row>
    <row r="205" spans="1:7" x14ac:dyDescent="0.45">
      <c r="A205" s="1">
        <v>27729</v>
      </c>
      <c r="B205">
        <v>2.3102999999999998</v>
      </c>
      <c r="D205">
        <f t="shared" si="8"/>
        <v>2.2016200000000001</v>
      </c>
      <c r="E205">
        <f t="shared" si="9"/>
        <v>2.33324</v>
      </c>
      <c r="F205">
        <f t="shared" si="10"/>
        <v>0.13161999999999985</v>
      </c>
      <c r="G205">
        <f t="shared" si="11"/>
        <v>-0.17979000000000034</v>
      </c>
    </row>
    <row r="206" spans="1:7" x14ac:dyDescent="0.45">
      <c r="A206" s="1">
        <v>27760</v>
      </c>
      <c r="B206">
        <v>2.26261</v>
      </c>
      <c r="D206">
        <f t="shared" si="8"/>
        <v>2.2393700000000001</v>
      </c>
      <c r="E206">
        <f t="shared" si="9"/>
        <v>2.3288042857142854</v>
      </c>
      <c r="F206">
        <f t="shared" si="10"/>
        <v>8.9434285714285355E-2</v>
      </c>
      <c r="G206">
        <f t="shared" si="11"/>
        <v>-0.16187571428571523</v>
      </c>
    </row>
    <row r="207" spans="1:7" x14ac:dyDescent="0.45">
      <c r="A207" s="1">
        <v>27791</v>
      </c>
      <c r="B207">
        <v>2.2214299999999998</v>
      </c>
      <c r="D207">
        <f t="shared" si="8"/>
        <v>2.2393700000000001</v>
      </c>
      <c r="E207">
        <f t="shared" si="9"/>
        <v>2.3157228571428567</v>
      </c>
      <c r="F207">
        <f t="shared" si="10"/>
        <v>7.6352857142856667E-2</v>
      </c>
      <c r="G207">
        <f t="shared" si="11"/>
        <v>-9.4555714285714298E-2</v>
      </c>
    </row>
    <row r="208" spans="1:7" x14ac:dyDescent="0.45">
      <c r="A208" s="1">
        <v>27820</v>
      </c>
      <c r="B208">
        <v>2.1927500000000002</v>
      </c>
      <c r="D208">
        <f t="shared" si="8"/>
        <v>2.2393700000000001</v>
      </c>
      <c r="E208">
        <f t="shared" si="9"/>
        <v>2.2965142857142857</v>
      </c>
      <c r="F208">
        <f t="shared" si="10"/>
        <v>5.7144285714285648E-2</v>
      </c>
      <c r="G208">
        <f t="shared" si="11"/>
        <v>-6.8495714285714104E-2</v>
      </c>
    </row>
    <row r="209" spans="1:7" x14ac:dyDescent="0.45">
      <c r="A209" s="1">
        <v>27851</v>
      </c>
      <c r="B209">
        <v>2.2694200000000002</v>
      </c>
      <c r="D209">
        <f t="shared" si="8"/>
        <v>2.2415500000000002</v>
      </c>
      <c r="E209">
        <f t="shared" si="9"/>
        <v>2.2821799999999999</v>
      </c>
      <c r="F209">
        <f t="shared" si="10"/>
        <v>4.0629999999999722E-2</v>
      </c>
      <c r="G209">
        <f t="shared" si="11"/>
        <v>-9.7004285714286098E-2</v>
      </c>
    </row>
    <row r="210" spans="1:7" x14ac:dyDescent="0.45">
      <c r="A210" s="1">
        <v>27881</v>
      </c>
      <c r="B210">
        <v>2.2481399999999998</v>
      </c>
      <c r="D210">
        <f t="shared" si="8"/>
        <v>2.2481399999999998</v>
      </c>
      <c r="E210">
        <f t="shared" si="9"/>
        <v>2.2633557142857144</v>
      </c>
      <c r="F210">
        <f t="shared" si="10"/>
        <v>1.5215714285714554E-2</v>
      </c>
      <c r="G210">
        <f t="shared" si="11"/>
        <v>-0.11444857142857101</v>
      </c>
    </row>
    <row r="211" spans="1:7" x14ac:dyDescent="0.45">
      <c r="A211" s="1">
        <v>27912</v>
      </c>
      <c r="B211">
        <v>2.2953700000000001</v>
      </c>
      <c r="D211">
        <f t="shared" si="8"/>
        <v>2.26261</v>
      </c>
      <c r="E211">
        <f t="shared" si="9"/>
        <v>2.2571457142857141</v>
      </c>
      <c r="F211">
        <f t="shared" si="10"/>
        <v>-5.4642857142859214E-3</v>
      </c>
      <c r="G211">
        <f t="shared" si="11"/>
        <v>-0.13708428571428577</v>
      </c>
    </row>
    <row r="212" spans="1:7" x14ac:dyDescent="0.45">
      <c r="A212" s="1">
        <v>27942</v>
      </c>
      <c r="B212">
        <v>2.2688299999999999</v>
      </c>
      <c r="D212">
        <f t="shared" si="8"/>
        <v>2.2688299999999999</v>
      </c>
      <c r="E212">
        <f t="shared" si="9"/>
        <v>2.2512214285714287</v>
      </c>
      <c r="F212">
        <f t="shared" si="10"/>
        <v>-1.7608571428571196E-2</v>
      </c>
      <c r="G212">
        <f t="shared" si="11"/>
        <v>-0.10704285714285655</v>
      </c>
    </row>
    <row r="213" spans="1:7" x14ac:dyDescent="0.45">
      <c r="A213" s="1">
        <v>27973</v>
      </c>
      <c r="B213">
        <v>2.2140200000000001</v>
      </c>
      <c r="D213">
        <f t="shared" si="8"/>
        <v>2.2688299999999999</v>
      </c>
      <c r="E213">
        <f t="shared" si="9"/>
        <v>2.2442799999999998</v>
      </c>
      <c r="F213">
        <f t="shared" si="10"/>
        <v>-2.4550000000000072E-2</v>
      </c>
      <c r="G213">
        <f t="shared" si="11"/>
        <v>-0.10090285714285674</v>
      </c>
    </row>
    <row r="214" spans="1:7" x14ac:dyDescent="0.45">
      <c r="A214" s="1">
        <v>28004</v>
      </c>
      <c r="B214">
        <v>2.1942300000000001</v>
      </c>
      <c r="D214">
        <f t="shared" si="8"/>
        <v>2.2688299999999999</v>
      </c>
      <c r="E214">
        <f t="shared" si="9"/>
        <v>2.2403942857142853</v>
      </c>
      <c r="F214">
        <f t="shared" si="10"/>
        <v>-2.8435714285714564E-2</v>
      </c>
      <c r="G214">
        <f t="shared" si="11"/>
        <v>-8.5580000000000211E-2</v>
      </c>
    </row>
    <row r="215" spans="1:7" x14ac:dyDescent="0.45">
      <c r="A215" s="1">
        <v>28034</v>
      </c>
      <c r="B215">
        <v>2.1697199999999999</v>
      </c>
      <c r="D215">
        <f t="shared" si="8"/>
        <v>2.2688299999999999</v>
      </c>
      <c r="E215">
        <f t="shared" si="9"/>
        <v>2.2371042857142855</v>
      </c>
      <c r="F215">
        <f t="shared" si="10"/>
        <v>-3.1725714285714357E-2</v>
      </c>
      <c r="G215">
        <f t="shared" si="11"/>
        <v>-7.2355714285714079E-2</v>
      </c>
    </row>
    <row r="216" spans="1:7" x14ac:dyDescent="0.45">
      <c r="A216" s="1">
        <v>28065</v>
      </c>
      <c r="B216">
        <v>2.17361</v>
      </c>
      <c r="D216">
        <f t="shared" si="8"/>
        <v>2.2688299999999999</v>
      </c>
      <c r="E216">
        <f t="shared" si="9"/>
        <v>2.2234171428571425</v>
      </c>
      <c r="F216">
        <f t="shared" si="10"/>
        <v>-4.5412857142857366E-2</v>
      </c>
      <c r="G216">
        <f t="shared" si="11"/>
        <v>-6.062857142857192E-2</v>
      </c>
    </row>
    <row r="217" spans="1:7" x14ac:dyDescent="0.45">
      <c r="A217" s="1">
        <v>28095</v>
      </c>
      <c r="B217">
        <v>2.1994099999999999</v>
      </c>
      <c r="D217">
        <f t="shared" si="8"/>
        <v>2.2688299999999999</v>
      </c>
      <c r="E217">
        <f t="shared" si="9"/>
        <v>2.216455714285714</v>
      </c>
      <c r="F217">
        <f t="shared" si="10"/>
        <v>-5.2374285714285929E-2</v>
      </c>
      <c r="G217">
        <f t="shared" si="11"/>
        <v>-4.6910000000000007E-2</v>
      </c>
    </row>
    <row r="218" spans="1:7" x14ac:dyDescent="0.45">
      <c r="A218" s="1">
        <v>28126</v>
      </c>
      <c r="B218">
        <v>2.1792899999999999</v>
      </c>
      <c r="D218">
        <f t="shared" si="8"/>
        <v>2.2688299999999999</v>
      </c>
      <c r="E218">
        <f t="shared" si="9"/>
        <v>2.1998728571428572</v>
      </c>
      <c r="F218">
        <f t="shared" si="10"/>
        <v>-6.8957142857142717E-2</v>
      </c>
      <c r="G218">
        <f t="shared" si="11"/>
        <v>-5.1348571428571521E-2</v>
      </c>
    </row>
    <row r="219" spans="1:7" x14ac:dyDescent="0.45">
      <c r="A219" s="1">
        <v>28157</v>
      </c>
      <c r="B219">
        <v>2.2131599999999998</v>
      </c>
      <c r="D219">
        <f t="shared" si="8"/>
        <v>2.2688299999999999</v>
      </c>
      <c r="E219">
        <f t="shared" si="9"/>
        <v>2.1919200000000001</v>
      </c>
      <c r="F219">
        <f t="shared" si="10"/>
        <v>-7.6909999999999812E-2</v>
      </c>
      <c r="G219">
        <f t="shared" si="11"/>
        <v>-5.235999999999974E-2</v>
      </c>
    </row>
    <row r="220" spans="1:7" x14ac:dyDescent="0.45">
      <c r="A220" s="1">
        <v>28185</v>
      </c>
      <c r="B220">
        <v>2.234</v>
      </c>
      <c r="D220">
        <f t="shared" si="8"/>
        <v>2.2688299999999999</v>
      </c>
      <c r="E220">
        <f t="shared" si="9"/>
        <v>2.1947742857142858</v>
      </c>
      <c r="F220">
        <f t="shared" si="10"/>
        <v>-7.4055714285714114E-2</v>
      </c>
      <c r="G220">
        <f t="shared" si="11"/>
        <v>-4.561999999999955E-2</v>
      </c>
    </row>
    <row r="221" spans="1:7" x14ac:dyDescent="0.45">
      <c r="A221" s="1">
        <v>28216</v>
      </c>
      <c r="B221">
        <v>2.2797800000000001</v>
      </c>
      <c r="D221">
        <f t="shared" si="8"/>
        <v>2.2694200000000002</v>
      </c>
      <c r="E221">
        <f t="shared" si="9"/>
        <v>2.2069957142857146</v>
      </c>
      <c r="F221">
        <f t="shared" si="10"/>
        <v>-6.2424285714285599E-2</v>
      </c>
      <c r="G221">
        <f t="shared" si="11"/>
        <v>-3.0698571428571242E-2</v>
      </c>
    </row>
    <row r="222" spans="1:7" x14ac:dyDescent="0.45">
      <c r="A222" s="1">
        <v>28246</v>
      </c>
      <c r="B222">
        <v>2.2449499999999998</v>
      </c>
      <c r="D222">
        <f t="shared" si="8"/>
        <v>2.2694200000000002</v>
      </c>
      <c r="E222">
        <f t="shared" si="9"/>
        <v>2.217742857142857</v>
      </c>
      <c r="F222">
        <f t="shared" si="10"/>
        <v>-5.1677142857143199E-2</v>
      </c>
      <c r="G222">
        <f t="shared" si="11"/>
        <v>-6.2642857142858333E-3</v>
      </c>
    </row>
    <row r="223" spans="1:7" x14ac:dyDescent="0.45">
      <c r="A223" s="1">
        <v>28277</v>
      </c>
      <c r="B223">
        <v>2.16229</v>
      </c>
      <c r="D223">
        <f t="shared" si="8"/>
        <v>2.2694200000000002</v>
      </c>
      <c r="E223">
        <f t="shared" si="9"/>
        <v>2.2161257142857145</v>
      </c>
      <c r="F223">
        <f t="shared" si="10"/>
        <v>-5.3294285714285738E-2</v>
      </c>
      <c r="G223">
        <f t="shared" si="11"/>
        <v>-9.1999999999980986E-4</v>
      </c>
    </row>
    <row r="224" spans="1:7" x14ac:dyDescent="0.45">
      <c r="A224" s="1">
        <v>28307</v>
      </c>
      <c r="B224">
        <v>2.12277</v>
      </c>
      <c r="D224">
        <f t="shared" si="8"/>
        <v>2.2694200000000002</v>
      </c>
      <c r="E224">
        <f t="shared" si="9"/>
        <v>2.2051771428571429</v>
      </c>
      <c r="F224">
        <f t="shared" si="10"/>
        <v>-6.4242857142857268E-2</v>
      </c>
      <c r="G224">
        <f t="shared" si="11"/>
        <v>4.7142857142854488E-3</v>
      </c>
    </row>
    <row r="225" spans="1:7" x14ac:dyDescent="0.45">
      <c r="A225" s="1">
        <v>28338</v>
      </c>
      <c r="B225">
        <v>2.0862599999999998</v>
      </c>
      <c r="D225">
        <f t="shared" si="8"/>
        <v>2.2694200000000002</v>
      </c>
      <c r="E225">
        <f t="shared" si="9"/>
        <v>2.1918871428571429</v>
      </c>
      <c r="F225">
        <f t="shared" si="10"/>
        <v>-7.7532857142857292E-2</v>
      </c>
      <c r="G225">
        <f t="shared" si="11"/>
        <v>-6.2285714285748028E-4</v>
      </c>
    </row>
    <row r="226" spans="1:7" x14ac:dyDescent="0.45">
      <c r="A226" s="1">
        <v>28369</v>
      </c>
      <c r="B226">
        <v>2.0710099999999998</v>
      </c>
      <c r="D226">
        <f t="shared" si="8"/>
        <v>2.2694200000000002</v>
      </c>
      <c r="E226">
        <f t="shared" si="9"/>
        <v>2.1715800000000001</v>
      </c>
      <c r="F226">
        <f t="shared" si="10"/>
        <v>-9.7840000000000149E-2</v>
      </c>
      <c r="G226">
        <f t="shared" si="11"/>
        <v>-2.3784285714286035E-2</v>
      </c>
    </row>
    <row r="227" spans="1:7" x14ac:dyDescent="0.45">
      <c r="A227" s="1">
        <v>28399</v>
      </c>
      <c r="B227">
        <v>2.0707300000000002</v>
      </c>
      <c r="D227">
        <f t="shared" si="8"/>
        <v>2.2694200000000002</v>
      </c>
      <c r="E227">
        <f t="shared" si="9"/>
        <v>2.1482557142857139</v>
      </c>
      <c r="F227">
        <f t="shared" si="10"/>
        <v>-0.12116428571428628</v>
      </c>
      <c r="G227">
        <f t="shared" si="11"/>
        <v>-5.8740000000000681E-2</v>
      </c>
    </row>
    <row r="228" spans="1:7" x14ac:dyDescent="0.45">
      <c r="A228" s="1">
        <v>28430</v>
      </c>
      <c r="B228">
        <v>2.1051299999999999</v>
      </c>
      <c r="D228">
        <f t="shared" si="8"/>
        <v>2.2694200000000002</v>
      </c>
      <c r="E228">
        <f t="shared" si="9"/>
        <v>2.1233057142857139</v>
      </c>
      <c r="F228">
        <f t="shared" si="10"/>
        <v>-0.14611428571428631</v>
      </c>
      <c r="G228">
        <f t="shared" si="11"/>
        <v>-9.4437142857143108E-2</v>
      </c>
    </row>
    <row r="229" spans="1:7" x14ac:dyDescent="0.45">
      <c r="A229" s="1">
        <v>28460</v>
      </c>
      <c r="B229">
        <v>2.1263700000000001</v>
      </c>
      <c r="D229">
        <f t="shared" si="8"/>
        <v>2.2694200000000002</v>
      </c>
      <c r="E229">
        <f t="shared" si="9"/>
        <v>2.106365714285714</v>
      </c>
      <c r="F229">
        <f t="shared" si="10"/>
        <v>-0.16305428571428626</v>
      </c>
      <c r="G229">
        <f t="shared" si="11"/>
        <v>-0.10976000000000052</v>
      </c>
    </row>
    <row r="230" spans="1:7" x14ac:dyDescent="0.45">
      <c r="A230" s="1">
        <v>28491</v>
      </c>
      <c r="B230">
        <v>2.14236</v>
      </c>
      <c r="D230">
        <f t="shared" si="8"/>
        <v>2.2694200000000002</v>
      </c>
      <c r="E230">
        <f t="shared" si="9"/>
        <v>2.1035185714285713</v>
      </c>
      <c r="F230">
        <f t="shared" si="10"/>
        <v>-0.16590142857142887</v>
      </c>
      <c r="G230">
        <f t="shared" si="11"/>
        <v>-0.1016585714285716</v>
      </c>
    </row>
    <row r="231" spans="1:7" x14ac:dyDescent="0.45">
      <c r="A231" s="1">
        <v>28522</v>
      </c>
      <c r="B231">
        <v>2.1690200000000002</v>
      </c>
      <c r="D231">
        <f t="shared" si="8"/>
        <v>2.2694200000000002</v>
      </c>
      <c r="E231">
        <f t="shared" si="9"/>
        <v>2.1101257142857142</v>
      </c>
      <c r="F231">
        <f t="shared" si="10"/>
        <v>-0.15929428571428605</v>
      </c>
      <c r="G231">
        <f t="shared" si="11"/>
        <v>-8.1761428571428763E-2</v>
      </c>
    </row>
    <row r="232" spans="1:7" x14ac:dyDescent="0.45">
      <c r="A232" s="1">
        <v>28550</v>
      </c>
      <c r="B232">
        <v>2.2014800000000001</v>
      </c>
      <c r="D232">
        <f t="shared" si="8"/>
        <v>2.2694200000000002</v>
      </c>
      <c r="E232">
        <f t="shared" si="9"/>
        <v>2.1265857142857145</v>
      </c>
      <c r="F232">
        <f t="shared" si="10"/>
        <v>-0.14283428571428569</v>
      </c>
      <c r="G232">
        <f t="shared" si="11"/>
        <v>-4.4994285714285542E-2</v>
      </c>
    </row>
    <row r="233" spans="1:7" x14ac:dyDescent="0.45">
      <c r="A233" s="1">
        <v>28581</v>
      </c>
      <c r="B233">
        <v>2.2594099999999999</v>
      </c>
      <c r="D233">
        <f t="shared" si="8"/>
        <v>2.2694200000000002</v>
      </c>
      <c r="E233">
        <f t="shared" si="9"/>
        <v>2.1535000000000002</v>
      </c>
      <c r="F233">
        <f t="shared" si="10"/>
        <v>-0.11592000000000002</v>
      </c>
      <c r="G233">
        <f t="shared" si="11"/>
        <v>5.2442857142862565E-3</v>
      </c>
    </row>
    <row r="234" spans="1:7" x14ac:dyDescent="0.45">
      <c r="A234" s="1">
        <v>28611</v>
      </c>
      <c r="B234">
        <v>2.2679800000000001</v>
      </c>
      <c r="D234">
        <f t="shared" si="8"/>
        <v>2.2694200000000002</v>
      </c>
      <c r="E234">
        <f t="shared" si="9"/>
        <v>2.1816785714285714</v>
      </c>
      <c r="F234">
        <f t="shared" si="10"/>
        <v>-8.7741428571428859E-2</v>
      </c>
      <c r="G234">
        <f t="shared" si="11"/>
        <v>5.8372857142857448E-2</v>
      </c>
    </row>
    <row r="235" spans="1:7" x14ac:dyDescent="0.45">
      <c r="A235" s="1">
        <v>28642</v>
      </c>
      <c r="B235">
        <v>2.3111700000000002</v>
      </c>
      <c r="D235">
        <f t="shared" si="8"/>
        <v>2.2694200000000002</v>
      </c>
      <c r="E235">
        <f t="shared" si="9"/>
        <v>2.2111128571428571</v>
      </c>
      <c r="F235">
        <f t="shared" si="10"/>
        <v>-5.8307142857143113E-2</v>
      </c>
      <c r="G235">
        <f t="shared" si="11"/>
        <v>0.10474714285714315</v>
      </c>
    </row>
    <row r="236" spans="1:7" x14ac:dyDescent="0.45">
      <c r="A236" s="1">
        <v>28672</v>
      </c>
      <c r="B236">
        <v>2.2853300000000001</v>
      </c>
      <c r="D236">
        <f t="shared" si="8"/>
        <v>2.2694200000000002</v>
      </c>
      <c r="E236">
        <f t="shared" si="9"/>
        <v>2.2338214285714284</v>
      </c>
      <c r="F236">
        <f t="shared" si="10"/>
        <v>-3.5598571428571812E-2</v>
      </c>
      <c r="G236">
        <f t="shared" si="11"/>
        <v>0.13030285714285705</v>
      </c>
    </row>
    <row r="237" spans="1:7" x14ac:dyDescent="0.45">
      <c r="A237" s="1">
        <v>28703</v>
      </c>
      <c r="B237">
        <v>2.2578299999999998</v>
      </c>
      <c r="D237">
        <f t="shared" si="8"/>
        <v>2.2688299999999999</v>
      </c>
      <c r="E237">
        <f t="shared" si="9"/>
        <v>2.2503171428571429</v>
      </c>
      <c r="F237">
        <f t="shared" si="10"/>
        <v>-1.8512857142856998E-2</v>
      </c>
      <c r="G237">
        <f t="shared" si="11"/>
        <v>0.14078142857142906</v>
      </c>
    </row>
    <row r="238" spans="1:7" x14ac:dyDescent="0.45">
      <c r="A238" s="1">
        <v>28734</v>
      </c>
      <c r="B238">
        <v>2.2875399999999999</v>
      </c>
      <c r="D238">
        <f t="shared" si="8"/>
        <v>2.2688299999999999</v>
      </c>
      <c r="E238">
        <f t="shared" si="9"/>
        <v>2.2672485714285715</v>
      </c>
      <c r="F238">
        <f t="shared" si="10"/>
        <v>-1.5814285714284004E-3</v>
      </c>
      <c r="G238">
        <f t="shared" si="11"/>
        <v>0.14125285714285729</v>
      </c>
    </row>
    <row r="239" spans="1:7" x14ac:dyDescent="0.45">
      <c r="A239" s="1">
        <v>28764</v>
      </c>
      <c r="B239">
        <v>2.3283200000000002</v>
      </c>
      <c r="D239">
        <f t="shared" si="8"/>
        <v>2.2688299999999999</v>
      </c>
      <c r="E239">
        <f t="shared" si="9"/>
        <v>2.2853685714285716</v>
      </c>
      <c r="F239">
        <f t="shared" si="10"/>
        <v>1.6538571428571736E-2</v>
      </c>
      <c r="G239">
        <f t="shared" si="11"/>
        <v>0.13245857142857176</v>
      </c>
    </row>
    <row r="240" spans="1:7" x14ac:dyDescent="0.45">
      <c r="A240" s="1">
        <v>28795</v>
      </c>
      <c r="B240">
        <v>2.32789</v>
      </c>
      <c r="D240">
        <f t="shared" si="8"/>
        <v>2.2688299999999999</v>
      </c>
      <c r="E240">
        <f t="shared" si="9"/>
        <v>2.2951514285714287</v>
      </c>
      <c r="F240">
        <f t="shared" si="10"/>
        <v>2.6321428571428829E-2</v>
      </c>
      <c r="G240">
        <f t="shared" si="11"/>
        <v>0.11406285714285769</v>
      </c>
    </row>
    <row r="241" spans="1:7" x14ac:dyDescent="0.45">
      <c r="A241" s="1">
        <v>28825</v>
      </c>
      <c r="B241">
        <v>2.3368699999999998</v>
      </c>
      <c r="D241">
        <f t="shared" si="8"/>
        <v>2.2688299999999999</v>
      </c>
      <c r="E241">
        <f t="shared" si="9"/>
        <v>2.3049928571428571</v>
      </c>
      <c r="F241">
        <f t="shared" si="10"/>
        <v>3.6162857142857163E-2</v>
      </c>
      <c r="G241">
        <f t="shared" si="11"/>
        <v>9.4470000000000276E-2</v>
      </c>
    </row>
    <row r="242" spans="1:7" x14ac:dyDescent="0.45">
      <c r="A242" s="1">
        <v>28856</v>
      </c>
      <c r="B242">
        <v>2.3875500000000001</v>
      </c>
      <c r="D242">
        <f t="shared" si="8"/>
        <v>2.2688299999999999</v>
      </c>
      <c r="E242">
        <f t="shared" si="9"/>
        <v>2.3159042857142857</v>
      </c>
      <c r="F242">
        <f t="shared" si="10"/>
        <v>4.7074285714285846E-2</v>
      </c>
      <c r="G242">
        <f t="shared" si="11"/>
        <v>8.2672857142857659E-2</v>
      </c>
    </row>
    <row r="243" spans="1:7" x14ac:dyDescent="0.45">
      <c r="A243" s="1">
        <v>28887</v>
      </c>
      <c r="B243">
        <v>2.4391699999999998</v>
      </c>
      <c r="D243">
        <f t="shared" si="8"/>
        <v>2.2688299999999999</v>
      </c>
      <c r="E243">
        <f t="shared" si="9"/>
        <v>2.3378814285714284</v>
      </c>
      <c r="F243">
        <f t="shared" si="10"/>
        <v>6.9051428571428541E-2</v>
      </c>
      <c r="G243">
        <f t="shared" si="11"/>
        <v>8.7564285714285539E-2</v>
      </c>
    </row>
    <row r="244" spans="1:7" x14ac:dyDescent="0.45">
      <c r="A244" s="1">
        <v>28915</v>
      </c>
      <c r="B244">
        <v>2.4754800000000001</v>
      </c>
      <c r="D244">
        <f t="shared" si="8"/>
        <v>2.2688299999999999</v>
      </c>
      <c r="E244">
        <f t="shared" si="9"/>
        <v>2.3689742857142861</v>
      </c>
      <c r="F244">
        <f t="shared" si="10"/>
        <v>0.10014428571428624</v>
      </c>
      <c r="G244">
        <f t="shared" si="11"/>
        <v>0.10172571428571464</v>
      </c>
    </row>
    <row r="245" spans="1:7" x14ac:dyDescent="0.45">
      <c r="A245" s="1">
        <v>28946</v>
      </c>
      <c r="B245">
        <v>2.4703599999999999</v>
      </c>
      <c r="D245">
        <f t="shared" si="8"/>
        <v>2.2688299999999999</v>
      </c>
      <c r="E245">
        <f t="shared" si="9"/>
        <v>2.3950914285714289</v>
      </c>
      <c r="F245">
        <f t="shared" si="10"/>
        <v>0.12626142857142897</v>
      </c>
      <c r="G245">
        <f t="shared" si="11"/>
        <v>0.10972285714285723</v>
      </c>
    </row>
    <row r="246" spans="1:7" x14ac:dyDescent="0.45">
      <c r="A246" s="1">
        <v>28976</v>
      </c>
      <c r="B246">
        <v>2.4577800000000001</v>
      </c>
      <c r="D246">
        <f t="shared" si="8"/>
        <v>2.2688299999999999</v>
      </c>
      <c r="E246">
        <f t="shared" si="9"/>
        <v>2.413585714285714</v>
      </c>
      <c r="F246">
        <f t="shared" si="10"/>
        <v>0.1447557142857141</v>
      </c>
      <c r="G246">
        <f t="shared" si="11"/>
        <v>0.11843428571428527</v>
      </c>
    </row>
    <row r="247" spans="1:7" x14ac:dyDescent="0.45">
      <c r="A247" s="1">
        <v>29007</v>
      </c>
      <c r="B247">
        <v>2.4700600000000001</v>
      </c>
      <c r="D247">
        <f t="shared" si="8"/>
        <v>2.2688299999999999</v>
      </c>
      <c r="E247">
        <f t="shared" si="9"/>
        <v>2.4338957142857143</v>
      </c>
      <c r="F247">
        <f t="shared" si="10"/>
        <v>0.16506571428571437</v>
      </c>
      <c r="G247">
        <f t="shared" si="11"/>
        <v>0.12890285714285721</v>
      </c>
    </row>
    <row r="248" spans="1:7" x14ac:dyDescent="0.45">
      <c r="A248" s="1">
        <v>29037</v>
      </c>
      <c r="B248">
        <v>2.4835600000000002</v>
      </c>
      <c r="D248">
        <f t="shared" si="8"/>
        <v>2.2694200000000002</v>
      </c>
      <c r="E248">
        <f t="shared" si="9"/>
        <v>2.4548514285714282</v>
      </c>
      <c r="F248">
        <f t="shared" si="10"/>
        <v>0.18543142857142803</v>
      </c>
      <c r="G248">
        <f t="shared" si="11"/>
        <v>0.13835714285714218</v>
      </c>
    </row>
    <row r="249" spans="1:7" x14ac:dyDescent="0.45">
      <c r="A249" s="1">
        <v>29068</v>
      </c>
      <c r="B249">
        <v>2.4386800000000002</v>
      </c>
      <c r="D249">
        <f t="shared" si="8"/>
        <v>2.2694200000000002</v>
      </c>
      <c r="E249">
        <f t="shared" si="9"/>
        <v>2.4621557142857142</v>
      </c>
      <c r="F249">
        <f t="shared" si="10"/>
        <v>0.19273571428571401</v>
      </c>
      <c r="G249">
        <f t="shared" si="11"/>
        <v>0.12368428571428547</v>
      </c>
    </row>
    <row r="250" spans="1:7" x14ac:dyDescent="0.45">
      <c r="A250" s="1">
        <v>29099</v>
      </c>
      <c r="B250">
        <v>2.4901599999999999</v>
      </c>
      <c r="D250">
        <f t="shared" si="8"/>
        <v>2.2694200000000002</v>
      </c>
      <c r="E250">
        <f t="shared" si="9"/>
        <v>2.4694400000000001</v>
      </c>
      <c r="F250">
        <f t="shared" si="10"/>
        <v>0.20001999999999986</v>
      </c>
      <c r="G250">
        <f t="shared" si="11"/>
        <v>9.9875714285713624E-2</v>
      </c>
    </row>
    <row r="251" spans="1:7" x14ac:dyDescent="0.45">
      <c r="A251" s="1">
        <v>29129</v>
      </c>
      <c r="B251">
        <v>2.4973999999999998</v>
      </c>
      <c r="D251">
        <f t="shared" si="8"/>
        <v>2.2694200000000002</v>
      </c>
      <c r="E251">
        <f t="shared" si="9"/>
        <v>2.4725714285714284</v>
      </c>
      <c r="F251">
        <f t="shared" si="10"/>
        <v>0.20315142857142821</v>
      </c>
      <c r="G251">
        <f t="shared" si="11"/>
        <v>7.6889999999999237E-2</v>
      </c>
    </row>
    <row r="252" spans="1:7" x14ac:dyDescent="0.45">
      <c r="A252" s="1">
        <v>29160</v>
      </c>
      <c r="B252">
        <v>2.5150899999999998</v>
      </c>
      <c r="D252">
        <f t="shared" si="8"/>
        <v>2.2694200000000002</v>
      </c>
      <c r="E252">
        <f t="shared" si="9"/>
        <v>2.4789614285714285</v>
      </c>
      <c r="F252">
        <f t="shared" si="10"/>
        <v>0.20954142857142832</v>
      </c>
      <c r="G252">
        <f t="shared" si="11"/>
        <v>6.4785714285714224E-2</v>
      </c>
    </row>
    <row r="253" spans="1:7" x14ac:dyDescent="0.45">
      <c r="A253" s="1">
        <v>29190</v>
      </c>
      <c r="B253">
        <v>2.5304500000000001</v>
      </c>
      <c r="D253">
        <f t="shared" si="8"/>
        <v>2.2694200000000002</v>
      </c>
      <c r="E253">
        <f t="shared" si="9"/>
        <v>2.4893428571428577</v>
      </c>
      <c r="F253">
        <f t="shared" si="10"/>
        <v>0.21992285714285753</v>
      </c>
      <c r="G253">
        <f t="shared" si="11"/>
        <v>5.485714285714316E-2</v>
      </c>
    </row>
    <row r="254" spans="1:7" x14ac:dyDescent="0.45">
      <c r="A254" s="1">
        <v>29221</v>
      </c>
      <c r="B254">
        <v>2.5030999999999999</v>
      </c>
      <c r="D254">
        <f t="shared" si="8"/>
        <v>2.2694200000000002</v>
      </c>
      <c r="E254">
        <f t="shared" si="9"/>
        <v>2.4940628571428576</v>
      </c>
      <c r="F254">
        <f t="shared" si="10"/>
        <v>0.22464285714285737</v>
      </c>
      <c r="G254">
        <f t="shared" si="11"/>
        <v>3.9211428571429341E-2</v>
      </c>
    </row>
    <row r="255" spans="1:7" x14ac:dyDescent="0.45">
      <c r="A255" s="1">
        <v>29252</v>
      </c>
      <c r="B255">
        <v>2.52474</v>
      </c>
      <c r="D255">
        <f t="shared" ref="D255:D318" si="12">MEDIAN(B195:B255)</f>
        <v>2.2694200000000002</v>
      </c>
      <c r="E255">
        <f t="shared" ref="E255:E318" si="13">AVERAGE(B249:B255)</f>
        <v>2.4999457142857144</v>
      </c>
      <c r="F255">
        <f t="shared" ref="F255:F318" si="14">E255-D255</f>
        <v>0.23052571428571422</v>
      </c>
      <c r="G255">
        <f t="shared" si="11"/>
        <v>3.7790000000000212E-2</v>
      </c>
    </row>
    <row r="256" spans="1:7" x14ac:dyDescent="0.45">
      <c r="A256" s="1">
        <v>29281</v>
      </c>
      <c r="B256">
        <v>2.4529299999999998</v>
      </c>
      <c r="D256">
        <f t="shared" si="12"/>
        <v>2.2797800000000001</v>
      </c>
      <c r="E256">
        <f t="shared" si="13"/>
        <v>2.5019814285714288</v>
      </c>
      <c r="F256">
        <f t="shared" si="14"/>
        <v>0.22220142857142866</v>
      </c>
      <c r="G256">
        <f t="shared" si="11"/>
        <v>2.2181428571428796E-2</v>
      </c>
    </row>
    <row r="257" spans="1:7" x14ac:dyDescent="0.45">
      <c r="A257" s="1">
        <v>29312</v>
      </c>
      <c r="B257">
        <v>2.3732099999999998</v>
      </c>
      <c r="D257">
        <f t="shared" si="12"/>
        <v>2.2853300000000001</v>
      </c>
      <c r="E257">
        <f t="shared" si="13"/>
        <v>2.4852742857142855</v>
      </c>
      <c r="F257">
        <f t="shared" si="14"/>
        <v>0.19994428571428546</v>
      </c>
      <c r="G257">
        <f t="shared" si="11"/>
        <v>-3.2071428571427418E-3</v>
      </c>
    </row>
    <row r="258" spans="1:7" x14ac:dyDescent="0.45">
      <c r="A258" s="1">
        <v>29342</v>
      </c>
      <c r="B258">
        <v>2.3862199999999998</v>
      </c>
      <c r="D258">
        <f t="shared" si="12"/>
        <v>2.2875399999999999</v>
      </c>
      <c r="E258">
        <f t="shared" si="13"/>
        <v>2.4693914285714285</v>
      </c>
      <c r="F258">
        <f t="shared" si="14"/>
        <v>0.18185142857142855</v>
      </c>
      <c r="G258">
        <f t="shared" si="11"/>
        <v>-2.768999999999977E-2</v>
      </c>
    </row>
    <row r="259" spans="1:7" x14ac:dyDescent="0.45">
      <c r="A259" s="1">
        <v>29373</v>
      </c>
      <c r="B259">
        <v>2.3863799999999999</v>
      </c>
      <c r="D259">
        <f t="shared" si="12"/>
        <v>2.2875399999999999</v>
      </c>
      <c r="E259">
        <f t="shared" si="13"/>
        <v>2.4510042857142857</v>
      </c>
      <c r="F259">
        <f t="shared" si="14"/>
        <v>0.16346428571428584</v>
      </c>
      <c r="G259">
        <f t="shared" si="11"/>
        <v>-5.6458571428571691E-2</v>
      </c>
    </row>
    <row r="260" spans="1:7" x14ac:dyDescent="0.45">
      <c r="A260" s="1">
        <v>29403</v>
      </c>
      <c r="B260">
        <v>2.4881000000000002</v>
      </c>
      <c r="D260">
        <f t="shared" si="12"/>
        <v>2.2875399999999999</v>
      </c>
      <c r="E260">
        <f t="shared" si="13"/>
        <v>2.4449542857142856</v>
      </c>
      <c r="F260">
        <f t="shared" si="14"/>
        <v>0.15741428571428573</v>
      </c>
      <c r="G260">
        <f t="shared" si="11"/>
        <v>-6.7228571428571637E-2</v>
      </c>
    </row>
    <row r="261" spans="1:7" x14ac:dyDescent="0.45">
      <c r="A261" s="1">
        <v>29434</v>
      </c>
      <c r="B261">
        <v>2.5851299999999999</v>
      </c>
      <c r="D261">
        <f t="shared" si="12"/>
        <v>2.2875399999999999</v>
      </c>
      <c r="E261">
        <f t="shared" si="13"/>
        <v>2.4566728571428569</v>
      </c>
      <c r="F261">
        <f t="shared" si="14"/>
        <v>0.16913285714285697</v>
      </c>
      <c r="G261">
        <f t="shared" ref="G261:G324" si="15">F261-F255</f>
        <v>-6.1392857142857249E-2</v>
      </c>
    </row>
    <row r="262" spans="1:7" x14ac:dyDescent="0.45">
      <c r="A262" s="1">
        <v>29465</v>
      </c>
      <c r="B262">
        <v>2.5972</v>
      </c>
      <c r="D262">
        <f t="shared" si="12"/>
        <v>2.2875399999999999</v>
      </c>
      <c r="E262">
        <f t="shared" si="13"/>
        <v>2.4670242857142854</v>
      </c>
      <c r="F262">
        <f t="shared" si="14"/>
        <v>0.17948428571428554</v>
      </c>
      <c r="G262">
        <f t="shared" si="15"/>
        <v>-4.271714285714312E-2</v>
      </c>
    </row>
    <row r="263" spans="1:7" x14ac:dyDescent="0.45">
      <c r="A263" s="1">
        <v>29495</v>
      </c>
      <c r="B263">
        <v>2.6221899999999998</v>
      </c>
      <c r="D263">
        <f t="shared" si="12"/>
        <v>2.2875399999999999</v>
      </c>
      <c r="E263">
        <f t="shared" si="13"/>
        <v>2.4912042857142858</v>
      </c>
      <c r="F263">
        <f t="shared" si="14"/>
        <v>0.20366428571428585</v>
      </c>
      <c r="G263">
        <f t="shared" si="15"/>
        <v>3.7200000000003897E-3</v>
      </c>
    </row>
    <row r="264" spans="1:7" x14ac:dyDescent="0.45">
      <c r="A264" s="1">
        <v>29526</v>
      </c>
      <c r="B264">
        <v>2.6347900000000002</v>
      </c>
      <c r="D264">
        <f t="shared" si="12"/>
        <v>2.2875399999999999</v>
      </c>
      <c r="E264">
        <f t="shared" si="13"/>
        <v>2.5285728571428572</v>
      </c>
      <c r="F264">
        <f t="shared" si="14"/>
        <v>0.24103285714285727</v>
      </c>
      <c r="G264">
        <f t="shared" si="15"/>
        <v>5.9181428571428718E-2</v>
      </c>
    </row>
    <row r="265" spans="1:7" x14ac:dyDescent="0.45">
      <c r="A265" s="1">
        <v>29556</v>
      </c>
      <c r="B265">
        <v>2.5988199999999999</v>
      </c>
      <c r="D265">
        <f t="shared" si="12"/>
        <v>2.2875399999999999</v>
      </c>
      <c r="E265">
        <f t="shared" si="13"/>
        <v>2.5589442857142859</v>
      </c>
      <c r="F265">
        <f t="shared" si="14"/>
        <v>0.27140428571428599</v>
      </c>
      <c r="G265">
        <f t="shared" si="15"/>
        <v>0.10794000000000015</v>
      </c>
    </row>
    <row r="266" spans="1:7" x14ac:dyDescent="0.45">
      <c r="A266" s="1">
        <v>29587</v>
      </c>
      <c r="B266">
        <v>2.5940099999999999</v>
      </c>
      <c r="D266">
        <f t="shared" si="12"/>
        <v>2.2875399999999999</v>
      </c>
      <c r="E266">
        <f t="shared" si="13"/>
        <v>2.588605714285714</v>
      </c>
      <c r="F266">
        <f t="shared" si="14"/>
        <v>0.30106571428571405</v>
      </c>
      <c r="G266">
        <f t="shared" si="15"/>
        <v>0.14365142857142832</v>
      </c>
    </row>
    <row r="267" spans="1:7" x14ac:dyDescent="0.45">
      <c r="A267" s="1">
        <v>29618</v>
      </c>
      <c r="B267">
        <v>2.5951399999999998</v>
      </c>
      <c r="D267">
        <f t="shared" si="12"/>
        <v>2.2953700000000001</v>
      </c>
      <c r="E267">
        <f t="shared" si="13"/>
        <v>2.6038971428571429</v>
      </c>
      <c r="F267">
        <f t="shared" si="14"/>
        <v>0.30852714285714278</v>
      </c>
      <c r="G267">
        <f t="shared" si="15"/>
        <v>0.1393942857142858</v>
      </c>
    </row>
    <row r="268" spans="1:7" x14ac:dyDescent="0.45">
      <c r="A268" s="1">
        <v>29646</v>
      </c>
      <c r="B268">
        <v>2.5709</v>
      </c>
      <c r="D268">
        <f t="shared" si="12"/>
        <v>2.3111700000000002</v>
      </c>
      <c r="E268">
        <f t="shared" si="13"/>
        <v>2.601864285714286</v>
      </c>
      <c r="F268">
        <f t="shared" si="14"/>
        <v>0.29069428571428579</v>
      </c>
      <c r="G268">
        <f t="shared" si="15"/>
        <v>0.11121000000000025</v>
      </c>
    </row>
    <row r="269" spans="1:7" x14ac:dyDescent="0.45">
      <c r="A269" s="1">
        <v>29677</v>
      </c>
      <c r="B269">
        <v>2.5644200000000001</v>
      </c>
      <c r="D269">
        <f t="shared" si="12"/>
        <v>2.32789</v>
      </c>
      <c r="E269">
        <f t="shared" si="13"/>
        <v>2.5971814285714285</v>
      </c>
      <c r="F269">
        <f t="shared" si="14"/>
        <v>0.26929142857142851</v>
      </c>
      <c r="G269">
        <f t="shared" si="15"/>
        <v>6.5627142857142662E-2</v>
      </c>
    </row>
    <row r="270" spans="1:7" x14ac:dyDescent="0.45">
      <c r="A270" s="1">
        <v>29707</v>
      </c>
      <c r="B270">
        <v>2.5370900000000001</v>
      </c>
      <c r="D270">
        <f t="shared" si="12"/>
        <v>2.3283200000000002</v>
      </c>
      <c r="E270">
        <f t="shared" si="13"/>
        <v>2.5850242857142858</v>
      </c>
      <c r="F270">
        <f t="shared" si="14"/>
        <v>0.25670428571428561</v>
      </c>
      <c r="G270">
        <f t="shared" si="15"/>
        <v>1.5671428571428336E-2</v>
      </c>
    </row>
    <row r="271" spans="1:7" x14ac:dyDescent="0.45">
      <c r="A271" s="1">
        <v>29738</v>
      </c>
      <c r="B271">
        <v>2.5512600000000001</v>
      </c>
      <c r="D271">
        <f t="shared" si="12"/>
        <v>2.3368699999999998</v>
      </c>
      <c r="E271">
        <f t="shared" si="13"/>
        <v>2.5730914285714284</v>
      </c>
      <c r="F271">
        <f t="shared" si="14"/>
        <v>0.23622142857142858</v>
      </c>
      <c r="G271">
        <f t="shared" si="15"/>
        <v>-3.5182857142857404E-2</v>
      </c>
    </row>
    <row r="272" spans="1:7" x14ac:dyDescent="0.45">
      <c r="A272" s="1">
        <v>29768</v>
      </c>
      <c r="B272">
        <v>2.5383800000000001</v>
      </c>
      <c r="D272">
        <f t="shared" si="12"/>
        <v>2.3732099999999998</v>
      </c>
      <c r="E272">
        <f t="shared" si="13"/>
        <v>2.564457142857143</v>
      </c>
      <c r="F272">
        <f t="shared" si="14"/>
        <v>0.19124714285714317</v>
      </c>
      <c r="G272">
        <f t="shared" si="15"/>
        <v>-0.10981857142857088</v>
      </c>
    </row>
    <row r="273" spans="1:7" x14ac:dyDescent="0.45">
      <c r="A273" s="1">
        <v>29799</v>
      </c>
      <c r="B273">
        <v>2.4974799999999999</v>
      </c>
      <c r="D273">
        <f t="shared" si="12"/>
        <v>2.3862199999999998</v>
      </c>
      <c r="E273">
        <f t="shared" si="13"/>
        <v>2.5506671428571428</v>
      </c>
      <c r="F273">
        <f t="shared" si="14"/>
        <v>0.16444714285714301</v>
      </c>
      <c r="G273">
        <f t="shared" si="15"/>
        <v>-0.14407999999999976</v>
      </c>
    </row>
    <row r="274" spans="1:7" x14ac:dyDescent="0.45">
      <c r="A274" s="1">
        <v>29830</v>
      </c>
      <c r="B274">
        <v>2.4502000000000002</v>
      </c>
      <c r="D274">
        <f t="shared" si="12"/>
        <v>2.3863799999999999</v>
      </c>
      <c r="E274">
        <f t="shared" si="13"/>
        <v>2.5299614285714287</v>
      </c>
      <c r="F274">
        <f t="shared" si="14"/>
        <v>0.14358142857142875</v>
      </c>
      <c r="G274">
        <f t="shared" si="15"/>
        <v>-0.14711285714285705</v>
      </c>
    </row>
    <row r="275" spans="1:7" x14ac:dyDescent="0.45">
      <c r="A275" s="1">
        <v>29860</v>
      </c>
      <c r="B275">
        <v>2.4000900000000001</v>
      </c>
      <c r="D275">
        <f t="shared" si="12"/>
        <v>2.3875500000000001</v>
      </c>
      <c r="E275">
        <f t="shared" si="13"/>
        <v>2.50556</v>
      </c>
      <c r="F275">
        <f t="shared" si="14"/>
        <v>0.11800999999999995</v>
      </c>
      <c r="G275">
        <f t="shared" si="15"/>
        <v>-0.15128142857142857</v>
      </c>
    </row>
    <row r="276" spans="1:7" x14ac:dyDescent="0.45">
      <c r="A276" s="1">
        <v>29891</v>
      </c>
      <c r="B276">
        <v>2.3508100000000001</v>
      </c>
      <c r="D276">
        <f t="shared" si="12"/>
        <v>2.3875500000000001</v>
      </c>
      <c r="E276">
        <f t="shared" si="13"/>
        <v>2.475044285714286</v>
      </c>
      <c r="F276">
        <f t="shared" si="14"/>
        <v>8.7494285714285969E-2</v>
      </c>
      <c r="G276">
        <f t="shared" si="15"/>
        <v>-0.16920999999999964</v>
      </c>
    </row>
    <row r="277" spans="1:7" x14ac:dyDescent="0.45">
      <c r="A277" s="1">
        <v>29921</v>
      </c>
      <c r="B277">
        <v>2.3209900000000001</v>
      </c>
      <c r="D277">
        <f t="shared" si="12"/>
        <v>2.3875500000000001</v>
      </c>
      <c r="E277">
        <f t="shared" si="13"/>
        <v>2.4441728571428576</v>
      </c>
      <c r="F277">
        <f t="shared" si="14"/>
        <v>5.662285714285753E-2</v>
      </c>
      <c r="G277">
        <f t="shared" si="15"/>
        <v>-0.17959857142857105</v>
      </c>
    </row>
    <row r="278" spans="1:7" x14ac:dyDescent="0.45">
      <c r="A278" s="1">
        <v>29952</v>
      </c>
      <c r="B278">
        <v>2.3278599999999998</v>
      </c>
      <c r="D278">
        <f t="shared" si="12"/>
        <v>2.3875500000000001</v>
      </c>
      <c r="E278">
        <f t="shared" si="13"/>
        <v>2.4122585714285711</v>
      </c>
      <c r="F278">
        <f t="shared" si="14"/>
        <v>2.470857142857108E-2</v>
      </c>
      <c r="G278">
        <f t="shared" si="15"/>
        <v>-0.16653857142857209</v>
      </c>
    </row>
    <row r="279" spans="1:7" x14ac:dyDescent="0.45">
      <c r="A279" s="1">
        <v>29983</v>
      </c>
      <c r="B279">
        <v>2.3259099999999999</v>
      </c>
      <c r="D279">
        <f t="shared" si="12"/>
        <v>2.3875500000000001</v>
      </c>
      <c r="E279">
        <f t="shared" si="13"/>
        <v>2.3819057142857143</v>
      </c>
      <c r="F279">
        <f t="shared" si="14"/>
        <v>-5.6442857142857683E-3</v>
      </c>
      <c r="G279">
        <f t="shared" si="15"/>
        <v>-0.17009142857142878</v>
      </c>
    </row>
    <row r="280" spans="1:7" x14ac:dyDescent="0.45">
      <c r="A280" s="1">
        <v>30011</v>
      </c>
      <c r="B280">
        <v>2.3088299999999999</v>
      </c>
      <c r="D280">
        <f t="shared" si="12"/>
        <v>2.3875500000000001</v>
      </c>
      <c r="E280">
        <f t="shared" si="13"/>
        <v>2.3549557142857145</v>
      </c>
      <c r="F280">
        <f t="shared" si="14"/>
        <v>-3.2594285714285576E-2</v>
      </c>
      <c r="G280">
        <f t="shared" si="15"/>
        <v>-0.17617571428571432</v>
      </c>
    </row>
    <row r="281" spans="1:7" x14ac:dyDescent="0.45">
      <c r="A281" s="1">
        <v>30042</v>
      </c>
      <c r="B281">
        <v>2.3112599999999999</v>
      </c>
      <c r="D281">
        <f t="shared" si="12"/>
        <v>2.3875500000000001</v>
      </c>
      <c r="E281">
        <f t="shared" si="13"/>
        <v>2.3351071428571428</v>
      </c>
      <c r="F281">
        <f t="shared" si="14"/>
        <v>-5.2442857142857235E-2</v>
      </c>
      <c r="G281">
        <f t="shared" si="15"/>
        <v>-0.17045285714285718</v>
      </c>
    </row>
    <row r="282" spans="1:7" x14ac:dyDescent="0.45">
      <c r="A282" s="1">
        <v>30072</v>
      </c>
      <c r="B282">
        <v>2.3377500000000002</v>
      </c>
      <c r="D282">
        <f t="shared" si="12"/>
        <v>2.3875500000000001</v>
      </c>
      <c r="E282">
        <f t="shared" si="13"/>
        <v>2.3262014285714288</v>
      </c>
      <c r="F282">
        <f t="shared" si="14"/>
        <v>-6.1348571428571308E-2</v>
      </c>
      <c r="G282">
        <f t="shared" si="15"/>
        <v>-0.14884285714285728</v>
      </c>
    </row>
    <row r="283" spans="1:7" x14ac:dyDescent="0.45">
      <c r="A283" s="1">
        <v>30103</v>
      </c>
      <c r="B283">
        <v>2.3237800000000002</v>
      </c>
      <c r="D283">
        <f t="shared" si="12"/>
        <v>2.3875500000000001</v>
      </c>
      <c r="E283">
        <f t="shared" si="13"/>
        <v>2.3223400000000001</v>
      </c>
      <c r="F283">
        <f t="shared" si="14"/>
        <v>-6.520999999999999E-2</v>
      </c>
      <c r="G283">
        <f t="shared" si="15"/>
        <v>-0.12183285714285752</v>
      </c>
    </row>
    <row r="284" spans="1:7" x14ac:dyDescent="0.45">
      <c r="A284" s="1">
        <v>30133</v>
      </c>
      <c r="B284">
        <v>2.2838599999999998</v>
      </c>
      <c r="D284">
        <f t="shared" si="12"/>
        <v>2.3875500000000001</v>
      </c>
      <c r="E284">
        <f t="shared" si="13"/>
        <v>2.3170357142857143</v>
      </c>
      <c r="F284">
        <f t="shared" si="14"/>
        <v>-7.0514285714285752E-2</v>
      </c>
      <c r="G284">
        <f t="shared" si="15"/>
        <v>-9.5222857142856832E-2</v>
      </c>
    </row>
    <row r="285" spans="1:7" x14ac:dyDescent="0.45">
      <c r="A285" s="1">
        <v>30164</v>
      </c>
      <c r="B285">
        <v>2.2530800000000002</v>
      </c>
      <c r="D285">
        <f t="shared" si="12"/>
        <v>2.3875500000000001</v>
      </c>
      <c r="E285">
        <f t="shared" si="13"/>
        <v>2.3063528571428575</v>
      </c>
      <c r="F285">
        <f t="shared" si="14"/>
        <v>-8.1197142857142524E-2</v>
      </c>
      <c r="G285">
        <f t="shared" si="15"/>
        <v>-7.5552857142856755E-2</v>
      </c>
    </row>
    <row r="286" spans="1:7" x14ac:dyDescent="0.45">
      <c r="A286" s="1">
        <v>30195</v>
      </c>
      <c r="B286">
        <v>2.2312699999999999</v>
      </c>
      <c r="D286">
        <f t="shared" si="12"/>
        <v>2.3875500000000001</v>
      </c>
      <c r="E286">
        <f t="shared" si="13"/>
        <v>2.2928328571428573</v>
      </c>
      <c r="F286">
        <f t="shared" si="14"/>
        <v>-9.4717142857142722E-2</v>
      </c>
      <c r="G286">
        <f t="shared" si="15"/>
        <v>-6.2122857142857146E-2</v>
      </c>
    </row>
    <row r="287" spans="1:7" x14ac:dyDescent="0.45">
      <c r="A287" s="1">
        <v>30225</v>
      </c>
      <c r="B287">
        <v>2.2060300000000002</v>
      </c>
      <c r="D287">
        <f t="shared" si="12"/>
        <v>2.3875500000000001</v>
      </c>
      <c r="E287">
        <f t="shared" si="13"/>
        <v>2.2781471428571431</v>
      </c>
      <c r="F287">
        <f t="shared" si="14"/>
        <v>-0.10940285714285691</v>
      </c>
      <c r="G287">
        <f t="shared" si="15"/>
        <v>-5.6959999999999678E-2</v>
      </c>
    </row>
    <row r="288" spans="1:7" x14ac:dyDescent="0.45">
      <c r="A288" s="1">
        <v>30256</v>
      </c>
      <c r="B288">
        <v>2.20906</v>
      </c>
      <c r="D288">
        <f t="shared" si="12"/>
        <v>2.3875500000000001</v>
      </c>
      <c r="E288">
        <f t="shared" si="13"/>
        <v>2.263547142857143</v>
      </c>
      <c r="F288">
        <f t="shared" si="14"/>
        <v>-0.12400285714285708</v>
      </c>
      <c r="G288">
        <f t="shared" si="15"/>
        <v>-6.2654285714285773E-2</v>
      </c>
    </row>
    <row r="289" spans="1:7" x14ac:dyDescent="0.45">
      <c r="A289" s="1">
        <v>30286</v>
      </c>
      <c r="B289">
        <v>2.1931699999999998</v>
      </c>
      <c r="D289">
        <f t="shared" si="12"/>
        <v>2.3875500000000001</v>
      </c>
      <c r="E289">
        <f t="shared" si="13"/>
        <v>2.2428928571428575</v>
      </c>
      <c r="F289">
        <f t="shared" si="14"/>
        <v>-0.1446571428571426</v>
      </c>
      <c r="G289">
        <f t="shared" si="15"/>
        <v>-7.9447142857142605E-2</v>
      </c>
    </row>
    <row r="290" spans="1:7" x14ac:dyDescent="0.45">
      <c r="A290" s="1">
        <v>30317</v>
      </c>
      <c r="B290">
        <v>2.1782699999999999</v>
      </c>
      <c r="D290">
        <f t="shared" si="12"/>
        <v>2.3875500000000001</v>
      </c>
      <c r="E290">
        <f t="shared" si="13"/>
        <v>2.2221057142857141</v>
      </c>
      <c r="F290">
        <f t="shared" si="14"/>
        <v>-0.16544428571428593</v>
      </c>
      <c r="G290">
        <f t="shared" si="15"/>
        <v>-9.4930000000000181E-2</v>
      </c>
    </row>
    <row r="291" spans="1:7" x14ac:dyDescent="0.45">
      <c r="A291" s="1">
        <v>30348</v>
      </c>
      <c r="B291">
        <v>2.1966000000000001</v>
      </c>
      <c r="D291">
        <f t="shared" si="12"/>
        <v>2.3875500000000001</v>
      </c>
      <c r="E291">
        <f t="shared" si="13"/>
        <v>2.2096399999999998</v>
      </c>
      <c r="F291">
        <f t="shared" si="14"/>
        <v>-0.17791000000000023</v>
      </c>
      <c r="G291">
        <f t="shared" si="15"/>
        <v>-9.6712857142857711E-2</v>
      </c>
    </row>
    <row r="292" spans="1:7" x14ac:dyDescent="0.45">
      <c r="A292" s="1">
        <v>30376</v>
      </c>
      <c r="B292">
        <v>2.2047699999999999</v>
      </c>
      <c r="D292">
        <f t="shared" si="12"/>
        <v>2.3875500000000001</v>
      </c>
      <c r="E292">
        <f t="shared" si="13"/>
        <v>2.2027385714285712</v>
      </c>
      <c r="F292">
        <f t="shared" si="14"/>
        <v>-0.18481142857142885</v>
      </c>
      <c r="G292">
        <f t="shared" si="15"/>
        <v>-9.0094285714286126E-2</v>
      </c>
    </row>
    <row r="293" spans="1:7" x14ac:dyDescent="0.45">
      <c r="A293" s="1">
        <v>30407</v>
      </c>
      <c r="B293">
        <v>2.2134200000000002</v>
      </c>
      <c r="D293">
        <f t="shared" si="12"/>
        <v>2.3875500000000001</v>
      </c>
      <c r="E293">
        <f t="shared" si="13"/>
        <v>2.2001885714285714</v>
      </c>
      <c r="F293">
        <f t="shared" si="14"/>
        <v>-0.18736142857142868</v>
      </c>
      <c r="G293">
        <f t="shared" si="15"/>
        <v>-7.7958571428571766E-2</v>
      </c>
    </row>
    <row r="294" spans="1:7" x14ac:dyDescent="0.45">
      <c r="A294" s="1">
        <v>30437</v>
      </c>
      <c r="B294">
        <v>2.2036799999999999</v>
      </c>
      <c r="D294">
        <f t="shared" si="12"/>
        <v>2.3875500000000001</v>
      </c>
      <c r="E294">
        <f t="shared" si="13"/>
        <v>2.1998528571428571</v>
      </c>
      <c r="F294">
        <f t="shared" si="14"/>
        <v>-0.18769714285714301</v>
      </c>
      <c r="G294">
        <f t="shared" si="15"/>
        <v>-6.3694285714285925E-2</v>
      </c>
    </row>
    <row r="295" spans="1:7" x14ac:dyDescent="0.45">
      <c r="A295" s="1">
        <v>30468</v>
      </c>
      <c r="B295">
        <v>2.1847400000000001</v>
      </c>
      <c r="D295">
        <f t="shared" si="12"/>
        <v>2.3875500000000001</v>
      </c>
      <c r="E295">
        <f t="shared" si="13"/>
        <v>2.1963785714285713</v>
      </c>
      <c r="F295">
        <f t="shared" si="14"/>
        <v>-0.19117142857142877</v>
      </c>
      <c r="G295">
        <f t="shared" si="15"/>
        <v>-4.6514285714286174E-2</v>
      </c>
    </row>
    <row r="296" spans="1:7" x14ac:dyDescent="0.45">
      <c r="A296" s="1">
        <v>30498</v>
      </c>
      <c r="B296">
        <v>2.14852</v>
      </c>
      <c r="D296">
        <f t="shared" si="12"/>
        <v>2.3875500000000001</v>
      </c>
      <c r="E296">
        <f t="shared" si="13"/>
        <v>2.19</v>
      </c>
      <c r="F296">
        <f t="shared" si="14"/>
        <v>-0.19755000000000011</v>
      </c>
      <c r="G296">
        <f t="shared" si="15"/>
        <v>-3.2105714285714182E-2</v>
      </c>
    </row>
    <row r="297" spans="1:7" x14ac:dyDescent="0.45">
      <c r="A297" s="1">
        <v>30529</v>
      </c>
      <c r="B297">
        <v>2.1954899999999999</v>
      </c>
      <c r="D297">
        <f t="shared" si="12"/>
        <v>2.3875500000000001</v>
      </c>
      <c r="E297">
        <f t="shared" si="13"/>
        <v>2.1924599999999996</v>
      </c>
      <c r="F297">
        <f t="shared" si="14"/>
        <v>-0.19509000000000043</v>
      </c>
      <c r="G297">
        <f t="shared" si="15"/>
        <v>-1.7180000000000195E-2</v>
      </c>
    </row>
    <row r="298" spans="1:7" x14ac:dyDescent="0.45">
      <c r="A298" s="1">
        <v>30560</v>
      </c>
      <c r="B298">
        <v>2.2101899999999999</v>
      </c>
      <c r="D298">
        <f t="shared" si="12"/>
        <v>2.3875500000000001</v>
      </c>
      <c r="E298">
        <f t="shared" si="13"/>
        <v>2.1944014285714282</v>
      </c>
      <c r="F298">
        <f t="shared" si="14"/>
        <v>-0.19314857142857189</v>
      </c>
      <c r="G298">
        <f t="shared" si="15"/>
        <v>-8.3371428571430428E-3</v>
      </c>
    </row>
    <row r="299" spans="1:7" x14ac:dyDescent="0.45">
      <c r="A299" s="1">
        <v>30590</v>
      </c>
      <c r="B299">
        <v>2.2041400000000002</v>
      </c>
      <c r="D299">
        <f t="shared" si="12"/>
        <v>2.3875500000000001</v>
      </c>
      <c r="E299">
        <f t="shared" si="13"/>
        <v>2.1943114285714285</v>
      </c>
      <c r="F299">
        <f t="shared" si="14"/>
        <v>-0.19323857142857159</v>
      </c>
      <c r="G299">
        <f t="shared" si="15"/>
        <v>-5.8771428571429141E-3</v>
      </c>
    </row>
    <row r="300" spans="1:7" x14ac:dyDescent="0.45">
      <c r="A300" s="1">
        <v>30621</v>
      </c>
      <c r="B300">
        <v>2.17984</v>
      </c>
      <c r="D300">
        <f t="shared" si="12"/>
        <v>2.3875500000000001</v>
      </c>
      <c r="E300">
        <f t="shared" si="13"/>
        <v>2.1895142857142855</v>
      </c>
      <c r="F300">
        <f t="shared" si="14"/>
        <v>-0.19803571428571454</v>
      </c>
      <c r="G300">
        <f t="shared" si="15"/>
        <v>-1.033857142857153E-2</v>
      </c>
    </row>
    <row r="301" spans="1:7" x14ac:dyDescent="0.45">
      <c r="A301" s="1">
        <v>30651</v>
      </c>
      <c r="B301">
        <v>2.20377</v>
      </c>
      <c r="D301">
        <f t="shared" si="12"/>
        <v>2.3875500000000001</v>
      </c>
      <c r="E301">
        <f t="shared" si="13"/>
        <v>2.189527142857143</v>
      </c>
      <c r="F301">
        <f t="shared" si="14"/>
        <v>-0.19802285714285706</v>
      </c>
      <c r="G301">
        <f t="shared" si="15"/>
        <v>-6.8514285714282863E-3</v>
      </c>
    </row>
    <row r="302" spans="1:7" x14ac:dyDescent="0.45">
      <c r="A302" s="1">
        <v>30682</v>
      </c>
      <c r="B302">
        <v>2.2198199999999999</v>
      </c>
      <c r="D302">
        <f t="shared" si="12"/>
        <v>2.3875500000000001</v>
      </c>
      <c r="E302">
        <f t="shared" si="13"/>
        <v>2.1945385714285717</v>
      </c>
      <c r="F302">
        <f t="shared" si="14"/>
        <v>-0.19301142857142839</v>
      </c>
      <c r="G302">
        <f t="shared" si="15"/>
        <v>4.5385714285717249E-3</v>
      </c>
    </row>
    <row r="303" spans="1:7" x14ac:dyDescent="0.45">
      <c r="A303" s="1">
        <v>30713</v>
      </c>
      <c r="B303">
        <v>2.1890399999999999</v>
      </c>
      <c r="D303">
        <f t="shared" si="12"/>
        <v>2.3863799999999999</v>
      </c>
      <c r="E303">
        <f t="shared" si="13"/>
        <v>2.2003271428571431</v>
      </c>
      <c r="F303">
        <f t="shared" si="14"/>
        <v>-0.1860528571428568</v>
      </c>
      <c r="G303">
        <f t="shared" si="15"/>
        <v>9.0371428571436319E-3</v>
      </c>
    </row>
    <row r="304" spans="1:7" x14ac:dyDescent="0.45">
      <c r="A304" s="1">
        <v>30742</v>
      </c>
      <c r="B304">
        <v>2.2206800000000002</v>
      </c>
      <c r="D304">
        <f t="shared" si="12"/>
        <v>2.3862199999999998</v>
      </c>
      <c r="E304">
        <f t="shared" si="13"/>
        <v>2.2039257142857145</v>
      </c>
      <c r="F304">
        <f t="shared" si="14"/>
        <v>-0.1822942857142853</v>
      </c>
      <c r="G304">
        <f t="shared" si="15"/>
        <v>1.0854285714286593E-2</v>
      </c>
    </row>
    <row r="305" spans="1:7" x14ac:dyDescent="0.45">
      <c r="A305" s="1">
        <v>30773</v>
      </c>
      <c r="B305">
        <v>2.1998199999999999</v>
      </c>
      <c r="D305">
        <f t="shared" si="12"/>
        <v>2.3732099999999998</v>
      </c>
      <c r="E305">
        <f t="shared" si="13"/>
        <v>2.2024442857142859</v>
      </c>
      <c r="F305">
        <f t="shared" si="14"/>
        <v>-0.17076571428571397</v>
      </c>
      <c r="G305">
        <f t="shared" si="15"/>
        <v>2.2472857142857627E-2</v>
      </c>
    </row>
    <row r="306" spans="1:7" x14ac:dyDescent="0.45">
      <c r="A306" s="1">
        <v>30803</v>
      </c>
      <c r="B306">
        <v>2.1801300000000001</v>
      </c>
      <c r="D306">
        <f t="shared" si="12"/>
        <v>2.3508100000000001</v>
      </c>
      <c r="E306">
        <f t="shared" si="13"/>
        <v>2.1990142857142856</v>
      </c>
      <c r="F306">
        <f t="shared" si="14"/>
        <v>-0.15179571428571448</v>
      </c>
      <c r="G306">
        <f t="shared" si="15"/>
        <v>4.6240000000000059E-2</v>
      </c>
    </row>
    <row r="307" spans="1:7" x14ac:dyDescent="0.45">
      <c r="A307" s="1">
        <v>30834</v>
      </c>
      <c r="B307">
        <v>2.15002</v>
      </c>
      <c r="D307">
        <f t="shared" si="12"/>
        <v>2.3377500000000002</v>
      </c>
      <c r="E307">
        <f t="shared" si="13"/>
        <v>2.1947542857142857</v>
      </c>
      <c r="F307">
        <f t="shared" si="14"/>
        <v>-0.14299571428571456</v>
      </c>
      <c r="G307">
        <f t="shared" si="15"/>
        <v>5.5027142857142497E-2</v>
      </c>
    </row>
    <row r="308" spans="1:7" x14ac:dyDescent="0.45">
      <c r="A308" s="1">
        <v>30864</v>
      </c>
      <c r="B308">
        <v>2.1553100000000001</v>
      </c>
      <c r="D308">
        <f t="shared" si="12"/>
        <v>2.3278599999999998</v>
      </c>
      <c r="E308">
        <f t="shared" si="13"/>
        <v>2.1878314285714286</v>
      </c>
      <c r="F308">
        <f t="shared" si="14"/>
        <v>-0.14002857142857117</v>
      </c>
      <c r="G308">
        <f t="shared" si="15"/>
        <v>5.298285714285722E-2</v>
      </c>
    </row>
    <row r="309" spans="1:7" x14ac:dyDescent="0.45">
      <c r="A309" s="1">
        <v>30895</v>
      </c>
      <c r="B309">
        <v>2.1337700000000002</v>
      </c>
      <c r="D309">
        <f t="shared" si="12"/>
        <v>2.3259099999999999</v>
      </c>
      <c r="E309">
        <f t="shared" si="13"/>
        <v>2.1755385714285715</v>
      </c>
      <c r="F309">
        <f t="shared" si="14"/>
        <v>-0.15037142857142838</v>
      </c>
      <c r="G309">
        <f t="shared" si="15"/>
        <v>3.568142857142842E-2</v>
      </c>
    </row>
    <row r="310" spans="1:7" x14ac:dyDescent="0.45">
      <c r="A310" s="1">
        <v>30926</v>
      </c>
      <c r="B310">
        <v>2.1202000000000001</v>
      </c>
      <c r="D310">
        <f t="shared" si="12"/>
        <v>2.3237800000000002</v>
      </c>
      <c r="E310">
        <f t="shared" si="13"/>
        <v>2.1657042857142859</v>
      </c>
      <c r="F310">
        <f t="shared" si="14"/>
        <v>-0.15807571428571432</v>
      </c>
      <c r="G310">
        <f t="shared" si="15"/>
        <v>2.4218571428570979E-2</v>
      </c>
    </row>
    <row r="311" spans="1:7" x14ac:dyDescent="0.45">
      <c r="A311" s="1">
        <v>30956</v>
      </c>
      <c r="B311">
        <v>2.0886900000000002</v>
      </c>
      <c r="D311">
        <f t="shared" si="12"/>
        <v>2.3209900000000001</v>
      </c>
      <c r="E311">
        <f t="shared" si="13"/>
        <v>2.1468485714285714</v>
      </c>
      <c r="F311">
        <f t="shared" si="14"/>
        <v>-0.17414142857142867</v>
      </c>
      <c r="G311">
        <f t="shared" si="15"/>
        <v>-3.3757142857147038E-3</v>
      </c>
    </row>
    <row r="312" spans="1:7" x14ac:dyDescent="0.45">
      <c r="A312" s="1">
        <v>30987</v>
      </c>
      <c r="B312">
        <v>2.0924900000000002</v>
      </c>
      <c r="D312">
        <f t="shared" si="12"/>
        <v>2.3112599999999999</v>
      </c>
      <c r="E312">
        <f t="shared" si="13"/>
        <v>2.1315157142857144</v>
      </c>
      <c r="F312">
        <f t="shared" si="14"/>
        <v>-0.17974428571428547</v>
      </c>
      <c r="G312">
        <f t="shared" si="15"/>
        <v>-2.794857142857099E-2</v>
      </c>
    </row>
    <row r="313" spans="1:7" x14ac:dyDescent="0.45">
      <c r="A313" s="1">
        <v>31017</v>
      </c>
      <c r="B313">
        <v>2.0739999999999998</v>
      </c>
      <c r="D313">
        <f t="shared" si="12"/>
        <v>2.3088299999999999</v>
      </c>
      <c r="E313">
        <f t="shared" si="13"/>
        <v>2.1163542857142859</v>
      </c>
      <c r="F313">
        <f t="shared" si="14"/>
        <v>-0.19247571428571408</v>
      </c>
      <c r="G313">
        <f t="shared" si="15"/>
        <v>-4.9479999999999524E-2</v>
      </c>
    </row>
    <row r="314" spans="1:7" x14ac:dyDescent="0.45">
      <c r="A314" s="1">
        <v>31048</v>
      </c>
      <c r="B314">
        <v>2.03193</v>
      </c>
      <c r="D314">
        <f t="shared" si="12"/>
        <v>2.2838599999999998</v>
      </c>
      <c r="E314">
        <f t="shared" si="13"/>
        <v>2.0994842857142859</v>
      </c>
      <c r="F314">
        <f t="shared" si="14"/>
        <v>-0.18437571428571387</v>
      </c>
      <c r="G314">
        <f t="shared" si="15"/>
        <v>-4.4347142857142696E-2</v>
      </c>
    </row>
    <row r="315" spans="1:7" x14ac:dyDescent="0.45">
      <c r="A315" s="1">
        <v>31079</v>
      </c>
      <c r="B315">
        <v>2.0113300000000001</v>
      </c>
      <c r="D315">
        <f t="shared" si="12"/>
        <v>2.2530800000000002</v>
      </c>
      <c r="E315">
        <f t="shared" si="13"/>
        <v>2.0789157142857144</v>
      </c>
      <c r="F315">
        <f t="shared" si="14"/>
        <v>-0.17416428571428577</v>
      </c>
      <c r="G315">
        <f t="shared" si="15"/>
        <v>-2.3792857142857393E-2</v>
      </c>
    </row>
    <row r="316" spans="1:7" x14ac:dyDescent="0.45">
      <c r="A316" s="1">
        <v>31107</v>
      </c>
      <c r="B316">
        <v>1.9680200000000001</v>
      </c>
      <c r="D316">
        <f t="shared" si="12"/>
        <v>2.2312699999999999</v>
      </c>
      <c r="E316">
        <f t="shared" si="13"/>
        <v>2.0552371428571425</v>
      </c>
      <c r="F316">
        <f t="shared" si="14"/>
        <v>-0.17603285714285732</v>
      </c>
      <c r="G316">
        <f t="shared" si="15"/>
        <v>-1.7957142857143005E-2</v>
      </c>
    </row>
    <row r="317" spans="1:7" x14ac:dyDescent="0.45">
      <c r="A317" s="1">
        <v>31138</v>
      </c>
      <c r="B317">
        <v>1.9475499999999999</v>
      </c>
      <c r="D317">
        <f t="shared" si="12"/>
        <v>2.2206800000000002</v>
      </c>
      <c r="E317">
        <f t="shared" si="13"/>
        <v>2.030572857142857</v>
      </c>
      <c r="F317">
        <f t="shared" si="14"/>
        <v>-0.19010714285714325</v>
      </c>
      <c r="G317">
        <f t="shared" si="15"/>
        <v>-1.5965714285714583E-2</v>
      </c>
    </row>
    <row r="318" spans="1:7" x14ac:dyDescent="0.45">
      <c r="A318" s="1">
        <v>31168</v>
      </c>
      <c r="B318">
        <v>1.9228099999999999</v>
      </c>
      <c r="D318">
        <f t="shared" si="12"/>
        <v>2.2198199999999999</v>
      </c>
      <c r="E318">
        <f t="shared" si="13"/>
        <v>2.0068757142857141</v>
      </c>
      <c r="F318">
        <f t="shared" si="14"/>
        <v>-0.21294428571428581</v>
      </c>
      <c r="G318">
        <f t="shared" si="15"/>
        <v>-3.320000000000034E-2</v>
      </c>
    </row>
    <row r="319" spans="1:7" x14ac:dyDescent="0.45">
      <c r="A319" s="1">
        <v>31199</v>
      </c>
      <c r="B319">
        <v>1.90446</v>
      </c>
      <c r="D319">
        <f t="shared" ref="D319:D382" si="16">MEDIAN(B259:B319)</f>
        <v>2.2134200000000002</v>
      </c>
      <c r="E319">
        <f t="shared" ref="E319:E382" si="17">AVERAGE(B313:B319)</f>
        <v>1.9800142857142859</v>
      </c>
      <c r="F319">
        <f t="shared" ref="F319:F382" si="18">E319-D319</f>
        <v>-0.23340571428571422</v>
      </c>
      <c r="G319">
        <f t="shared" si="15"/>
        <v>-4.0930000000000133E-2</v>
      </c>
    </row>
    <row r="320" spans="1:7" x14ac:dyDescent="0.45">
      <c r="A320" s="1">
        <v>31229</v>
      </c>
      <c r="B320">
        <v>1.89293</v>
      </c>
      <c r="D320">
        <f t="shared" si="16"/>
        <v>2.2101899999999999</v>
      </c>
      <c r="E320">
        <f t="shared" si="17"/>
        <v>1.9541471428571426</v>
      </c>
      <c r="F320">
        <f t="shared" si="18"/>
        <v>-0.25604285714285724</v>
      </c>
      <c r="G320">
        <f t="shared" si="15"/>
        <v>-7.1667142857143373E-2</v>
      </c>
    </row>
    <row r="321" spans="1:7" x14ac:dyDescent="0.45">
      <c r="A321" s="1">
        <v>31260</v>
      </c>
      <c r="B321">
        <v>1.84399</v>
      </c>
      <c r="D321">
        <f t="shared" si="16"/>
        <v>2.20906</v>
      </c>
      <c r="E321">
        <f t="shared" si="17"/>
        <v>1.9272985714285713</v>
      </c>
      <c r="F321">
        <f t="shared" si="18"/>
        <v>-0.28176142857142872</v>
      </c>
      <c r="G321">
        <f t="shared" si="15"/>
        <v>-0.10759714285714295</v>
      </c>
    </row>
    <row r="322" spans="1:7" x14ac:dyDescent="0.45">
      <c r="A322" s="1">
        <v>31291</v>
      </c>
      <c r="B322">
        <v>1.8184</v>
      </c>
      <c r="D322">
        <f t="shared" si="16"/>
        <v>2.2060300000000002</v>
      </c>
      <c r="E322">
        <f t="shared" si="17"/>
        <v>1.899737142857143</v>
      </c>
      <c r="F322">
        <f t="shared" si="18"/>
        <v>-0.30629285714285714</v>
      </c>
      <c r="G322">
        <f t="shared" si="15"/>
        <v>-0.13025999999999982</v>
      </c>
    </row>
    <row r="323" spans="1:7" x14ac:dyDescent="0.45">
      <c r="A323" s="1">
        <v>31321</v>
      </c>
      <c r="B323">
        <v>1.86097</v>
      </c>
      <c r="D323">
        <f t="shared" si="16"/>
        <v>2.2047699999999999</v>
      </c>
      <c r="E323">
        <f t="shared" si="17"/>
        <v>1.8844442857142858</v>
      </c>
      <c r="F323">
        <f t="shared" si="18"/>
        <v>-0.3203257142857141</v>
      </c>
      <c r="G323">
        <f t="shared" si="15"/>
        <v>-0.13021857142857085</v>
      </c>
    </row>
    <row r="324" spans="1:7" x14ac:dyDescent="0.45">
      <c r="A324" s="1">
        <v>31352</v>
      </c>
      <c r="B324">
        <v>1.88798</v>
      </c>
      <c r="D324">
        <f t="shared" si="16"/>
        <v>2.2041400000000002</v>
      </c>
      <c r="E324">
        <f t="shared" si="17"/>
        <v>1.8759342857142858</v>
      </c>
      <c r="F324">
        <f t="shared" si="18"/>
        <v>-0.32820571428571443</v>
      </c>
      <c r="G324">
        <f t="shared" si="15"/>
        <v>-0.11526142857142863</v>
      </c>
    </row>
    <row r="325" spans="1:7" x14ac:dyDescent="0.45">
      <c r="A325" s="1">
        <v>31382</v>
      </c>
      <c r="B325">
        <v>1.8789199999999999</v>
      </c>
      <c r="D325">
        <f t="shared" si="16"/>
        <v>2.20377</v>
      </c>
      <c r="E325">
        <f t="shared" si="17"/>
        <v>1.8696642857142858</v>
      </c>
      <c r="F325">
        <f t="shared" si="18"/>
        <v>-0.33410571428571423</v>
      </c>
      <c r="G325">
        <f t="shared" ref="G325:G388" si="19">F325-F319</f>
        <v>-0.10070000000000001</v>
      </c>
    </row>
    <row r="326" spans="1:7" x14ac:dyDescent="0.45">
      <c r="A326" s="1">
        <v>31413</v>
      </c>
      <c r="B326">
        <v>1.84341</v>
      </c>
      <c r="D326">
        <f t="shared" si="16"/>
        <v>2.2036799999999999</v>
      </c>
      <c r="E326">
        <f t="shared" si="17"/>
        <v>1.8609428571428572</v>
      </c>
      <c r="F326">
        <f t="shared" si="18"/>
        <v>-0.34273714285714263</v>
      </c>
      <c r="G326">
        <f t="shared" si="19"/>
        <v>-8.6694285714285391E-2</v>
      </c>
    </row>
    <row r="327" spans="1:7" x14ac:dyDescent="0.45">
      <c r="A327" s="1">
        <v>31444</v>
      </c>
      <c r="B327">
        <v>1.76644</v>
      </c>
      <c r="D327">
        <f t="shared" si="16"/>
        <v>2.1998199999999999</v>
      </c>
      <c r="E327">
        <f t="shared" si="17"/>
        <v>1.8428728571428572</v>
      </c>
      <c r="F327">
        <f t="shared" si="18"/>
        <v>-0.35694714285714269</v>
      </c>
      <c r="G327">
        <f t="shared" si="19"/>
        <v>-7.5185714285713967E-2</v>
      </c>
    </row>
    <row r="328" spans="1:7" x14ac:dyDescent="0.45">
      <c r="A328" s="1">
        <v>31472</v>
      </c>
      <c r="B328">
        <v>1.7163200000000001</v>
      </c>
      <c r="D328">
        <f t="shared" si="16"/>
        <v>2.1966000000000001</v>
      </c>
      <c r="E328">
        <f t="shared" si="17"/>
        <v>1.8246342857142857</v>
      </c>
      <c r="F328">
        <f t="shared" si="18"/>
        <v>-0.37196571428571445</v>
      </c>
      <c r="G328">
        <f t="shared" si="19"/>
        <v>-6.567285714285731E-2</v>
      </c>
    </row>
    <row r="329" spans="1:7" x14ac:dyDescent="0.45">
      <c r="A329" s="1">
        <v>31503</v>
      </c>
      <c r="B329">
        <v>1.66272</v>
      </c>
      <c r="D329">
        <f t="shared" si="16"/>
        <v>2.1954899999999999</v>
      </c>
      <c r="E329">
        <f t="shared" si="17"/>
        <v>1.8023942857142856</v>
      </c>
      <c r="F329">
        <f t="shared" si="18"/>
        <v>-0.39309571428571433</v>
      </c>
      <c r="G329">
        <f t="shared" si="19"/>
        <v>-7.2770000000000223E-2</v>
      </c>
    </row>
    <row r="330" spans="1:7" x14ac:dyDescent="0.45">
      <c r="A330" s="1">
        <v>31533</v>
      </c>
      <c r="B330">
        <v>1.67733</v>
      </c>
      <c r="D330">
        <f t="shared" si="16"/>
        <v>2.1931699999999998</v>
      </c>
      <c r="E330">
        <f t="shared" si="17"/>
        <v>1.7761600000000002</v>
      </c>
      <c r="F330">
        <f t="shared" si="18"/>
        <v>-0.41700999999999966</v>
      </c>
      <c r="G330">
        <f t="shared" si="19"/>
        <v>-8.8804285714285225E-2</v>
      </c>
    </row>
    <row r="331" spans="1:7" x14ac:dyDescent="0.45">
      <c r="A331" s="1">
        <v>31564</v>
      </c>
      <c r="B331">
        <v>1.6665099999999999</v>
      </c>
      <c r="D331">
        <f t="shared" si="16"/>
        <v>2.1890399999999999</v>
      </c>
      <c r="E331">
        <f t="shared" si="17"/>
        <v>1.7445214285714286</v>
      </c>
      <c r="F331">
        <f t="shared" si="18"/>
        <v>-0.44451857142857132</v>
      </c>
      <c r="G331">
        <f t="shared" si="19"/>
        <v>-0.11041285714285709</v>
      </c>
    </row>
    <row r="332" spans="1:7" x14ac:dyDescent="0.45">
      <c r="A332" s="1">
        <v>31594</v>
      </c>
      <c r="B332">
        <v>1.66734</v>
      </c>
      <c r="D332">
        <f t="shared" si="16"/>
        <v>2.1847400000000001</v>
      </c>
      <c r="E332">
        <f t="shared" si="17"/>
        <v>1.7142957142857143</v>
      </c>
      <c r="F332">
        <f t="shared" si="18"/>
        <v>-0.47044428571428587</v>
      </c>
      <c r="G332">
        <f t="shared" si="19"/>
        <v>-0.12770714285714324</v>
      </c>
    </row>
    <row r="333" spans="1:7" x14ac:dyDescent="0.45">
      <c r="A333" s="1">
        <v>31625</v>
      </c>
      <c r="B333">
        <v>1.6697200000000001</v>
      </c>
      <c r="D333">
        <f t="shared" si="16"/>
        <v>2.1801300000000001</v>
      </c>
      <c r="E333">
        <f t="shared" si="17"/>
        <v>1.6894828571428573</v>
      </c>
      <c r="F333">
        <f t="shared" si="18"/>
        <v>-0.49064714285714284</v>
      </c>
      <c r="G333">
        <f t="shared" si="19"/>
        <v>-0.13370000000000015</v>
      </c>
    </row>
    <row r="334" spans="1:7" x14ac:dyDescent="0.45">
      <c r="A334" s="1">
        <v>31656</v>
      </c>
      <c r="B334">
        <v>1.66232</v>
      </c>
      <c r="D334">
        <f t="shared" si="16"/>
        <v>2.17984</v>
      </c>
      <c r="E334">
        <f t="shared" si="17"/>
        <v>1.6746085714285712</v>
      </c>
      <c r="F334">
        <f t="shared" si="18"/>
        <v>-0.50523142857142878</v>
      </c>
      <c r="G334">
        <f t="shared" si="19"/>
        <v>-0.13326571428571432</v>
      </c>
    </row>
    <row r="335" spans="1:7" x14ac:dyDescent="0.45">
      <c r="A335" s="1">
        <v>31686</v>
      </c>
      <c r="B335">
        <v>1.6719900000000001</v>
      </c>
      <c r="D335">
        <f t="shared" si="16"/>
        <v>2.1782699999999999</v>
      </c>
      <c r="E335">
        <f t="shared" si="17"/>
        <v>1.6682757142857143</v>
      </c>
      <c r="F335">
        <f t="shared" si="18"/>
        <v>-0.50999428571428562</v>
      </c>
      <c r="G335">
        <f t="shared" si="19"/>
        <v>-0.1168985714285713</v>
      </c>
    </row>
    <row r="336" spans="1:7" x14ac:dyDescent="0.45">
      <c r="A336" s="1">
        <v>31717</v>
      </c>
      <c r="B336">
        <v>1.6722699999999999</v>
      </c>
      <c r="D336">
        <f t="shared" si="16"/>
        <v>2.1553100000000001</v>
      </c>
      <c r="E336">
        <f t="shared" si="17"/>
        <v>1.6696399999999998</v>
      </c>
      <c r="F336">
        <f t="shared" si="18"/>
        <v>-0.48567000000000027</v>
      </c>
      <c r="G336">
        <f t="shared" si="19"/>
        <v>-6.8660000000000609E-2</v>
      </c>
    </row>
    <row r="337" spans="1:7" x14ac:dyDescent="0.45">
      <c r="A337" s="1">
        <v>31747</v>
      </c>
      <c r="B337">
        <v>1.6567499999999999</v>
      </c>
      <c r="D337">
        <f t="shared" si="16"/>
        <v>2.15002</v>
      </c>
      <c r="E337">
        <f t="shared" si="17"/>
        <v>1.6667000000000001</v>
      </c>
      <c r="F337">
        <f t="shared" si="18"/>
        <v>-0.48331999999999997</v>
      </c>
      <c r="G337">
        <f t="shared" si="19"/>
        <v>-3.8801428571428653E-2</v>
      </c>
    </row>
    <row r="338" spans="1:7" x14ac:dyDescent="0.45">
      <c r="A338" s="1">
        <v>31778</v>
      </c>
      <c r="B338">
        <v>1.6984300000000001</v>
      </c>
      <c r="D338">
        <f t="shared" si="16"/>
        <v>2.14852</v>
      </c>
      <c r="E338">
        <f t="shared" si="17"/>
        <v>1.6712600000000002</v>
      </c>
      <c r="F338">
        <f t="shared" si="18"/>
        <v>-0.4772599999999998</v>
      </c>
      <c r="G338">
        <f t="shared" si="19"/>
        <v>-6.8157142857139252E-3</v>
      </c>
    </row>
    <row r="339" spans="1:7" x14ac:dyDescent="0.45">
      <c r="A339" s="1">
        <v>31809</v>
      </c>
      <c r="B339">
        <v>1.7120599999999999</v>
      </c>
      <c r="D339">
        <f t="shared" si="16"/>
        <v>2.1337700000000002</v>
      </c>
      <c r="E339">
        <f t="shared" si="17"/>
        <v>1.6776485714285714</v>
      </c>
      <c r="F339">
        <f t="shared" si="18"/>
        <v>-0.45612142857142879</v>
      </c>
      <c r="G339">
        <f t="shared" si="19"/>
        <v>3.4525714285714049E-2</v>
      </c>
    </row>
    <row r="340" spans="1:7" x14ac:dyDescent="0.45">
      <c r="A340" s="1">
        <v>31837</v>
      </c>
      <c r="B340">
        <v>1.71269</v>
      </c>
      <c r="D340">
        <f t="shared" si="16"/>
        <v>2.1202000000000001</v>
      </c>
      <c r="E340">
        <f t="shared" si="17"/>
        <v>1.6837871428571429</v>
      </c>
      <c r="F340">
        <f t="shared" si="18"/>
        <v>-0.43641285714285716</v>
      </c>
      <c r="G340">
        <f t="shared" si="19"/>
        <v>6.8818571428571618E-2</v>
      </c>
    </row>
    <row r="341" spans="1:7" x14ac:dyDescent="0.45">
      <c r="A341" s="1">
        <v>31868</v>
      </c>
      <c r="B341">
        <v>1.74315</v>
      </c>
      <c r="D341">
        <f t="shared" si="16"/>
        <v>2.0924900000000002</v>
      </c>
      <c r="E341">
        <f t="shared" si="17"/>
        <v>1.6953342857142857</v>
      </c>
      <c r="F341">
        <f t="shared" si="18"/>
        <v>-0.3971557142857145</v>
      </c>
      <c r="G341">
        <f t="shared" si="19"/>
        <v>0.11283857142857112</v>
      </c>
    </row>
    <row r="342" spans="1:7" x14ac:dyDescent="0.45">
      <c r="A342" s="1">
        <v>31898</v>
      </c>
      <c r="B342">
        <v>1.7626900000000001</v>
      </c>
      <c r="D342">
        <f t="shared" si="16"/>
        <v>2.0886900000000002</v>
      </c>
      <c r="E342">
        <f t="shared" si="17"/>
        <v>1.7082914285714286</v>
      </c>
      <c r="F342">
        <f t="shared" si="18"/>
        <v>-0.38039857142857159</v>
      </c>
      <c r="G342">
        <f t="shared" si="19"/>
        <v>0.10527142857142868</v>
      </c>
    </row>
    <row r="343" spans="1:7" x14ac:dyDescent="0.45">
      <c r="A343" s="1">
        <v>31929</v>
      </c>
      <c r="B343">
        <v>1.7709900000000001</v>
      </c>
      <c r="D343">
        <f t="shared" si="16"/>
        <v>2.0739999999999998</v>
      </c>
      <c r="E343">
        <f t="shared" si="17"/>
        <v>1.7223942857142855</v>
      </c>
      <c r="F343">
        <f t="shared" si="18"/>
        <v>-0.3516057142857143</v>
      </c>
      <c r="G343">
        <f t="shared" si="19"/>
        <v>0.13171428571428567</v>
      </c>
    </row>
    <row r="344" spans="1:7" x14ac:dyDescent="0.45">
      <c r="A344" s="1">
        <v>31959</v>
      </c>
      <c r="B344">
        <v>1.78698</v>
      </c>
      <c r="D344">
        <f t="shared" si="16"/>
        <v>2.03193</v>
      </c>
      <c r="E344">
        <f t="shared" si="17"/>
        <v>1.7409985714285714</v>
      </c>
      <c r="F344">
        <f t="shared" si="18"/>
        <v>-0.29093142857142862</v>
      </c>
      <c r="G344">
        <f t="shared" si="19"/>
        <v>0.18632857142857118</v>
      </c>
    </row>
    <row r="345" spans="1:7" x14ac:dyDescent="0.45">
      <c r="A345" s="1">
        <v>31990</v>
      </c>
      <c r="B345">
        <v>1.79772</v>
      </c>
      <c r="D345">
        <f t="shared" si="16"/>
        <v>2.0113300000000001</v>
      </c>
      <c r="E345">
        <f t="shared" si="17"/>
        <v>1.7551828571428572</v>
      </c>
      <c r="F345">
        <f t="shared" si="18"/>
        <v>-0.25614714285714291</v>
      </c>
      <c r="G345">
        <f t="shared" si="19"/>
        <v>0.19997428571428588</v>
      </c>
    </row>
    <row r="346" spans="1:7" x14ac:dyDescent="0.45">
      <c r="A346" s="1">
        <v>32021</v>
      </c>
      <c r="B346">
        <v>1.7813399999999999</v>
      </c>
      <c r="D346">
        <f t="shared" si="16"/>
        <v>1.9680200000000001</v>
      </c>
      <c r="E346">
        <f t="shared" si="17"/>
        <v>1.76508</v>
      </c>
      <c r="F346">
        <f t="shared" si="18"/>
        <v>-0.20294000000000012</v>
      </c>
      <c r="G346">
        <f t="shared" si="19"/>
        <v>0.23347285714285704</v>
      </c>
    </row>
    <row r="347" spans="1:7" x14ac:dyDescent="0.45">
      <c r="A347" s="1">
        <v>32051</v>
      </c>
      <c r="B347">
        <v>1.7700800000000001</v>
      </c>
      <c r="D347">
        <f t="shared" si="16"/>
        <v>1.9475499999999999</v>
      </c>
      <c r="E347">
        <f t="shared" si="17"/>
        <v>1.7732785714285715</v>
      </c>
      <c r="F347">
        <f t="shared" si="18"/>
        <v>-0.17427142857142841</v>
      </c>
      <c r="G347">
        <f t="shared" si="19"/>
        <v>0.22288428571428609</v>
      </c>
    </row>
    <row r="348" spans="1:7" x14ac:dyDescent="0.45">
      <c r="A348" s="1">
        <v>32082</v>
      </c>
      <c r="B348">
        <v>1.7534799999999999</v>
      </c>
      <c r="D348">
        <f t="shared" si="16"/>
        <v>1.9228099999999999</v>
      </c>
      <c r="E348">
        <f t="shared" si="17"/>
        <v>1.7747542857142857</v>
      </c>
      <c r="F348">
        <f t="shared" si="18"/>
        <v>-0.14805571428571418</v>
      </c>
      <c r="G348">
        <f t="shared" si="19"/>
        <v>0.23234285714285741</v>
      </c>
    </row>
    <row r="349" spans="1:7" x14ac:dyDescent="0.45">
      <c r="A349" s="1">
        <v>32112</v>
      </c>
      <c r="B349">
        <v>1.7461199999999999</v>
      </c>
      <c r="D349">
        <f t="shared" si="16"/>
        <v>1.90446</v>
      </c>
      <c r="E349">
        <f t="shared" si="17"/>
        <v>1.7723871428571427</v>
      </c>
      <c r="F349">
        <f t="shared" si="18"/>
        <v>-0.13207285714285733</v>
      </c>
      <c r="G349">
        <f t="shared" si="19"/>
        <v>0.21953285714285697</v>
      </c>
    </row>
    <row r="350" spans="1:7" x14ac:dyDescent="0.45">
      <c r="A350" s="1">
        <v>32143</v>
      </c>
      <c r="B350">
        <v>1.72509</v>
      </c>
      <c r="D350">
        <f t="shared" si="16"/>
        <v>1.89293</v>
      </c>
      <c r="E350">
        <f t="shared" si="17"/>
        <v>1.7658299999999998</v>
      </c>
      <c r="F350">
        <f t="shared" si="18"/>
        <v>-0.12710000000000021</v>
      </c>
      <c r="G350">
        <f t="shared" si="19"/>
        <v>0.16383142857142841</v>
      </c>
    </row>
    <row r="351" spans="1:7" x14ac:dyDescent="0.45">
      <c r="A351" s="1">
        <v>32174</v>
      </c>
      <c r="B351">
        <v>1.73983</v>
      </c>
      <c r="D351">
        <f t="shared" si="16"/>
        <v>1.88798</v>
      </c>
      <c r="E351">
        <f t="shared" si="17"/>
        <v>1.7590942857142855</v>
      </c>
      <c r="F351">
        <f t="shared" si="18"/>
        <v>-0.12888571428571449</v>
      </c>
      <c r="G351">
        <f t="shared" si="19"/>
        <v>0.12726142857142841</v>
      </c>
    </row>
    <row r="352" spans="1:7" x14ac:dyDescent="0.45">
      <c r="A352" s="1">
        <v>32203</v>
      </c>
      <c r="B352">
        <v>1.7123999999999999</v>
      </c>
      <c r="D352">
        <f t="shared" si="16"/>
        <v>1.8789199999999999</v>
      </c>
      <c r="E352">
        <f t="shared" si="17"/>
        <v>1.7469057142857143</v>
      </c>
      <c r="F352">
        <f t="shared" si="18"/>
        <v>-0.13201428571428564</v>
      </c>
      <c r="G352">
        <f t="shared" si="19"/>
        <v>7.0925714285714481E-2</v>
      </c>
    </row>
    <row r="353" spans="1:7" x14ac:dyDescent="0.45">
      <c r="A353" s="1">
        <v>32234</v>
      </c>
      <c r="B353">
        <v>1.72767</v>
      </c>
      <c r="D353">
        <f t="shared" si="16"/>
        <v>1.86097</v>
      </c>
      <c r="E353">
        <f t="shared" si="17"/>
        <v>1.7392385714285712</v>
      </c>
      <c r="F353">
        <f t="shared" si="18"/>
        <v>-0.12173142857142882</v>
      </c>
      <c r="G353">
        <f t="shared" si="19"/>
        <v>5.2539999999999587E-2</v>
      </c>
    </row>
    <row r="354" spans="1:7" x14ac:dyDescent="0.45">
      <c r="A354" s="1">
        <v>32264</v>
      </c>
      <c r="B354">
        <v>1.72902</v>
      </c>
      <c r="D354">
        <f t="shared" si="16"/>
        <v>1.84399</v>
      </c>
      <c r="E354">
        <f t="shared" si="17"/>
        <v>1.7333728571428573</v>
      </c>
      <c r="F354">
        <f t="shared" si="18"/>
        <v>-0.11061714285714275</v>
      </c>
      <c r="G354">
        <f t="shared" si="19"/>
        <v>3.7438571428571432E-2</v>
      </c>
    </row>
    <row r="355" spans="1:7" x14ac:dyDescent="0.45">
      <c r="A355" s="1">
        <v>32295</v>
      </c>
      <c r="B355">
        <v>1.74332</v>
      </c>
      <c r="D355">
        <f t="shared" si="16"/>
        <v>1.84341</v>
      </c>
      <c r="E355">
        <f t="shared" si="17"/>
        <v>1.7319214285714288</v>
      </c>
      <c r="F355">
        <f t="shared" si="18"/>
        <v>-0.11148857142857116</v>
      </c>
      <c r="G355">
        <f t="shared" si="19"/>
        <v>2.0584285714286166E-2</v>
      </c>
    </row>
    <row r="356" spans="1:7" x14ac:dyDescent="0.45">
      <c r="A356" s="1">
        <v>32325</v>
      </c>
      <c r="B356">
        <v>1.7308699999999999</v>
      </c>
      <c r="D356">
        <f t="shared" si="16"/>
        <v>1.8184</v>
      </c>
      <c r="E356">
        <f t="shared" si="17"/>
        <v>1.7297428571428572</v>
      </c>
      <c r="F356">
        <f t="shared" si="18"/>
        <v>-8.8657142857142768E-2</v>
      </c>
      <c r="G356">
        <f t="shared" si="19"/>
        <v>3.8442857142857445E-2</v>
      </c>
    </row>
    <row r="357" spans="1:7" x14ac:dyDescent="0.45">
      <c r="A357" s="1">
        <v>32356</v>
      </c>
      <c r="B357">
        <v>1.73193</v>
      </c>
      <c r="D357">
        <f t="shared" si="16"/>
        <v>1.79772</v>
      </c>
      <c r="E357">
        <f t="shared" si="17"/>
        <v>1.73072</v>
      </c>
      <c r="F357">
        <f t="shared" si="18"/>
        <v>-6.6999999999999948E-2</v>
      </c>
      <c r="G357">
        <f t="shared" si="19"/>
        <v>6.1885714285714544E-2</v>
      </c>
    </row>
    <row r="358" spans="1:7" x14ac:dyDescent="0.45">
      <c r="A358" s="1">
        <v>32387</v>
      </c>
      <c r="B358">
        <v>1.7226999999999999</v>
      </c>
      <c r="D358">
        <f t="shared" si="16"/>
        <v>1.78698</v>
      </c>
      <c r="E358">
        <f t="shared" si="17"/>
        <v>1.7282728571428569</v>
      </c>
      <c r="F358">
        <f t="shared" si="18"/>
        <v>-5.8707142857143069E-2</v>
      </c>
      <c r="G358">
        <f t="shared" si="19"/>
        <v>7.3307142857142571E-2</v>
      </c>
    </row>
    <row r="359" spans="1:7" x14ac:dyDescent="0.45">
      <c r="A359" s="1">
        <v>32417</v>
      </c>
      <c r="B359">
        <v>1.7091000000000001</v>
      </c>
      <c r="D359">
        <f t="shared" si="16"/>
        <v>1.7813399999999999</v>
      </c>
      <c r="E359">
        <f t="shared" si="17"/>
        <v>1.7278014285714285</v>
      </c>
      <c r="F359">
        <f t="shared" si="18"/>
        <v>-5.3538571428571435E-2</v>
      </c>
      <c r="G359">
        <f t="shared" si="19"/>
        <v>6.8192857142857388E-2</v>
      </c>
    </row>
    <row r="360" spans="1:7" x14ac:dyDescent="0.45">
      <c r="A360" s="1">
        <v>32448</v>
      </c>
      <c r="B360">
        <v>1.6797200000000001</v>
      </c>
      <c r="D360">
        <f t="shared" si="16"/>
        <v>1.7709900000000001</v>
      </c>
      <c r="E360">
        <f t="shared" si="17"/>
        <v>1.7209514285714285</v>
      </c>
      <c r="F360">
        <f t="shared" si="18"/>
        <v>-5.0038571428571599E-2</v>
      </c>
      <c r="G360">
        <f t="shared" si="19"/>
        <v>6.0578571428571149E-2</v>
      </c>
    </row>
    <row r="361" spans="1:7" x14ac:dyDescent="0.45">
      <c r="A361" s="1">
        <v>32478</v>
      </c>
      <c r="B361">
        <v>1.7251700000000001</v>
      </c>
      <c r="D361">
        <f t="shared" si="16"/>
        <v>1.7700800000000001</v>
      </c>
      <c r="E361">
        <f t="shared" si="17"/>
        <v>1.7204014285714284</v>
      </c>
      <c r="F361">
        <f t="shared" si="18"/>
        <v>-4.9678571428571683E-2</v>
      </c>
      <c r="G361">
        <f t="shared" si="19"/>
        <v>6.1809999999999476E-2</v>
      </c>
    </row>
    <row r="362" spans="1:7" x14ac:dyDescent="0.45">
      <c r="A362" s="1">
        <v>32509</v>
      </c>
      <c r="B362">
        <v>1.78471</v>
      </c>
      <c r="D362">
        <f t="shared" si="16"/>
        <v>1.7700800000000001</v>
      </c>
      <c r="E362">
        <f t="shared" si="17"/>
        <v>1.7263142857142859</v>
      </c>
      <c r="F362">
        <f t="shared" si="18"/>
        <v>-4.3765714285714186E-2</v>
      </c>
      <c r="G362">
        <f t="shared" si="19"/>
        <v>4.4891428571428582E-2</v>
      </c>
    </row>
    <row r="363" spans="1:7" x14ac:dyDescent="0.45">
      <c r="A363" s="1">
        <v>32540</v>
      </c>
      <c r="B363">
        <v>1.7749600000000001</v>
      </c>
      <c r="D363">
        <f t="shared" si="16"/>
        <v>1.7700800000000001</v>
      </c>
      <c r="E363">
        <f t="shared" si="17"/>
        <v>1.7326128571428574</v>
      </c>
      <c r="F363">
        <f t="shared" si="18"/>
        <v>-3.7467142857142699E-2</v>
      </c>
      <c r="G363">
        <f t="shared" si="19"/>
        <v>2.9532857142857249E-2</v>
      </c>
    </row>
    <row r="364" spans="1:7" x14ac:dyDescent="0.45">
      <c r="A364" s="1">
        <v>32568</v>
      </c>
      <c r="B364">
        <v>1.7905599999999999</v>
      </c>
      <c r="D364">
        <f t="shared" si="16"/>
        <v>1.7700800000000001</v>
      </c>
      <c r="E364">
        <f t="shared" si="17"/>
        <v>1.7409885714285716</v>
      </c>
      <c r="F364">
        <f t="shared" si="18"/>
        <v>-2.9091428571428546E-2</v>
      </c>
      <c r="G364">
        <f t="shared" si="19"/>
        <v>2.9615714285714523E-2</v>
      </c>
    </row>
    <row r="365" spans="1:7" x14ac:dyDescent="0.45">
      <c r="A365" s="1">
        <v>32599</v>
      </c>
      <c r="B365">
        <v>1.80538</v>
      </c>
      <c r="D365">
        <f t="shared" si="16"/>
        <v>1.7700800000000001</v>
      </c>
      <c r="E365">
        <f t="shared" si="17"/>
        <v>1.7527999999999999</v>
      </c>
      <c r="F365">
        <f t="shared" si="18"/>
        <v>-1.7280000000000184E-2</v>
      </c>
      <c r="G365">
        <f t="shared" si="19"/>
        <v>3.6258571428571251E-2</v>
      </c>
    </row>
    <row r="366" spans="1:7" x14ac:dyDescent="0.45">
      <c r="A366" s="1">
        <v>32629</v>
      </c>
      <c r="B366">
        <v>1.8069299999999999</v>
      </c>
      <c r="D366">
        <f t="shared" si="16"/>
        <v>1.7700800000000001</v>
      </c>
      <c r="E366">
        <f t="shared" si="17"/>
        <v>1.7667757142857141</v>
      </c>
      <c r="F366">
        <f t="shared" si="18"/>
        <v>-3.3042857142859816E-3</v>
      </c>
      <c r="G366">
        <f t="shared" si="19"/>
        <v>4.6734285714285617E-2</v>
      </c>
    </row>
    <row r="367" spans="1:7" x14ac:dyDescent="0.45">
      <c r="A367" s="1">
        <v>32660</v>
      </c>
      <c r="B367">
        <v>1.7797099999999999</v>
      </c>
      <c r="D367">
        <f t="shared" si="16"/>
        <v>1.7700800000000001</v>
      </c>
      <c r="E367">
        <f t="shared" si="17"/>
        <v>1.7810599999999999</v>
      </c>
      <c r="F367">
        <f t="shared" si="18"/>
        <v>1.0979999999999768E-2</v>
      </c>
      <c r="G367">
        <f t="shared" si="19"/>
        <v>6.0658571428571451E-2</v>
      </c>
    </row>
    <row r="368" spans="1:7" x14ac:dyDescent="0.45">
      <c r="A368" s="1">
        <v>32690</v>
      </c>
      <c r="B368">
        <v>1.7803100000000001</v>
      </c>
      <c r="D368">
        <f t="shared" si="16"/>
        <v>1.7700800000000001</v>
      </c>
      <c r="E368">
        <f t="shared" si="17"/>
        <v>1.7889371428571426</v>
      </c>
      <c r="F368">
        <f t="shared" si="18"/>
        <v>1.8857142857142462E-2</v>
      </c>
      <c r="G368">
        <f t="shared" si="19"/>
        <v>6.2622857142856647E-2</v>
      </c>
    </row>
    <row r="369" spans="1:7" x14ac:dyDescent="0.45">
      <c r="A369" s="1">
        <v>32721</v>
      </c>
      <c r="B369">
        <v>1.7383200000000001</v>
      </c>
      <c r="D369">
        <f t="shared" si="16"/>
        <v>1.76644</v>
      </c>
      <c r="E369">
        <f t="shared" si="17"/>
        <v>1.7823100000000001</v>
      </c>
      <c r="F369">
        <f t="shared" si="18"/>
        <v>1.5870000000000051E-2</v>
      </c>
      <c r="G369">
        <f t="shared" si="19"/>
        <v>5.333714285714275E-2</v>
      </c>
    </row>
    <row r="370" spans="1:7" x14ac:dyDescent="0.45">
      <c r="A370" s="1">
        <v>32752</v>
      </c>
      <c r="B370">
        <v>1.75457</v>
      </c>
      <c r="D370">
        <f t="shared" si="16"/>
        <v>1.7626900000000001</v>
      </c>
      <c r="E370">
        <f t="shared" si="17"/>
        <v>1.7793971428571427</v>
      </c>
      <c r="F370">
        <f t="shared" si="18"/>
        <v>1.6707142857142587E-2</v>
      </c>
      <c r="G370">
        <f t="shared" si="19"/>
        <v>4.5798571428571133E-2</v>
      </c>
    </row>
    <row r="371" spans="1:7" x14ac:dyDescent="0.45">
      <c r="A371" s="1">
        <v>32782</v>
      </c>
      <c r="B371">
        <v>1.75163</v>
      </c>
      <c r="D371">
        <f t="shared" si="16"/>
        <v>1.75457</v>
      </c>
      <c r="E371">
        <f t="shared" si="17"/>
        <v>1.7738357142857144</v>
      </c>
      <c r="F371">
        <f t="shared" si="18"/>
        <v>1.9265714285714441E-2</v>
      </c>
      <c r="G371">
        <f t="shared" si="19"/>
        <v>3.6545714285714626E-2</v>
      </c>
    </row>
    <row r="372" spans="1:7" x14ac:dyDescent="0.45">
      <c r="A372" s="1">
        <v>32813</v>
      </c>
      <c r="B372">
        <v>1.7605900000000001</v>
      </c>
      <c r="D372">
        <f t="shared" si="16"/>
        <v>1.75457</v>
      </c>
      <c r="E372">
        <f t="shared" si="17"/>
        <v>1.7674371428571429</v>
      </c>
      <c r="F372">
        <f t="shared" si="18"/>
        <v>1.2867142857142966E-2</v>
      </c>
      <c r="G372">
        <f t="shared" si="19"/>
        <v>1.6171428571428947E-2</v>
      </c>
    </row>
    <row r="373" spans="1:7" x14ac:dyDescent="0.45">
      <c r="A373" s="1">
        <v>32843</v>
      </c>
      <c r="B373">
        <v>1.7827500000000001</v>
      </c>
      <c r="D373">
        <f t="shared" si="16"/>
        <v>1.75457</v>
      </c>
      <c r="E373">
        <f t="shared" si="17"/>
        <v>1.7639828571428571</v>
      </c>
      <c r="F373">
        <f t="shared" si="18"/>
        <v>9.4128571428571117E-3</v>
      </c>
      <c r="G373">
        <f t="shared" si="19"/>
        <v>-1.567142857142656E-3</v>
      </c>
    </row>
    <row r="374" spans="1:7" x14ac:dyDescent="0.45">
      <c r="A374" s="1">
        <v>32874</v>
      </c>
      <c r="B374">
        <v>1.80294</v>
      </c>
      <c r="D374">
        <f t="shared" si="16"/>
        <v>1.75457</v>
      </c>
      <c r="E374">
        <f t="shared" si="17"/>
        <v>1.7673014285714286</v>
      </c>
      <c r="F374">
        <f t="shared" si="18"/>
        <v>1.2731428571428616E-2</v>
      </c>
      <c r="G374">
        <f t="shared" si="19"/>
        <v>-6.1257142857138458E-3</v>
      </c>
    </row>
    <row r="375" spans="1:7" x14ac:dyDescent="0.45">
      <c r="A375" s="1">
        <v>32905</v>
      </c>
      <c r="B375">
        <v>1.79592</v>
      </c>
      <c r="D375">
        <f t="shared" si="16"/>
        <v>1.75457</v>
      </c>
      <c r="E375">
        <f t="shared" si="17"/>
        <v>1.7695314285714285</v>
      </c>
      <c r="F375">
        <f t="shared" si="18"/>
        <v>1.496142857142857E-2</v>
      </c>
      <c r="G375">
        <f t="shared" si="19"/>
        <v>-9.0857142857148077E-4</v>
      </c>
    </row>
    <row r="376" spans="1:7" x14ac:dyDescent="0.45">
      <c r="A376" s="1">
        <v>32933</v>
      </c>
      <c r="B376">
        <v>1.75888</v>
      </c>
      <c r="D376">
        <f t="shared" si="16"/>
        <v>1.75457</v>
      </c>
      <c r="E376">
        <f t="shared" si="17"/>
        <v>1.7724685714285715</v>
      </c>
      <c r="F376">
        <f t="shared" si="18"/>
        <v>1.7898571428571541E-2</v>
      </c>
      <c r="G376">
        <f t="shared" si="19"/>
        <v>1.1914285714289541E-3</v>
      </c>
    </row>
    <row r="377" spans="1:7" x14ac:dyDescent="0.45">
      <c r="A377" s="1">
        <v>32964</v>
      </c>
      <c r="B377">
        <v>1.7136100000000001</v>
      </c>
      <c r="D377">
        <f t="shared" si="16"/>
        <v>1.7534799999999999</v>
      </c>
      <c r="E377">
        <f t="shared" si="17"/>
        <v>1.7666171428571431</v>
      </c>
      <c r="F377">
        <f t="shared" si="18"/>
        <v>1.313714285714318E-2</v>
      </c>
      <c r="G377">
        <f t="shared" si="19"/>
        <v>-6.1285714285712611E-3</v>
      </c>
    </row>
    <row r="378" spans="1:7" x14ac:dyDescent="0.45">
      <c r="A378" s="1">
        <v>32994</v>
      </c>
      <c r="B378">
        <v>1.71505</v>
      </c>
      <c r="D378">
        <f t="shared" si="16"/>
        <v>1.75163</v>
      </c>
      <c r="E378">
        <f t="shared" si="17"/>
        <v>1.7613914285714285</v>
      </c>
      <c r="F378">
        <f t="shared" si="18"/>
        <v>9.7614285714284765E-3</v>
      </c>
      <c r="G378">
        <f t="shared" si="19"/>
        <v>-3.1057142857144893E-3</v>
      </c>
    </row>
    <row r="379" spans="1:7" x14ac:dyDescent="0.45">
      <c r="A379" s="1">
        <v>33025</v>
      </c>
      <c r="B379">
        <v>1.6669700000000001</v>
      </c>
      <c r="D379">
        <f t="shared" si="16"/>
        <v>1.7461199999999999</v>
      </c>
      <c r="E379">
        <f t="shared" si="17"/>
        <v>1.7480171428571427</v>
      </c>
      <c r="F379">
        <f t="shared" si="18"/>
        <v>1.8971428571428195E-3</v>
      </c>
      <c r="G379">
        <f t="shared" si="19"/>
        <v>-7.5157142857142922E-3</v>
      </c>
    </row>
    <row r="380" spans="1:7" x14ac:dyDescent="0.45">
      <c r="A380" s="1">
        <v>33055</v>
      </c>
      <c r="B380">
        <v>1.6693899999999999</v>
      </c>
      <c r="D380">
        <f t="shared" si="16"/>
        <v>1.74332</v>
      </c>
      <c r="E380">
        <f t="shared" si="17"/>
        <v>1.7318228571428571</v>
      </c>
      <c r="F380">
        <f t="shared" si="18"/>
        <v>-1.1497142857142872E-2</v>
      </c>
      <c r="G380">
        <f t="shared" si="19"/>
        <v>-2.4228571428571488E-2</v>
      </c>
    </row>
    <row r="381" spans="1:7" x14ac:dyDescent="0.45">
      <c r="A381" s="1">
        <v>33086</v>
      </c>
      <c r="B381">
        <v>1.81884</v>
      </c>
      <c r="D381">
        <f t="shared" si="16"/>
        <v>1.74332</v>
      </c>
      <c r="E381">
        <f t="shared" si="17"/>
        <v>1.7340942857142856</v>
      </c>
      <c r="F381">
        <f t="shared" si="18"/>
        <v>-9.2257142857143926E-3</v>
      </c>
      <c r="G381">
        <f t="shared" si="19"/>
        <v>-2.4187142857142963E-2</v>
      </c>
    </row>
    <row r="382" spans="1:7" x14ac:dyDescent="0.45">
      <c r="A382" s="1">
        <v>33117</v>
      </c>
      <c r="B382">
        <v>1.8994500000000001</v>
      </c>
      <c r="D382">
        <f t="shared" si="16"/>
        <v>1.74332</v>
      </c>
      <c r="E382">
        <f t="shared" si="17"/>
        <v>1.7488842857142859</v>
      </c>
      <c r="F382">
        <f t="shared" si="18"/>
        <v>5.5642857142859103E-3</v>
      </c>
      <c r="G382">
        <f t="shared" si="19"/>
        <v>-1.2334285714285631E-2</v>
      </c>
    </row>
    <row r="383" spans="1:7" x14ac:dyDescent="0.45">
      <c r="A383" s="1">
        <v>33147</v>
      </c>
      <c r="B383">
        <v>2.0565000000000002</v>
      </c>
      <c r="D383">
        <f t="shared" ref="D383:D446" si="20">MEDIAN(B323:B383)</f>
        <v>1.74332</v>
      </c>
      <c r="E383">
        <f t="shared" ref="E383:E446" si="21">AVERAGE(B377:B383)</f>
        <v>1.7914014285714284</v>
      </c>
      <c r="F383">
        <f t="shared" ref="F383:F446" si="22">E383-D383</f>
        <v>4.8081428571428386E-2</v>
      </c>
      <c r="G383">
        <f t="shared" si="19"/>
        <v>3.4944285714285206E-2</v>
      </c>
    </row>
    <row r="384" spans="1:7" x14ac:dyDescent="0.45">
      <c r="A384" s="1">
        <v>33178</v>
      </c>
      <c r="B384">
        <v>1.9233899999999999</v>
      </c>
      <c r="D384">
        <f t="shared" si="20"/>
        <v>1.74332</v>
      </c>
      <c r="E384">
        <f t="shared" si="21"/>
        <v>1.8213699999999999</v>
      </c>
      <c r="F384">
        <f t="shared" si="22"/>
        <v>7.8049999999999953E-2</v>
      </c>
      <c r="G384">
        <f t="shared" si="19"/>
        <v>6.8288571428571476E-2</v>
      </c>
    </row>
    <row r="385" spans="1:7" x14ac:dyDescent="0.45">
      <c r="A385" s="1">
        <v>33208</v>
      </c>
      <c r="B385">
        <v>1.8065899999999999</v>
      </c>
      <c r="D385">
        <f t="shared" si="20"/>
        <v>1.74332</v>
      </c>
      <c r="E385">
        <f t="shared" si="21"/>
        <v>1.8344471428571427</v>
      </c>
      <c r="F385">
        <f t="shared" si="22"/>
        <v>9.112714285714274E-2</v>
      </c>
      <c r="G385">
        <f t="shared" si="19"/>
        <v>8.922999999999992E-2</v>
      </c>
    </row>
    <row r="386" spans="1:7" x14ac:dyDescent="0.45">
      <c r="A386" s="1">
        <v>33239</v>
      </c>
      <c r="B386">
        <v>1.8381799999999999</v>
      </c>
      <c r="D386">
        <f t="shared" si="20"/>
        <v>1.74332</v>
      </c>
      <c r="E386">
        <f t="shared" si="21"/>
        <v>1.8589057142857139</v>
      </c>
      <c r="F386">
        <f t="shared" si="22"/>
        <v>0.11558571428571396</v>
      </c>
      <c r="G386">
        <f t="shared" si="19"/>
        <v>0.12708285714285683</v>
      </c>
    </row>
    <row r="387" spans="1:7" x14ac:dyDescent="0.45">
      <c r="A387" s="1">
        <v>33270</v>
      </c>
      <c r="B387">
        <v>1.68428</v>
      </c>
      <c r="D387">
        <f t="shared" si="20"/>
        <v>1.74315</v>
      </c>
      <c r="E387">
        <f t="shared" si="21"/>
        <v>1.8610328571428572</v>
      </c>
      <c r="F387">
        <f t="shared" si="22"/>
        <v>0.11788285714285718</v>
      </c>
      <c r="G387">
        <f t="shared" si="19"/>
        <v>0.12710857142857157</v>
      </c>
    </row>
    <row r="388" spans="1:7" x14ac:dyDescent="0.45">
      <c r="A388" s="1">
        <v>33298</v>
      </c>
      <c r="B388">
        <v>1.6226400000000001</v>
      </c>
      <c r="D388">
        <f t="shared" si="20"/>
        <v>1.73983</v>
      </c>
      <c r="E388">
        <f t="shared" si="21"/>
        <v>1.8330042857142856</v>
      </c>
      <c r="F388">
        <f t="shared" si="22"/>
        <v>9.3174285714285654E-2</v>
      </c>
      <c r="G388">
        <f t="shared" si="19"/>
        <v>8.7609999999999744E-2</v>
      </c>
    </row>
    <row r="389" spans="1:7" x14ac:dyDescent="0.45">
      <c r="A389" s="1">
        <v>33329</v>
      </c>
      <c r="B389">
        <v>1.6145700000000001</v>
      </c>
      <c r="D389">
        <f t="shared" si="20"/>
        <v>1.73983</v>
      </c>
      <c r="E389">
        <f t="shared" si="21"/>
        <v>1.7923071428571429</v>
      </c>
      <c r="F389">
        <f t="shared" si="22"/>
        <v>5.2477142857142889E-2</v>
      </c>
      <c r="G389">
        <f t="shared" ref="G389:G452" si="23">F389-F383</f>
        <v>4.3957142857145026E-3</v>
      </c>
    </row>
    <row r="390" spans="1:7" x14ac:dyDescent="0.45">
      <c r="A390" s="1">
        <v>33359</v>
      </c>
      <c r="B390">
        <v>1.6194</v>
      </c>
      <c r="D390">
        <f t="shared" si="20"/>
        <v>1.73983</v>
      </c>
      <c r="E390">
        <f t="shared" si="21"/>
        <v>1.7298642857142859</v>
      </c>
      <c r="F390">
        <f t="shared" si="22"/>
        <v>-9.9657142857141334E-3</v>
      </c>
      <c r="G390">
        <f t="shared" si="23"/>
        <v>-8.8015714285714086E-2</v>
      </c>
    </row>
    <row r="391" spans="1:7" x14ac:dyDescent="0.45">
      <c r="A391" s="1">
        <v>33390</v>
      </c>
      <c r="B391">
        <v>1.58867</v>
      </c>
      <c r="D391">
        <f t="shared" si="20"/>
        <v>1.73983</v>
      </c>
      <c r="E391">
        <f t="shared" si="21"/>
        <v>1.6820471428571431</v>
      </c>
      <c r="F391">
        <f t="shared" si="22"/>
        <v>-5.7782857142856914E-2</v>
      </c>
      <c r="G391">
        <f t="shared" si="23"/>
        <v>-0.14890999999999965</v>
      </c>
    </row>
    <row r="392" spans="1:7" x14ac:dyDescent="0.45">
      <c r="A392" s="1">
        <v>33420</v>
      </c>
      <c r="B392">
        <v>1.5870500000000001</v>
      </c>
      <c r="D392">
        <f t="shared" si="20"/>
        <v>1.73983</v>
      </c>
      <c r="E392">
        <f t="shared" si="21"/>
        <v>1.6506842857142858</v>
      </c>
      <c r="F392">
        <f t="shared" si="22"/>
        <v>-8.9145714285714162E-2</v>
      </c>
      <c r="G392">
        <f t="shared" si="23"/>
        <v>-0.20473142857142812</v>
      </c>
    </row>
    <row r="393" spans="1:7" x14ac:dyDescent="0.45">
      <c r="A393" s="1">
        <v>33451</v>
      </c>
      <c r="B393">
        <v>1.57792</v>
      </c>
      <c r="D393">
        <f t="shared" si="20"/>
        <v>1.73983</v>
      </c>
      <c r="E393">
        <f t="shared" si="21"/>
        <v>1.6135042857142856</v>
      </c>
      <c r="F393">
        <f t="shared" si="22"/>
        <v>-0.12632571428571437</v>
      </c>
      <c r="G393">
        <f t="shared" si="23"/>
        <v>-0.24420857142857155</v>
      </c>
    </row>
    <row r="394" spans="1:7" x14ac:dyDescent="0.45">
      <c r="A394" s="1">
        <v>33482</v>
      </c>
      <c r="B394">
        <v>1.56054</v>
      </c>
      <c r="D394">
        <f t="shared" si="20"/>
        <v>1.73983</v>
      </c>
      <c r="E394">
        <f t="shared" si="21"/>
        <v>1.5958271428571429</v>
      </c>
      <c r="F394">
        <f t="shared" si="22"/>
        <v>-0.1440028571428571</v>
      </c>
      <c r="G394">
        <f t="shared" si="23"/>
        <v>-0.23717714285714275</v>
      </c>
    </row>
    <row r="395" spans="1:7" x14ac:dyDescent="0.45">
      <c r="A395" s="1">
        <v>33512</v>
      </c>
      <c r="B395">
        <v>1.5950899999999999</v>
      </c>
      <c r="D395">
        <f t="shared" si="20"/>
        <v>1.73983</v>
      </c>
      <c r="E395">
        <f t="shared" si="21"/>
        <v>1.5918914285714283</v>
      </c>
      <c r="F395">
        <f t="shared" si="22"/>
        <v>-0.1479385714285717</v>
      </c>
      <c r="G395">
        <f t="shared" si="23"/>
        <v>-0.20041571428571459</v>
      </c>
    </row>
    <row r="396" spans="1:7" x14ac:dyDescent="0.45">
      <c r="A396" s="1">
        <v>33543</v>
      </c>
      <c r="B396">
        <v>1.5905400000000001</v>
      </c>
      <c r="D396">
        <f t="shared" si="20"/>
        <v>1.73983</v>
      </c>
      <c r="E396">
        <f t="shared" si="21"/>
        <v>1.5884585714285717</v>
      </c>
      <c r="F396">
        <f t="shared" si="22"/>
        <v>-0.15137142857142827</v>
      </c>
      <c r="G396">
        <f t="shared" si="23"/>
        <v>-0.14140571428571413</v>
      </c>
    </row>
    <row r="397" spans="1:7" x14ac:dyDescent="0.45">
      <c r="A397" s="1">
        <v>33573</v>
      </c>
      <c r="B397">
        <v>1.5472399999999999</v>
      </c>
      <c r="D397">
        <f t="shared" si="20"/>
        <v>1.73983</v>
      </c>
      <c r="E397">
        <f t="shared" si="21"/>
        <v>1.5781500000000002</v>
      </c>
      <c r="F397">
        <f t="shared" si="22"/>
        <v>-0.16167999999999982</v>
      </c>
      <c r="G397">
        <f t="shared" si="23"/>
        <v>-0.10389714285714291</v>
      </c>
    </row>
    <row r="398" spans="1:7" x14ac:dyDescent="0.45">
      <c r="A398" s="1">
        <v>33604</v>
      </c>
      <c r="B398">
        <v>1.52732</v>
      </c>
      <c r="D398">
        <f t="shared" si="20"/>
        <v>1.73983</v>
      </c>
      <c r="E398">
        <f t="shared" si="21"/>
        <v>1.5693857142857142</v>
      </c>
      <c r="F398">
        <f t="shared" si="22"/>
        <v>-0.17044428571428583</v>
      </c>
      <c r="G398">
        <f t="shared" si="23"/>
        <v>-8.1298571428571664E-2</v>
      </c>
    </row>
    <row r="399" spans="1:7" x14ac:dyDescent="0.45">
      <c r="A399" s="1">
        <v>33635</v>
      </c>
      <c r="B399">
        <v>1.54512</v>
      </c>
      <c r="D399">
        <f t="shared" si="20"/>
        <v>1.73983</v>
      </c>
      <c r="E399">
        <f t="shared" si="21"/>
        <v>1.5633957142857144</v>
      </c>
      <c r="F399">
        <f t="shared" si="22"/>
        <v>-0.17643428571428554</v>
      </c>
      <c r="G399">
        <f t="shared" si="23"/>
        <v>-5.0108571428571169E-2</v>
      </c>
    </row>
    <row r="400" spans="1:7" x14ac:dyDescent="0.45">
      <c r="A400" s="1">
        <v>33664</v>
      </c>
      <c r="B400">
        <v>1.51783</v>
      </c>
      <c r="D400">
        <f t="shared" si="20"/>
        <v>1.73983</v>
      </c>
      <c r="E400">
        <f t="shared" si="21"/>
        <v>1.5548114285714285</v>
      </c>
      <c r="F400">
        <f t="shared" si="22"/>
        <v>-0.18501857142857148</v>
      </c>
      <c r="G400">
        <f t="shared" si="23"/>
        <v>-4.1015714285714377E-2</v>
      </c>
    </row>
    <row r="401" spans="1:7" x14ac:dyDescent="0.45">
      <c r="A401" s="1">
        <v>33695</v>
      </c>
      <c r="B401">
        <v>1.52844</v>
      </c>
      <c r="D401">
        <f t="shared" si="20"/>
        <v>1.73983</v>
      </c>
      <c r="E401">
        <f t="shared" si="21"/>
        <v>1.5502257142857141</v>
      </c>
      <c r="F401">
        <f t="shared" si="22"/>
        <v>-0.18960428571428589</v>
      </c>
      <c r="G401">
        <f t="shared" si="23"/>
        <v>-4.1665714285714195E-2</v>
      </c>
    </row>
    <row r="402" spans="1:7" x14ac:dyDescent="0.45">
      <c r="A402" s="1">
        <v>33725</v>
      </c>
      <c r="B402">
        <v>1.56053</v>
      </c>
      <c r="D402">
        <f t="shared" si="20"/>
        <v>1.7383200000000001</v>
      </c>
      <c r="E402">
        <f t="shared" si="21"/>
        <v>1.5452885714285716</v>
      </c>
      <c r="F402">
        <f t="shared" si="22"/>
        <v>-0.19303142857142852</v>
      </c>
      <c r="G402">
        <f t="shared" si="23"/>
        <v>-4.1660000000000252E-2</v>
      </c>
    </row>
    <row r="403" spans="1:7" x14ac:dyDescent="0.45">
      <c r="A403" s="1">
        <v>33756</v>
      </c>
      <c r="B403">
        <v>1.5795300000000001</v>
      </c>
      <c r="D403">
        <f t="shared" si="20"/>
        <v>1.73193</v>
      </c>
      <c r="E403">
        <f t="shared" si="21"/>
        <v>1.5437157142857141</v>
      </c>
      <c r="F403">
        <f t="shared" si="22"/>
        <v>-0.18821428571428589</v>
      </c>
      <c r="G403">
        <f t="shared" si="23"/>
        <v>-2.6534285714286066E-2</v>
      </c>
    </row>
    <row r="404" spans="1:7" x14ac:dyDescent="0.45">
      <c r="A404" s="1">
        <v>33786</v>
      </c>
      <c r="B404">
        <v>1.57358</v>
      </c>
      <c r="D404">
        <f t="shared" si="20"/>
        <v>1.7308699999999999</v>
      </c>
      <c r="E404">
        <f t="shared" si="21"/>
        <v>1.5474785714285715</v>
      </c>
      <c r="F404">
        <f t="shared" si="22"/>
        <v>-0.18339142857142843</v>
      </c>
      <c r="G404">
        <f t="shared" si="23"/>
        <v>-1.2947142857142602E-2</v>
      </c>
    </row>
    <row r="405" spans="1:7" x14ac:dyDescent="0.45">
      <c r="A405" s="1">
        <v>33817</v>
      </c>
      <c r="B405">
        <v>1.5582199999999999</v>
      </c>
      <c r="D405">
        <f t="shared" si="20"/>
        <v>1.72902</v>
      </c>
      <c r="E405">
        <f t="shared" si="21"/>
        <v>1.5518928571428572</v>
      </c>
      <c r="F405">
        <f t="shared" si="22"/>
        <v>-0.17712714285714282</v>
      </c>
      <c r="G405">
        <f t="shared" si="23"/>
        <v>-6.9285714285727273E-4</v>
      </c>
    </row>
    <row r="406" spans="1:7" x14ac:dyDescent="0.45">
      <c r="A406" s="1">
        <v>33848</v>
      </c>
      <c r="B406">
        <v>1.5881400000000001</v>
      </c>
      <c r="D406">
        <f t="shared" si="20"/>
        <v>1.72767</v>
      </c>
      <c r="E406">
        <f t="shared" si="21"/>
        <v>1.5580385714285714</v>
      </c>
      <c r="F406">
        <f t="shared" si="22"/>
        <v>-0.16963142857142866</v>
      </c>
      <c r="G406">
        <f t="shared" si="23"/>
        <v>1.5387142857142821E-2</v>
      </c>
    </row>
    <row r="407" spans="1:7" x14ac:dyDescent="0.45">
      <c r="A407" s="1">
        <v>33878</v>
      </c>
      <c r="B407">
        <v>1.58205</v>
      </c>
      <c r="D407">
        <f t="shared" si="20"/>
        <v>1.7251700000000001</v>
      </c>
      <c r="E407">
        <f t="shared" si="21"/>
        <v>1.5672128571428572</v>
      </c>
      <c r="F407">
        <f t="shared" si="22"/>
        <v>-0.15795714285714291</v>
      </c>
      <c r="G407">
        <f t="shared" si="23"/>
        <v>3.1647142857142985E-2</v>
      </c>
    </row>
    <row r="408" spans="1:7" x14ac:dyDescent="0.45">
      <c r="A408" s="1">
        <v>33909</v>
      </c>
      <c r="B408">
        <v>1.57399</v>
      </c>
      <c r="D408">
        <f t="shared" si="20"/>
        <v>1.72509</v>
      </c>
      <c r="E408">
        <f t="shared" si="21"/>
        <v>1.57372</v>
      </c>
      <c r="F408">
        <f t="shared" si="22"/>
        <v>-0.15137</v>
      </c>
      <c r="G408">
        <f t="shared" si="23"/>
        <v>4.1661428571428516E-2</v>
      </c>
    </row>
    <row r="409" spans="1:7" x14ac:dyDescent="0.45">
      <c r="A409" s="1">
        <v>33939</v>
      </c>
      <c r="B409">
        <v>1.5526800000000001</v>
      </c>
      <c r="D409">
        <f t="shared" si="20"/>
        <v>1.7226999999999999</v>
      </c>
      <c r="E409">
        <f t="shared" si="21"/>
        <v>1.5725985714285715</v>
      </c>
      <c r="F409">
        <f t="shared" si="22"/>
        <v>-0.15010142857142839</v>
      </c>
      <c r="G409">
        <f t="shared" si="23"/>
        <v>3.8112857142857504E-2</v>
      </c>
    </row>
    <row r="410" spans="1:7" x14ac:dyDescent="0.45">
      <c r="A410" s="1">
        <v>33970</v>
      </c>
      <c r="B410">
        <v>1.5542899999999999</v>
      </c>
      <c r="D410">
        <f t="shared" si="20"/>
        <v>1.71505</v>
      </c>
      <c r="E410">
        <f t="shared" si="21"/>
        <v>1.5689928571428573</v>
      </c>
      <c r="F410">
        <f t="shared" si="22"/>
        <v>-0.14605714285714266</v>
      </c>
      <c r="G410">
        <f t="shared" si="23"/>
        <v>3.7334285714285764E-2</v>
      </c>
    </row>
    <row r="411" spans="1:7" x14ac:dyDescent="0.45">
      <c r="A411" s="1">
        <v>34001</v>
      </c>
      <c r="B411">
        <v>1.54369</v>
      </c>
      <c r="D411">
        <f t="shared" si="20"/>
        <v>1.7136100000000001</v>
      </c>
      <c r="E411">
        <f t="shared" si="21"/>
        <v>1.5647228571428573</v>
      </c>
      <c r="F411">
        <f t="shared" si="22"/>
        <v>-0.14888714285714277</v>
      </c>
      <c r="G411">
        <f t="shared" si="23"/>
        <v>2.8240000000000043E-2</v>
      </c>
    </row>
    <row r="412" spans="1:7" x14ac:dyDescent="0.45">
      <c r="A412" s="1">
        <v>34029</v>
      </c>
      <c r="B412">
        <v>1.5479499999999999</v>
      </c>
      <c r="D412">
        <f t="shared" si="20"/>
        <v>1.7123999999999999</v>
      </c>
      <c r="E412">
        <f t="shared" si="21"/>
        <v>1.5632557142857144</v>
      </c>
      <c r="F412">
        <f t="shared" si="22"/>
        <v>-0.14914428571428551</v>
      </c>
      <c r="G412">
        <f t="shared" si="23"/>
        <v>2.0487142857143148E-2</v>
      </c>
    </row>
    <row r="413" spans="1:7" x14ac:dyDescent="0.45">
      <c r="A413" s="1">
        <v>34060</v>
      </c>
      <c r="B413">
        <v>1.5662199999999999</v>
      </c>
      <c r="D413">
        <f t="shared" si="20"/>
        <v>1.7091000000000001</v>
      </c>
      <c r="E413">
        <f t="shared" si="21"/>
        <v>1.5601242857142856</v>
      </c>
      <c r="F413">
        <f t="shared" si="22"/>
        <v>-0.14897571428571443</v>
      </c>
      <c r="G413">
        <f t="shared" si="23"/>
        <v>8.9814285714284736E-3</v>
      </c>
    </row>
    <row r="414" spans="1:7" x14ac:dyDescent="0.45">
      <c r="A414" s="1">
        <v>34090</v>
      </c>
      <c r="B414">
        <v>1.59724</v>
      </c>
      <c r="D414">
        <f t="shared" si="20"/>
        <v>1.68428</v>
      </c>
      <c r="E414">
        <f t="shared" si="21"/>
        <v>1.5622942857142856</v>
      </c>
      <c r="F414">
        <f t="shared" si="22"/>
        <v>-0.12198571428571436</v>
      </c>
      <c r="G414">
        <f t="shared" si="23"/>
        <v>2.9384285714285641E-2</v>
      </c>
    </row>
    <row r="415" spans="1:7" x14ac:dyDescent="0.45">
      <c r="A415" s="1">
        <v>34121</v>
      </c>
      <c r="B415">
        <v>1.5685199999999999</v>
      </c>
      <c r="D415">
        <f t="shared" si="20"/>
        <v>1.6797200000000001</v>
      </c>
      <c r="E415">
        <f t="shared" si="21"/>
        <v>1.5615128571428569</v>
      </c>
      <c r="F415">
        <f t="shared" si="22"/>
        <v>-0.11820714285714318</v>
      </c>
      <c r="G415">
        <f t="shared" si="23"/>
        <v>3.1894285714285209E-2</v>
      </c>
    </row>
    <row r="416" spans="1:7" x14ac:dyDescent="0.45">
      <c r="A416" s="1">
        <v>34151</v>
      </c>
      <c r="B416">
        <v>1.5321</v>
      </c>
      <c r="D416">
        <f t="shared" si="20"/>
        <v>1.6693899999999999</v>
      </c>
      <c r="E416">
        <f t="shared" si="21"/>
        <v>1.5585728571428572</v>
      </c>
      <c r="F416">
        <f t="shared" si="22"/>
        <v>-0.11081714285714273</v>
      </c>
      <c r="G416">
        <f t="shared" si="23"/>
        <v>3.5239999999999938E-2</v>
      </c>
    </row>
    <row r="417" spans="1:7" x14ac:dyDescent="0.45">
      <c r="A417" s="1">
        <v>34182</v>
      </c>
      <c r="B417">
        <v>1.5172000000000001</v>
      </c>
      <c r="D417">
        <f t="shared" si="20"/>
        <v>1.6669700000000001</v>
      </c>
      <c r="E417">
        <f t="shared" si="21"/>
        <v>1.5532742857142858</v>
      </c>
      <c r="F417">
        <f t="shared" si="22"/>
        <v>-0.11369571428571423</v>
      </c>
      <c r="G417">
        <f t="shared" si="23"/>
        <v>3.519142857142854E-2</v>
      </c>
    </row>
    <row r="418" spans="1:7" x14ac:dyDescent="0.45">
      <c r="A418" s="1">
        <v>34213</v>
      </c>
      <c r="B418">
        <v>1.52094</v>
      </c>
      <c r="D418">
        <f t="shared" si="20"/>
        <v>1.6226400000000001</v>
      </c>
      <c r="E418">
        <f t="shared" si="21"/>
        <v>1.5500242857142859</v>
      </c>
      <c r="F418">
        <f t="shared" si="22"/>
        <v>-7.2615714285714228E-2</v>
      </c>
      <c r="G418">
        <f t="shared" si="23"/>
        <v>7.6528571428571279E-2</v>
      </c>
    </row>
    <row r="419" spans="1:7" x14ac:dyDescent="0.45">
      <c r="A419" s="1">
        <v>34243</v>
      </c>
      <c r="B419">
        <v>1.55596</v>
      </c>
      <c r="D419">
        <f t="shared" si="20"/>
        <v>1.6194</v>
      </c>
      <c r="E419">
        <f t="shared" si="21"/>
        <v>1.5511685714285715</v>
      </c>
      <c r="F419">
        <f t="shared" si="22"/>
        <v>-6.8231428571428498E-2</v>
      </c>
      <c r="G419">
        <f t="shared" si="23"/>
        <v>8.0744285714285935E-2</v>
      </c>
    </row>
    <row r="420" spans="1:7" x14ac:dyDescent="0.45">
      <c r="A420" s="1">
        <v>34274</v>
      </c>
      <c r="B420">
        <v>1.54148</v>
      </c>
      <c r="D420">
        <f t="shared" si="20"/>
        <v>1.6145700000000001</v>
      </c>
      <c r="E420">
        <f t="shared" si="21"/>
        <v>1.5476342857142857</v>
      </c>
      <c r="F420">
        <f t="shared" si="22"/>
        <v>-6.6935714285714321E-2</v>
      </c>
      <c r="G420">
        <f t="shared" si="23"/>
        <v>5.5050000000000043E-2</v>
      </c>
    </row>
    <row r="421" spans="1:7" x14ac:dyDescent="0.45">
      <c r="A421" s="1">
        <v>34304</v>
      </c>
      <c r="B421">
        <v>1.5213399999999999</v>
      </c>
      <c r="D421">
        <f t="shared" si="20"/>
        <v>1.59724</v>
      </c>
      <c r="E421">
        <f t="shared" si="21"/>
        <v>1.5367914285714286</v>
      </c>
      <c r="F421">
        <f t="shared" si="22"/>
        <v>-6.0448571428571407E-2</v>
      </c>
      <c r="G421">
        <f t="shared" si="23"/>
        <v>5.775857142857177E-2</v>
      </c>
    </row>
    <row r="422" spans="1:7" x14ac:dyDescent="0.45">
      <c r="A422" s="1">
        <v>34335</v>
      </c>
      <c r="B422">
        <v>1.55152</v>
      </c>
      <c r="D422">
        <f t="shared" si="20"/>
        <v>1.5950899999999999</v>
      </c>
      <c r="E422">
        <f t="shared" si="21"/>
        <v>1.5343628571428571</v>
      </c>
      <c r="F422">
        <f t="shared" si="22"/>
        <v>-6.0727142857142757E-2</v>
      </c>
      <c r="G422">
        <f t="shared" si="23"/>
        <v>5.0089999999999968E-2</v>
      </c>
    </row>
    <row r="423" spans="1:7" x14ac:dyDescent="0.45">
      <c r="A423" s="1">
        <v>34366</v>
      </c>
      <c r="B423">
        <v>1.52281</v>
      </c>
      <c r="D423">
        <f t="shared" si="20"/>
        <v>1.5905400000000001</v>
      </c>
      <c r="E423">
        <f t="shared" si="21"/>
        <v>1.5330357142857143</v>
      </c>
      <c r="F423">
        <f t="shared" si="22"/>
        <v>-5.7504285714285786E-2</v>
      </c>
      <c r="G423">
        <f t="shared" si="23"/>
        <v>5.6191428571428448E-2</v>
      </c>
    </row>
    <row r="424" spans="1:7" x14ac:dyDescent="0.45">
      <c r="A424" s="1">
        <v>34394</v>
      </c>
      <c r="B424">
        <v>1.5429200000000001</v>
      </c>
      <c r="D424">
        <f t="shared" si="20"/>
        <v>1.58867</v>
      </c>
      <c r="E424">
        <f t="shared" si="21"/>
        <v>1.53671</v>
      </c>
      <c r="F424">
        <f t="shared" si="22"/>
        <v>-5.1960000000000006E-2</v>
      </c>
      <c r="G424">
        <f t="shared" si="23"/>
        <v>2.0655714285714222E-2</v>
      </c>
    </row>
    <row r="425" spans="1:7" x14ac:dyDescent="0.45">
      <c r="A425" s="1">
        <v>34425</v>
      </c>
      <c r="B425">
        <v>1.54061</v>
      </c>
      <c r="D425">
        <f t="shared" si="20"/>
        <v>1.5881400000000001</v>
      </c>
      <c r="E425">
        <f t="shared" si="21"/>
        <v>1.53952</v>
      </c>
      <c r="F425">
        <f t="shared" si="22"/>
        <v>-4.8620000000000108E-2</v>
      </c>
      <c r="G425">
        <f t="shared" si="23"/>
        <v>1.9611428571428391E-2</v>
      </c>
    </row>
    <row r="426" spans="1:7" x14ac:dyDescent="0.45">
      <c r="A426" s="1">
        <v>34455</v>
      </c>
      <c r="B426">
        <v>1.51349</v>
      </c>
      <c r="D426">
        <f t="shared" si="20"/>
        <v>1.5870500000000001</v>
      </c>
      <c r="E426">
        <f t="shared" si="21"/>
        <v>1.5334528571428574</v>
      </c>
      <c r="F426">
        <f t="shared" si="22"/>
        <v>-5.3597142857142677E-2</v>
      </c>
      <c r="G426">
        <f t="shared" si="23"/>
        <v>1.3338571428571644E-2</v>
      </c>
    </row>
    <row r="427" spans="1:7" x14ac:dyDescent="0.45">
      <c r="A427" s="1">
        <v>34486</v>
      </c>
      <c r="B427">
        <v>1.51752</v>
      </c>
      <c r="D427">
        <f t="shared" si="20"/>
        <v>1.58205</v>
      </c>
      <c r="E427">
        <f t="shared" si="21"/>
        <v>1.53003</v>
      </c>
      <c r="F427">
        <f t="shared" si="22"/>
        <v>-5.2019999999999955E-2</v>
      </c>
      <c r="G427">
        <f t="shared" si="23"/>
        <v>8.4285714285714519E-3</v>
      </c>
    </row>
    <row r="428" spans="1:7" x14ac:dyDescent="0.45">
      <c r="A428" s="1">
        <v>34516</v>
      </c>
      <c r="B428">
        <v>1.4996</v>
      </c>
      <c r="D428">
        <f t="shared" si="20"/>
        <v>1.5795300000000001</v>
      </c>
      <c r="E428">
        <f t="shared" si="21"/>
        <v>1.5269242857142855</v>
      </c>
      <c r="F428">
        <f t="shared" si="22"/>
        <v>-5.2605714285714589E-2</v>
      </c>
      <c r="G428">
        <f t="shared" si="23"/>
        <v>8.1214285714281687E-3</v>
      </c>
    </row>
    <row r="429" spans="1:7" x14ac:dyDescent="0.45">
      <c r="A429" s="1">
        <v>34547</v>
      </c>
      <c r="B429">
        <v>1.4964500000000001</v>
      </c>
      <c r="D429">
        <f t="shared" si="20"/>
        <v>1.57792</v>
      </c>
      <c r="E429">
        <f t="shared" si="21"/>
        <v>1.5190571428571429</v>
      </c>
      <c r="F429">
        <f t="shared" si="22"/>
        <v>-5.8862857142857106E-2</v>
      </c>
      <c r="G429">
        <f t="shared" si="23"/>
        <v>-1.3585714285713202E-3</v>
      </c>
    </row>
    <row r="430" spans="1:7" x14ac:dyDescent="0.45">
      <c r="A430" s="1">
        <v>34578</v>
      </c>
      <c r="B430">
        <v>1.46624</v>
      </c>
      <c r="D430">
        <f t="shared" si="20"/>
        <v>1.57399</v>
      </c>
      <c r="E430">
        <f t="shared" si="21"/>
        <v>1.5109757142857145</v>
      </c>
      <c r="F430">
        <f t="shared" si="22"/>
        <v>-6.3014285714285467E-2</v>
      </c>
      <c r="G430">
        <f t="shared" si="23"/>
        <v>-1.1054285714285461E-2</v>
      </c>
    </row>
    <row r="431" spans="1:7" x14ac:dyDescent="0.45">
      <c r="A431" s="1">
        <v>34608</v>
      </c>
      <c r="B431">
        <v>1.4466600000000001</v>
      </c>
      <c r="D431">
        <f t="shared" si="20"/>
        <v>1.57358</v>
      </c>
      <c r="E431">
        <f t="shared" si="21"/>
        <v>1.4972242857142857</v>
      </c>
      <c r="F431">
        <f t="shared" si="22"/>
        <v>-7.6355714285714305E-2</v>
      </c>
      <c r="G431">
        <f t="shared" si="23"/>
        <v>-2.7735714285714197E-2</v>
      </c>
    </row>
    <row r="432" spans="1:7" x14ac:dyDescent="0.45">
      <c r="A432" s="1">
        <v>34639</v>
      </c>
      <c r="B432">
        <v>1.4615899999999999</v>
      </c>
      <c r="D432">
        <f t="shared" si="20"/>
        <v>1.5685199999999999</v>
      </c>
      <c r="E432">
        <f t="shared" si="21"/>
        <v>1.4859357142857144</v>
      </c>
      <c r="F432">
        <f t="shared" si="22"/>
        <v>-8.2584285714285555E-2</v>
      </c>
      <c r="G432">
        <f t="shared" si="23"/>
        <v>-2.8987142857142878E-2</v>
      </c>
    </row>
    <row r="433" spans="1:7" x14ac:dyDescent="0.45">
      <c r="A433" s="1">
        <v>34669</v>
      </c>
      <c r="B433">
        <v>1.4801299999999999</v>
      </c>
      <c r="D433">
        <f t="shared" si="20"/>
        <v>1.5662199999999999</v>
      </c>
      <c r="E433">
        <f t="shared" si="21"/>
        <v>1.4811699999999999</v>
      </c>
      <c r="F433">
        <f t="shared" si="22"/>
        <v>-8.505000000000007E-2</v>
      </c>
      <c r="G433">
        <f t="shared" si="23"/>
        <v>-3.3030000000000115E-2</v>
      </c>
    </row>
    <row r="434" spans="1:7" x14ac:dyDescent="0.45">
      <c r="A434" s="1">
        <v>34700</v>
      </c>
      <c r="B434">
        <v>1.4910600000000001</v>
      </c>
      <c r="D434">
        <f t="shared" si="20"/>
        <v>1.56054</v>
      </c>
      <c r="E434">
        <f t="shared" si="21"/>
        <v>1.4773900000000002</v>
      </c>
      <c r="F434">
        <f t="shared" si="22"/>
        <v>-8.3149999999999835E-2</v>
      </c>
      <c r="G434">
        <f t="shared" si="23"/>
        <v>-3.0544285714285246E-2</v>
      </c>
    </row>
    <row r="435" spans="1:7" x14ac:dyDescent="0.45">
      <c r="A435" s="1">
        <v>34731</v>
      </c>
      <c r="B435">
        <v>1.5002800000000001</v>
      </c>
      <c r="D435">
        <f t="shared" si="20"/>
        <v>1.56053</v>
      </c>
      <c r="E435">
        <f t="shared" si="21"/>
        <v>1.477487142857143</v>
      </c>
      <c r="F435">
        <f t="shared" si="22"/>
        <v>-8.3042857142856974E-2</v>
      </c>
      <c r="G435">
        <f t="shared" si="23"/>
        <v>-2.4179999999999868E-2</v>
      </c>
    </row>
    <row r="436" spans="1:7" x14ac:dyDescent="0.45">
      <c r="A436" s="1">
        <v>34759</v>
      </c>
      <c r="B436">
        <v>1.4878899999999999</v>
      </c>
      <c r="D436">
        <f t="shared" si="20"/>
        <v>1.5582199999999999</v>
      </c>
      <c r="E436">
        <f t="shared" si="21"/>
        <v>1.4762642857142858</v>
      </c>
      <c r="F436">
        <f t="shared" si="22"/>
        <v>-8.1955714285714132E-2</v>
      </c>
      <c r="G436">
        <f t="shared" si="23"/>
        <v>-1.8941428571428665E-2</v>
      </c>
    </row>
    <row r="437" spans="1:7" x14ac:dyDescent="0.45">
      <c r="A437" s="1">
        <v>34790</v>
      </c>
      <c r="B437">
        <v>1.50475</v>
      </c>
      <c r="D437">
        <f t="shared" si="20"/>
        <v>1.55596</v>
      </c>
      <c r="E437">
        <f t="shared" si="21"/>
        <v>1.4817657142857141</v>
      </c>
      <c r="F437">
        <f t="shared" si="22"/>
        <v>-7.4194285714285879E-2</v>
      </c>
      <c r="G437">
        <f t="shared" si="23"/>
        <v>2.1614285714284254E-3</v>
      </c>
    </row>
    <row r="438" spans="1:7" x14ac:dyDescent="0.45">
      <c r="A438" s="1">
        <v>34820</v>
      </c>
      <c r="B438">
        <v>1.4833700000000001</v>
      </c>
      <c r="D438">
        <f t="shared" si="20"/>
        <v>1.5542899999999999</v>
      </c>
      <c r="E438">
        <f t="shared" si="21"/>
        <v>1.4870100000000002</v>
      </c>
      <c r="F438">
        <f t="shared" si="22"/>
        <v>-6.7279999999999784E-2</v>
      </c>
      <c r="G438">
        <f t="shared" si="23"/>
        <v>1.530428571428577E-2</v>
      </c>
    </row>
    <row r="439" spans="1:7" x14ac:dyDescent="0.45">
      <c r="A439" s="1">
        <v>34851</v>
      </c>
      <c r="B439">
        <v>1.4907699999999999</v>
      </c>
      <c r="D439">
        <f t="shared" si="20"/>
        <v>1.5526800000000001</v>
      </c>
      <c r="E439">
        <f t="shared" si="21"/>
        <v>1.4911785714285715</v>
      </c>
      <c r="F439">
        <f t="shared" si="22"/>
        <v>-6.1501428571428596E-2</v>
      </c>
      <c r="G439">
        <f t="shared" si="23"/>
        <v>2.3548571428571474E-2</v>
      </c>
    </row>
    <row r="440" spans="1:7" x14ac:dyDescent="0.45">
      <c r="A440" s="1">
        <v>34881</v>
      </c>
      <c r="B440">
        <v>1.4681900000000001</v>
      </c>
      <c r="D440">
        <f t="shared" si="20"/>
        <v>1.55152</v>
      </c>
      <c r="E440">
        <f t="shared" si="21"/>
        <v>1.4894728571428573</v>
      </c>
      <c r="F440">
        <f t="shared" si="22"/>
        <v>-6.2047142857142745E-2</v>
      </c>
      <c r="G440">
        <f t="shared" si="23"/>
        <v>2.110285714285709E-2</v>
      </c>
    </row>
    <row r="441" spans="1:7" x14ac:dyDescent="0.45">
      <c r="A441" s="1">
        <v>34912</v>
      </c>
      <c r="B441">
        <v>1.4372799999999999</v>
      </c>
      <c r="D441">
        <f t="shared" si="20"/>
        <v>1.5479499999999999</v>
      </c>
      <c r="E441">
        <f t="shared" si="21"/>
        <v>1.4817899999999999</v>
      </c>
      <c r="F441">
        <f t="shared" si="22"/>
        <v>-6.6159999999999997E-2</v>
      </c>
      <c r="G441">
        <f t="shared" si="23"/>
        <v>1.6882857142856977E-2</v>
      </c>
    </row>
    <row r="442" spans="1:7" x14ac:dyDescent="0.45">
      <c r="A442" s="1">
        <v>34943</v>
      </c>
      <c r="B442">
        <v>1.46851</v>
      </c>
      <c r="D442">
        <f t="shared" si="20"/>
        <v>1.5472399999999999</v>
      </c>
      <c r="E442">
        <f t="shared" si="21"/>
        <v>1.4772514285714284</v>
      </c>
      <c r="F442">
        <f t="shared" si="22"/>
        <v>-6.9988571428571511E-2</v>
      </c>
      <c r="G442">
        <f t="shared" si="23"/>
        <v>1.1967142857142621E-2</v>
      </c>
    </row>
    <row r="443" spans="1:7" x14ac:dyDescent="0.45">
      <c r="A443" s="1">
        <v>34973</v>
      </c>
      <c r="B443">
        <v>1.4635100000000001</v>
      </c>
      <c r="D443">
        <f t="shared" si="20"/>
        <v>1.54512</v>
      </c>
      <c r="E443">
        <f t="shared" si="21"/>
        <v>1.4737685714285713</v>
      </c>
      <c r="F443">
        <f t="shared" si="22"/>
        <v>-7.1351428571428732E-2</v>
      </c>
      <c r="G443">
        <f t="shared" si="23"/>
        <v>2.842857142857147E-3</v>
      </c>
    </row>
    <row r="444" spans="1:7" x14ac:dyDescent="0.45">
      <c r="A444" s="1">
        <v>35004</v>
      </c>
      <c r="B444">
        <v>1.49414</v>
      </c>
      <c r="D444">
        <f t="shared" si="20"/>
        <v>1.54369</v>
      </c>
      <c r="E444">
        <f t="shared" si="21"/>
        <v>1.472252857142857</v>
      </c>
      <c r="F444">
        <f t="shared" si="22"/>
        <v>-7.1437142857142977E-2</v>
      </c>
      <c r="G444">
        <f t="shared" si="23"/>
        <v>-4.1571428571431923E-3</v>
      </c>
    </row>
    <row r="445" spans="1:7" x14ac:dyDescent="0.45">
      <c r="A445" s="1">
        <v>35034</v>
      </c>
      <c r="B445">
        <v>1.52644</v>
      </c>
      <c r="D445">
        <f t="shared" si="20"/>
        <v>1.5429200000000001</v>
      </c>
      <c r="E445">
        <f t="shared" si="21"/>
        <v>1.4784057142857148</v>
      </c>
      <c r="F445">
        <f t="shared" si="22"/>
        <v>-6.4514285714285302E-2</v>
      </c>
      <c r="G445">
        <f t="shared" si="23"/>
        <v>-3.0128571428567064E-3</v>
      </c>
    </row>
    <row r="446" spans="1:7" x14ac:dyDescent="0.45">
      <c r="A446" s="1">
        <v>35065</v>
      </c>
      <c r="B446">
        <v>1.57196</v>
      </c>
      <c r="D446">
        <f t="shared" si="20"/>
        <v>1.5429200000000001</v>
      </c>
      <c r="E446">
        <f t="shared" si="21"/>
        <v>1.4900042857142861</v>
      </c>
      <c r="F446">
        <f t="shared" si="22"/>
        <v>-5.2915714285713955E-2</v>
      </c>
      <c r="G446">
        <f t="shared" si="23"/>
        <v>9.1314285714287902E-3</v>
      </c>
    </row>
    <row r="447" spans="1:7" x14ac:dyDescent="0.45">
      <c r="A447" s="1">
        <v>35096</v>
      </c>
      <c r="B447">
        <v>1.59565</v>
      </c>
      <c r="D447">
        <f t="shared" ref="D447:D510" si="24">MEDIAN(B387:B447)</f>
        <v>1.5429200000000001</v>
      </c>
      <c r="E447">
        <f t="shared" ref="E447:E510" si="25">AVERAGE(B441:B447)</f>
        <v>1.5082128571428572</v>
      </c>
      <c r="F447">
        <f t="shared" ref="F447:F510" si="26">E447-D447</f>
        <v>-3.4707142857142825E-2</v>
      </c>
      <c r="G447">
        <f t="shared" si="23"/>
        <v>3.1452857142857171E-2</v>
      </c>
    </row>
    <row r="448" spans="1:7" x14ac:dyDescent="0.45">
      <c r="A448" s="1">
        <v>35125</v>
      </c>
      <c r="B448">
        <v>1.56629</v>
      </c>
      <c r="D448">
        <f t="shared" si="24"/>
        <v>1.5429200000000001</v>
      </c>
      <c r="E448">
        <f t="shared" si="25"/>
        <v>1.5266428571428572</v>
      </c>
      <c r="F448">
        <f t="shared" si="26"/>
        <v>-1.6277142857142879E-2</v>
      </c>
      <c r="G448">
        <f t="shared" si="23"/>
        <v>5.3711428571428632E-2</v>
      </c>
    </row>
    <row r="449" spans="1:7" x14ac:dyDescent="0.45">
      <c r="A449" s="1">
        <v>35156</v>
      </c>
      <c r="B449">
        <v>1.6268499999999999</v>
      </c>
      <c r="D449">
        <f t="shared" si="24"/>
        <v>1.5429200000000001</v>
      </c>
      <c r="E449">
        <f t="shared" si="25"/>
        <v>1.5492628571428571</v>
      </c>
      <c r="F449">
        <f t="shared" si="26"/>
        <v>6.3428571428569835E-3</v>
      </c>
      <c r="G449">
        <f t="shared" si="23"/>
        <v>7.7694285714285716E-2</v>
      </c>
    </row>
    <row r="450" spans="1:7" x14ac:dyDescent="0.45">
      <c r="A450" s="1">
        <v>35186</v>
      </c>
      <c r="B450">
        <v>1.6297200000000001</v>
      </c>
      <c r="D450">
        <f t="shared" si="24"/>
        <v>1.5429200000000001</v>
      </c>
      <c r="E450">
        <f t="shared" si="25"/>
        <v>1.5730071428571428</v>
      </c>
      <c r="F450">
        <f t="shared" si="26"/>
        <v>3.0087142857142757E-2</v>
      </c>
      <c r="G450">
        <f t="shared" si="23"/>
        <v>0.10152428571428573</v>
      </c>
    </row>
    <row r="451" spans="1:7" x14ac:dyDescent="0.45">
      <c r="A451" s="1">
        <v>35217</v>
      </c>
      <c r="B451">
        <v>1.59436</v>
      </c>
      <c r="D451">
        <f t="shared" si="24"/>
        <v>1.5429200000000001</v>
      </c>
      <c r="E451">
        <f t="shared" si="25"/>
        <v>1.5873242857142855</v>
      </c>
      <c r="F451">
        <f t="shared" si="26"/>
        <v>4.4404285714285452E-2</v>
      </c>
      <c r="G451">
        <f t="shared" si="23"/>
        <v>0.10891857142857075</v>
      </c>
    </row>
    <row r="452" spans="1:7" x14ac:dyDescent="0.45">
      <c r="A452" s="1">
        <v>35247</v>
      </c>
      <c r="B452">
        <v>1.6254200000000001</v>
      </c>
      <c r="D452">
        <f t="shared" si="24"/>
        <v>1.5429200000000001</v>
      </c>
      <c r="E452">
        <f t="shared" si="25"/>
        <v>1.6014642857142858</v>
      </c>
      <c r="F452">
        <f t="shared" si="26"/>
        <v>5.8544285714285715E-2</v>
      </c>
      <c r="G452">
        <f t="shared" si="23"/>
        <v>0.11145999999999967</v>
      </c>
    </row>
    <row r="453" spans="1:7" x14ac:dyDescent="0.45">
      <c r="A453" s="1">
        <v>35278</v>
      </c>
      <c r="B453">
        <v>1.6339300000000001</v>
      </c>
      <c r="D453">
        <f t="shared" si="24"/>
        <v>1.5429200000000001</v>
      </c>
      <c r="E453">
        <f t="shared" si="25"/>
        <v>1.6103171428571428</v>
      </c>
      <c r="F453">
        <f t="shared" si="26"/>
        <v>6.7397142857142711E-2</v>
      </c>
      <c r="G453">
        <f t="shared" ref="G453:G516" si="27">F453-F447</f>
        <v>0.10210428571428554</v>
      </c>
    </row>
    <row r="454" spans="1:7" x14ac:dyDescent="0.45">
      <c r="A454" s="1">
        <v>35309</v>
      </c>
      <c r="B454">
        <v>1.59226</v>
      </c>
      <c r="D454">
        <f t="shared" si="24"/>
        <v>1.5429200000000001</v>
      </c>
      <c r="E454">
        <f t="shared" si="25"/>
        <v>1.6098328571428568</v>
      </c>
      <c r="F454">
        <f t="shared" si="26"/>
        <v>6.6912857142856774E-2</v>
      </c>
      <c r="G454">
        <f t="shared" si="27"/>
        <v>8.3189999999999653E-2</v>
      </c>
    </row>
    <row r="455" spans="1:7" x14ac:dyDescent="0.45">
      <c r="A455" s="1">
        <v>35339</v>
      </c>
      <c r="B455">
        <v>1.57721</v>
      </c>
      <c r="D455">
        <f t="shared" si="24"/>
        <v>1.5429200000000001</v>
      </c>
      <c r="E455">
        <f t="shared" si="25"/>
        <v>1.6113928571428571</v>
      </c>
      <c r="F455">
        <f t="shared" si="26"/>
        <v>6.8472857142857002E-2</v>
      </c>
      <c r="G455">
        <f t="shared" si="27"/>
        <v>6.2130000000000019E-2</v>
      </c>
    </row>
    <row r="456" spans="1:7" x14ac:dyDescent="0.45">
      <c r="A456" s="1">
        <v>35370</v>
      </c>
      <c r="B456">
        <v>1.6286400000000001</v>
      </c>
      <c r="D456">
        <f t="shared" si="24"/>
        <v>1.5429200000000001</v>
      </c>
      <c r="E456">
        <f t="shared" si="25"/>
        <v>1.6116485714285713</v>
      </c>
      <c r="F456">
        <f t="shared" si="26"/>
        <v>6.872857142857125E-2</v>
      </c>
      <c r="G456">
        <f t="shared" si="27"/>
        <v>3.8641428571428493E-2</v>
      </c>
    </row>
    <row r="457" spans="1:7" x14ac:dyDescent="0.45">
      <c r="A457" s="1">
        <v>35400</v>
      </c>
      <c r="B457">
        <v>1.7237</v>
      </c>
      <c r="D457">
        <f t="shared" si="24"/>
        <v>1.5429200000000001</v>
      </c>
      <c r="E457">
        <f t="shared" si="25"/>
        <v>1.6250742857142859</v>
      </c>
      <c r="F457">
        <f t="shared" si="26"/>
        <v>8.2154285714285846E-2</v>
      </c>
      <c r="G457">
        <f t="shared" si="27"/>
        <v>3.7750000000000394E-2</v>
      </c>
    </row>
    <row r="458" spans="1:7" x14ac:dyDescent="0.45">
      <c r="A458" s="1">
        <v>35431</v>
      </c>
      <c r="B458">
        <v>1.7921400000000001</v>
      </c>
      <c r="D458">
        <f t="shared" si="24"/>
        <v>1.5429200000000001</v>
      </c>
      <c r="E458">
        <f t="shared" si="25"/>
        <v>1.6533285714285715</v>
      </c>
      <c r="F458">
        <f t="shared" si="26"/>
        <v>0.11040857142857141</v>
      </c>
      <c r="G458">
        <f t="shared" si="27"/>
        <v>5.1864285714285696E-2</v>
      </c>
    </row>
    <row r="459" spans="1:7" x14ac:dyDescent="0.45">
      <c r="A459" s="1">
        <v>35462</v>
      </c>
      <c r="B459">
        <v>1.63557</v>
      </c>
      <c r="D459">
        <f t="shared" si="24"/>
        <v>1.54369</v>
      </c>
      <c r="E459">
        <f t="shared" si="25"/>
        <v>1.6547785714285712</v>
      </c>
      <c r="F459">
        <f t="shared" si="26"/>
        <v>0.1110885714285712</v>
      </c>
      <c r="G459">
        <f t="shared" si="27"/>
        <v>4.3691428571428492E-2</v>
      </c>
    </row>
    <row r="460" spans="1:7" x14ac:dyDescent="0.45">
      <c r="A460" s="1">
        <v>35490</v>
      </c>
      <c r="B460">
        <v>1.50434</v>
      </c>
      <c r="D460">
        <f t="shared" si="24"/>
        <v>1.5429200000000001</v>
      </c>
      <c r="E460">
        <f t="shared" si="25"/>
        <v>1.6362657142857142</v>
      </c>
      <c r="F460">
        <f t="shared" si="26"/>
        <v>9.3345714285714143E-2</v>
      </c>
      <c r="G460">
        <f t="shared" si="27"/>
        <v>2.6432857142857369E-2</v>
      </c>
    </row>
    <row r="461" spans="1:7" x14ac:dyDescent="0.45">
      <c r="A461" s="1">
        <v>35521</v>
      </c>
      <c r="B461">
        <v>1.50559</v>
      </c>
      <c r="D461">
        <f t="shared" si="24"/>
        <v>1.5429200000000001</v>
      </c>
      <c r="E461">
        <f t="shared" si="25"/>
        <v>1.6238842857142857</v>
      </c>
      <c r="F461">
        <f t="shared" si="26"/>
        <v>8.09642857142856E-2</v>
      </c>
      <c r="G461">
        <f t="shared" si="27"/>
        <v>1.2491428571428598E-2</v>
      </c>
    </row>
    <row r="462" spans="1:7" x14ac:dyDescent="0.45">
      <c r="A462" s="1">
        <v>35551</v>
      </c>
      <c r="B462">
        <v>1.52264</v>
      </c>
      <c r="D462">
        <f t="shared" si="24"/>
        <v>1.5429200000000001</v>
      </c>
      <c r="E462">
        <f t="shared" si="25"/>
        <v>1.6160885714285713</v>
      </c>
      <c r="F462">
        <f t="shared" si="26"/>
        <v>7.316857142857125E-2</v>
      </c>
      <c r="G462">
        <f t="shared" si="27"/>
        <v>4.4399999999999995E-3</v>
      </c>
    </row>
    <row r="463" spans="1:7" x14ac:dyDescent="0.45">
      <c r="A463" s="1">
        <v>35582</v>
      </c>
      <c r="B463">
        <v>1.47997</v>
      </c>
      <c r="D463">
        <f t="shared" si="24"/>
        <v>1.54148</v>
      </c>
      <c r="E463">
        <f t="shared" si="25"/>
        <v>1.5948500000000003</v>
      </c>
      <c r="F463">
        <f t="shared" si="26"/>
        <v>5.3370000000000362E-2</v>
      </c>
      <c r="G463">
        <f t="shared" si="27"/>
        <v>-2.8784285714285485E-2</v>
      </c>
    </row>
    <row r="464" spans="1:7" x14ac:dyDescent="0.45">
      <c r="A464" s="1">
        <v>35612</v>
      </c>
      <c r="B464">
        <v>1.4789600000000001</v>
      </c>
      <c r="D464">
        <f t="shared" si="24"/>
        <v>1.54061</v>
      </c>
      <c r="E464">
        <f t="shared" si="25"/>
        <v>1.559887142857143</v>
      </c>
      <c r="F464">
        <f t="shared" si="26"/>
        <v>1.9277142857142993E-2</v>
      </c>
      <c r="G464">
        <f t="shared" si="27"/>
        <v>-9.1131428571428419E-2</v>
      </c>
    </row>
    <row r="465" spans="1:7" x14ac:dyDescent="0.45">
      <c r="A465" s="1">
        <v>35643</v>
      </c>
      <c r="B465">
        <v>1.4879199999999999</v>
      </c>
      <c r="D465">
        <f t="shared" si="24"/>
        <v>1.5321</v>
      </c>
      <c r="E465">
        <f t="shared" si="25"/>
        <v>1.5164271428571428</v>
      </c>
      <c r="F465">
        <f t="shared" si="26"/>
        <v>-1.5672857142857266E-2</v>
      </c>
      <c r="G465">
        <f t="shared" si="27"/>
        <v>-0.12676142857142847</v>
      </c>
    </row>
    <row r="466" spans="1:7" x14ac:dyDescent="0.45">
      <c r="A466" s="1">
        <v>35674</v>
      </c>
      <c r="B466">
        <v>1.50708</v>
      </c>
      <c r="D466">
        <f t="shared" si="24"/>
        <v>1.52644</v>
      </c>
      <c r="E466">
        <f t="shared" si="25"/>
        <v>1.4980714285714285</v>
      </c>
      <c r="F466">
        <f t="shared" si="26"/>
        <v>-2.8368571428571521E-2</v>
      </c>
      <c r="G466">
        <f t="shared" si="27"/>
        <v>-0.12171428571428566</v>
      </c>
    </row>
    <row r="467" spans="1:7" x14ac:dyDescent="0.45">
      <c r="A467" s="1">
        <v>35704</v>
      </c>
      <c r="B467">
        <v>1.5742100000000001</v>
      </c>
      <c r="D467">
        <f t="shared" si="24"/>
        <v>1.52644</v>
      </c>
      <c r="E467">
        <f t="shared" si="25"/>
        <v>1.5080528571428571</v>
      </c>
      <c r="F467">
        <f t="shared" si="26"/>
        <v>-1.8387142857142935E-2</v>
      </c>
      <c r="G467">
        <f t="shared" si="27"/>
        <v>-9.9351428571428535E-2</v>
      </c>
    </row>
    <row r="468" spans="1:7" x14ac:dyDescent="0.45">
      <c r="A468" s="1">
        <v>35735</v>
      </c>
      <c r="B468">
        <v>1.60704</v>
      </c>
      <c r="D468">
        <f t="shared" si="24"/>
        <v>1.52644</v>
      </c>
      <c r="E468">
        <f t="shared" si="25"/>
        <v>1.5225457142857142</v>
      </c>
      <c r="F468">
        <f t="shared" si="26"/>
        <v>-3.89428571428585E-3</v>
      </c>
      <c r="G468">
        <f t="shared" si="27"/>
        <v>-7.70628571428571E-2</v>
      </c>
    </row>
    <row r="469" spans="1:7" x14ac:dyDescent="0.45">
      <c r="A469" s="1">
        <v>35765</v>
      </c>
      <c r="B469">
        <v>1.50902</v>
      </c>
      <c r="D469">
        <f t="shared" si="24"/>
        <v>1.52281</v>
      </c>
      <c r="E469">
        <f t="shared" si="25"/>
        <v>1.5206</v>
      </c>
      <c r="F469">
        <f t="shared" si="26"/>
        <v>-2.2100000000000453E-3</v>
      </c>
      <c r="G469">
        <f t="shared" si="27"/>
        <v>-5.5580000000000407E-2</v>
      </c>
    </row>
    <row r="470" spans="1:7" x14ac:dyDescent="0.45">
      <c r="A470" s="1">
        <v>35796</v>
      </c>
      <c r="B470">
        <v>1.42363</v>
      </c>
      <c r="D470">
        <f t="shared" si="24"/>
        <v>1.52264</v>
      </c>
      <c r="E470">
        <f t="shared" si="25"/>
        <v>1.5125514285714285</v>
      </c>
      <c r="F470">
        <f t="shared" si="26"/>
        <v>-1.0088571428571447E-2</v>
      </c>
      <c r="G470">
        <f t="shared" si="27"/>
        <v>-2.9365714285714439E-2</v>
      </c>
    </row>
    <row r="471" spans="1:7" x14ac:dyDescent="0.45">
      <c r="A471" s="1">
        <v>35827</v>
      </c>
      <c r="B471">
        <v>1.39473</v>
      </c>
      <c r="D471">
        <f t="shared" si="24"/>
        <v>1.5213399999999999</v>
      </c>
      <c r="E471">
        <f t="shared" si="25"/>
        <v>1.5005185714285711</v>
      </c>
      <c r="F471">
        <f t="shared" si="26"/>
        <v>-2.0821428571428768E-2</v>
      </c>
      <c r="G471">
        <f t="shared" si="27"/>
        <v>-5.1485714285715023E-3</v>
      </c>
    </row>
    <row r="472" spans="1:7" x14ac:dyDescent="0.45">
      <c r="A472" s="1">
        <v>35855</v>
      </c>
      <c r="B472">
        <v>1.3752800000000001</v>
      </c>
      <c r="D472">
        <f t="shared" si="24"/>
        <v>1.52094</v>
      </c>
      <c r="E472">
        <f t="shared" si="25"/>
        <v>1.4844271428571429</v>
      </c>
      <c r="F472">
        <f t="shared" si="26"/>
        <v>-3.6512857142857014E-2</v>
      </c>
      <c r="G472">
        <f t="shared" si="27"/>
        <v>-8.144285714285493E-3</v>
      </c>
    </row>
    <row r="473" spans="1:7" x14ac:dyDescent="0.45">
      <c r="A473" s="1">
        <v>35886</v>
      </c>
      <c r="B473">
        <v>1.3879300000000001</v>
      </c>
      <c r="D473">
        <f t="shared" si="24"/>
        <v>1.51752</v>
      </c>
      <c r="E473">
        <f t="shared" si="25"/>
        <v>1.4674057142857144</v>
      </c>
      <c r="F473">
        <f t="shared" si="26"/>
        <v>-5.0114285714285556E-2</v>
      </c>
      <c r="G473">
        <f t="shared" si="27"/>
        <v>-3.1727142857142621E-2</v>
      </c>
    </row>
    <row r="474" spans="1:7" x14ac:dyDescent="0.45">
      <c r="A474" s="1">
        <v>35916</v>
      </c>
      <c r="B474">
        <v>1.3728100000000001</v>
      </c>
      <c r="D474">
        <f t="shared" si="24"/>
        <v>1.5172000000000001</v>
      </c>
      <c r="E474">
        <f t="shared" si="25"/>
        <v>1.4386342857142858</v>
      </c>
      <c r="F474">
        <f t="shared" si="26"/>
        <v>-7.856571428571435E-2</v>
      </c>
      <c r="G474">
        <f t="shared" si="27"/>
        <v>-7.46714285714285E-2</v>
      </c>
    </row>
    <row r="475" spans="1:7" x14ac:dyDescent="0.45">
      <c r="A475" s="1">
        <v>35947</v>
      </c>
      <c r="B475">
        <v>1.3400300000000001</v>
      </c>
      <c r="D475">
        <f t="shared" si="24"/>
        <v>1.51349</v>
      </c>
      <c r="E475">
        <f t="shared" si="25"/>
        <v>1.40049</v>
      </c>
      <c r="F475">
        <f t="shared" si="26"/>
        <v>-0.11299999999999999</v>
      </c>
      <c r="G475">
        <f t="shared" si="27"/>
        <v>-0.11078999999999994</v>
      </c>
    </row>
    <row r="476" spans="1:7" x14ac:dyDescent="0.45">
      <c r="A476" s="1">
        <v>35977</v>
      </c>
      <c r="B476">
        <v>1.3404</v>
      </c>
      <c r="D476">
        <f t="shared" si="24"/>
        <v>1.50902</v>
      </c>
      <c r="E476">
        <f t="shared" si="25"/>
        <v>1.3764014285714288</v>
      </c>
      <c r="F476">
        <f t="shared" si="26"/>
        <v>-0.13261857142857125</v>
      </c>
      <c r="G476">
        <f t="shared" si="27"/>
        <v>-0.12252999999999981</v>
      </c>
    </row>
    <row r="477" spans="1:7" x14ac:dyDescent="0.45">
      <c r="A477" s="1">
        <v>36008</v>
      </c>
      <c r="B477">
        <v>1.28559</v>
      </c>
      <c r="D477">
        <f t="shared" si="24"/>
        <v>1.50708</v>
      </c>
      <c r="E477">
        <f t="shared" si="25"/>
        <v>1.3566814285714288</v>
      </c>
      <c r="F477">
        <f t="shared" si="26"/>
        <v>-0.15039857142857116</v>
      </c>
      <c r="G477">
        <f t="shared" si="27"/>
        <v>-0.12957714285714239</v>
      </c>
    </row>
    <row r="478" spans="1:7" x14ac:dyDescent="0.45">
      <c r="A478" s="1">
        <v>36039</v>
      </c>
      <c r="B478">
        <v>1.2555799999999999</v>
      </c>
      <c r="D478">
        <f t="shared" si="24"/>
        <v>1.50559</v>
      </c>
      <c r="E478">
        <f t="shared" si="25"/>
        <v>1.3368028571428572</v>
      </c>
      <c r="F478">
        <f t="shared" si="26"/>
        <v>-0.1687871428571428</v>
      </c>
      <c r="G478">
        <f t="shared" si="27"/>
        <v>-0.13227428571428579</v>
      </c>
    </row>
    <row r="479" spans="1:7" x14ac:dyDescent="0.45">
      <c r="A479" s="1">
        <v>36069</v>
      </c>
      <c r="B479">
        <v>1.2874099999999999</v>
      </c>
      <c r="D479">
        <f t="shared" si="24"/>
        <v>1.50475</v>
      </c>
      <c r="E479">
        <f t="shared" si="25"/>
        <v>1.3242499999999999</v>
      </c>
      <c r="F479">
        <f t="shared" si="26"/>
        <v>-0.1805000000000001</v>
      </c>
      <c r="G479">
        <f t="shared" si="27"/>
        <v>-0.13038571428571455</v>
      </c>
    </row>
    <row r="480" spans="1:7" x14ac:dyDescent="0.45">
      <c r="A480" s="1">
        <v>36100</v>
      </c>
      <c r="B480">
        <v>1.2830699999999999</v>
      </c>
      <c r="D480">
        <f t="shared" si="24"/>
        <v>1.50434</v>
      </c>
      <c r="E480">
        <f t="shared" si="25"/>
        <v>1.3092699999999999</v>
      </c>
      <c r="F480">
        <f t="shared" si="26"/>
        <v>-0.19507000000000008</v>
      </c>
      <c r="G480">
        <f t="shared" si="27"/>
        <v>-0.11650428571428573</v>
      </c>
    </row>
    <row r="481" spans="1:7" x14ac:dyDescent="0.45">
      <c r="A481" s="1">
        <v>36130</v>
      </c>
      <c r="B481">
        <v>1.2343299999999999</v>
      </c>
      <c r="D481">
        <f t="shared" si="24"/>
        <v>1.5002800000000001</v>
      </c>
      <c r="E481">
        <f t="shared" si="25"/>
        <v>1.2894871428571428</v>
      </c>
      <c r="F481">
        <f t="shared" si="26"/>
        <v>-0.21079285714285723</v>
      </c>
      <c r="G481">
        <f t="shared" si="27"/>
        <v>-9.7792857142857237E-2</v>
      </c>
    </row>
    <row r="482" spans="1:7" x14ac:dyDescent="0.45">
      <c r="A482" s="1">
        <v>36161</v>
      </c>
      <c r="B482">
        <v>1.2435099999999999</v>
      </c>
      <c r="D482">
        <f t="shared" si="24"/>
        <v>1.4996</v>
      </c>
      <c r="E482">
        <f t="shared" si="25"/>
        <v>1.2756985714285716</v>
      </c>
      <c r="F482">
        <f t="shared" si="26"/>
        <v>-0.22390142857142847</v>
      </c>
      <c r="G482">
        <f t="shared" si="27"/>
        <v>-9.1282857142857221E-2</v>
      </c>
    </row>
    <row r="483" spans="1:7" x14ac:dyDescent="0.45">
      <c r="A483" s="1">
        <v>36192</v>
      </c>
      <c r="B483">
        <v>1.2165900000000001</v>
      </c>
      <c r="D483">
        <f t="shared" si="24"/>
        <v>1.4964500000000001</v>
      </c>
      <c r="E483">
        <f t="shared" si="25"/>
        <v>1.2580114285714286</v>
      </c>
      <c r="F483">
        <f t="shared" si="26"/>
        <v>-0.2384385714285715</v>
      </c>
      <c r="G483">
        <f t="shared" si="27"/>
        <v>-8.804000000000034E-2</v>
      </c>
    </row>
    <row r="484" spans="1:7" x14ac:dyDescent="0.45">
      <c r="A484" s="1">
        <v>36220</v>
      </c>
      <c r="B484">
        <v>1.2244299999999999</v>
      </c>
      <c r="D484">
        <f t="shared" si="24"/>
        <v>1.49414</v>
      </c>
      <c r="E484">
        <f t="shared" si="25"/>
        <v>1.2492742857142858</v>
      </c>
      <c r="F484">
        <f t="shared" si="26"/>
        <v>-0.24486571428571424</v>
      </c>
      <c r="G484">
        <f t="shared" si="27"/>
        <v>-7.607857142857144E-2</v>
      </c>
    </row>
    <row r="485" spans="1:7" x14ac:dyDescent="0.45">
      <c r="A485" s="1">
        <v>36251</v>
      </c>
      <c r="B485">
        <v>1.2444599999999999</v>
      </c>
      <c r="D485">
        <f t="shared" si="24"/>
        <v>1.4910600000000001</v>
      </c>
      <c r="E485">
        <f t="shared" si="25"/>
        <v>1.2476857142857141</v>
      </c>
      <c r="F485">
        <f t="shared" si="26"/>
        <v>-0.24337428571428599</v>
      </c>
      <c r="G485">
        <f t="shared" si="27"/>
        <v>-6.2874285714285882E-2</v>
      </c>
    </row>
    <row r="486" spans="1:7" x14ac:dyDescent="0.45">
      <c r="A486" s="1">
        <v>36281</v>
      </c>
      <c r="B486">
        <v>1.3181700000000001</v>
      </c>
      <c r="D486">
        <f t="shared" si="24"/>
        <v>1.4907699999999999</v>
      </c>
      <c r="E486">
        <f t="shared" si="25"/>
        <v>1.2520799999999999</v>
      </c>
      <c r="F486">
        <f t="shared" si="26"/>
        <v>-0.23869000000000007</v>
      </c>
      <c r="G486">
        <f t="shared" si="27"/>
        <v>-4.3619999999999992E-2</v>
      </c>
    </row>
    <row r="487" spans="1:7" x14ac:dyDescent="0.45">
      <c r="A487" s="1">
        <v>36312</v>
      </c>
      <c r="B487">
        <v>1.32019</v>
      </c>
      <c r="D487">
        <f t="shared" si="24"/>
        <v>1.4879199999999999</v>
      </c>
      <c r="E487">
        <f t="shared" si="25"/>
        <v>1.2573828571428571</v>
      </c>
      <c r="F487">
        <f t="shared" si="26"/>
        <v>-0.23053714285714277</v>
      </c>
      <c r="G487">
        <f t="shared" si="27"/>
        <v>-1.9744285714285548E-2</v>
      </c>
    </row>
    <row r="488" spans="1:7" x14ac:dyDescent="0.45">
      <c r="A488" s="1">
        <v>36342</v>
      </c>
      <c r="B488">
        <v>1.3219000000000001</v>
      </c>
      <c r="D488">
        <f t="shared" si="24"/>
        <v>1.4878899999999999</v>
      </c>
      <c r="E488">
        <f t="shared" si="25"/>
        <v>1.2698928571428572</v>
      </c>
      <c r="F488">
        <f t="shared" si="26"/>
        <v>-0.21799714285714278</v>
      </c>
      <c r="G488">
        <f t="shared" si="27"/>
        <v>5.9042857142856953E-3</v>
      </c>
    </row>
    <row r="489" spans="1:7" x14ac:dyDescent="0.45">
      <c r="A489" s="1">
        <v>36373</v>
      </c>
      <c r="B489">
        <v>1.3905099999999999</v>
      </c>
      <c r="D489">
        <f t="shared" si="24"/>
        <v>1.4833700000000001</v>
      </c>
      <c r="E489">
        <f t="shared" si="25"/>
        <v>1.2908928571428573</v>
      </c>
      <c r="F489">
        <f t="shared" si="26"/>
        <v>-0.19247714285714279</v>
      </c>
      <c r="G489">
        <f t="shared" si="27"/>
        <v>4.5961428571428709E-2</v>
      </c>
    </row>
    <row r="490" spans="1:7" x14ac:dyDescent="0.45">
      <c r="A490" s="1">
        <v>36404</v>
      </c>
      <c r="B490">
        <v>1.4410099999999999</v>
      </c>
      <c r="D490">
        <f t="shared" si="24"/>
        <v>1.4801299999999999</v>
      </c>
      <c r="E490">
        <f t="shared" si="25"/>
        <v>1.3229528571428573</v>
      </c>
      <c r="F490">
        <f t="shared" si="26"/>
        <v>-0.15717714285714268</v>
      </c>
      <c r="G490">
        <f t="shared" si="27"/>
        <v>8.768857142857156E-2</v>
      </c>
    </row>
    <row r="491" spans="1:7" x14ac:dyDescent="0.45">
      <c r="A491" s="1">
        <v>36434</v>
      </c>
      <c r="B491">
        <v>1.4034</v>
      </c>
      <c r="D491">
        <f t="shared" si="24"/>
        <v>1.4801299999999999</v>
      </c>
      <c r="E491">
        <f t="shared" si="25"/>
        <v>1.3485199999999999</v>
      </c>
      <c r="F491">
        <f t="shared" si="26"/>
        <v>-0.13161</v>
      </c>
      <c r="G491">
        <f t="shared" si="27"/>
        <v>0.11176428571428598</v>
      </c>
    </row>
    <row r="492" spans="1:7" x14ac:dyDescent="0.45">
      <c r="A492" s="1">
        <v>36465</v>
      </c>
      <c r="B492">
        <v>1.4817499999999999</v>
      </c>
      <c r="D492">
        <f t="shared" si="24"/>
        <v>1.4817499999999999</v>
      </c>
      <c r="E492">
        <f t="shared" si="25"/>
        <v>1.3824185714285713</v>
      </c>
      <c r="F492">
        <f t="shared" si="26"/>
        <v>-9.9331428571428626E-2</v>
      </c>
      <c r="G492">
        <f t="shared" si="27"/>
        <v>0.13935857142857144</v>
      </c>
    </row>
    <row r="493" spans="1:7" x14ac:dyDescent="0.45">
      <c r="A493" s="1">
        <v>36495</v>
      </c>
      <c r="B493">
        <v>1.4083699999999999</v>
      </c>
      <c r="D493">
        <f t="shared" si="24"/>
        <v>1.4817499999999999</v>
      </c>
      <c r="E493">
        <f t="shared" si="25"/>
        <v>1.3953042857142857</v>
      </c>
      <c r="F493">
        <f t="shared" si="26"/>
        <v>-8.6445714285714237E-2</v>
      </c>
      <c r="G493">
        <f t="shared" si="27"/>
        <v>0.14409142857142854</v>
      </c>
    </row>
    <row r="494" spans="1:7" x14ac:dyDescent="0.45">
      <c r="A494" s="1">
        <v>36526</v>
      </c>
      <c r="B494">
        <v>1.4373</v>
      </c>
      <c r="D494">
        <f t="shared" si="24"/>
        <v>1.4817499999999999</v>
      </c>
      <c r="E494">
        <f t="shared" si="25"/>
        <v>1.4120342857142858</v>
      </c>
      <c r="F494">
        <f t="shared" si="26"/>
        <v>-6.9715714285714103E-2</v>
      </c>
      <c r="G494">
        <f t="shared" si="27"/>
        <v>0.14828142857142868</v>
      </c>
    </row>
    <row r="495" spans="1:7" x14ac:dyDescent="0.45">
      <c r="A495" s="1">
        <v>36557</v>
      </c>
      <c r="B495">
        <v>1.49163</v>
      </c>
      <c r="D495">
        <f t="shared" si="24"/>
        <v>1.4817499999999999</v>
      </c>
      <c r="E495">
        <f t="shared" si="25"/>
        <v>1.4362814285714285</v>
      </c>
      <c r="F495">
        <f t="shared" si="26"/>
        <v>-4.5468571428571414E-2</v>
      </c>
      <c r="G495">
        <f t="shared" si="27"/>
        <v>0.14700857142857138</v>
      </c>
    </row>
    <row r="496" spans="1:7" x14ac:dyDescent="0.45">
      <c r="A496" s="1">
        <v>36586</v>
      </c>
      <c r="B496">
        <v>1.5180800000000001</v>
      </c>
      <c r="D496">
        <f t="shared" si="24"/>
        <v>1.4817499999999999</v>
      </c>
      <c r="E496">
        <f t="shared" si="25"/>
        <v>1.4545057142857143</v>
      </c>
      <c r="F496">
        <f t="shared" si="26"/>
        <v>-2.724428571428561E-2</v>
      </c>
      <c r="G496">
        <f t="shared" si="27"/>
        <v>0.12993285714285707</v>
      </c>
    </row>
    <row r="497" spans="1:7" x14ac:dyDescent="0.45">
      <c r="A497" s="1">
        <v>36617</v>
      </c>
      <c r="B497">
        <v>1.4916199999999999</v>
      </c>
      <c r="D497">
        <f t="shared" si="24"/>
        <v>1.4817499999999999</v>
      </c>
      <c r="E497">
        <f t="shared" si="25"/>
        <v>1.4617357142857141</v>
      </c>
      <c r="F497">
        <f t="shared" si="26"/>
        <v>-2.0014285714285762E-2</v>
      </c>
      <c r="G497">
        <f t="shared" si="27"/>
        <v>0.11159571428571424</v>
      </c>
    </row>
    <row r="498" spans="1:7" x14ac:dyDescent="0.45">
      <c r="A498" s="1">
        <v>36647</v>
      </c>
      <c r="B498">
        <v>1.5408900000000001</v>
      </c>
      <c r="D498">
        <f t="shared" si="24"/>
        <v>1.4817499999999999</v>
      </c>
      <c r="E498">
        <f t="shared" si="25"/>
        <v>1.4813771428571429</v>
      </c>
      <c r="F498">
        <f t="shared" si="26"/>
        <v>-3.7285714285695271E-4</v>
      </c>
      <c r="G498">
        <f t="shared" si="27"/>
        <v>9.8958571428571673E-2</v>
      </c>
    </row>
    <row r="499" spans="1:7" x14ac:dyDescent="0.45">
      <c r="A499" s="1">
        <v>36678</v>
      </c>
      <c r="B499">
        <v>1.6694800000000001</v>
      </c>
      <c r="D499">
        <f t="shared" si="24"/>
        <v>1.4817499999999999</v>
      </c>
      <c r="E499">
        <f t="shared" si="25"/>
        <v>1.5081957142857143</v>
      </c>
      <c r="F499">
        <f t="shared" si="26"/>
        <v>2.6445714285714406E-2</v>
      </c>
      <c r="G499">
        <f t="shared" si="27"/>
        <v>0.11289142857142864</v>
      </c>
    </row>
    <row r="500" spans="1:7" x14ac:dyDescent="0.45">
      <c r="A500" s="1">
        <v>36708</v>
      </c>
      <c r="B500">
        <v>1.6296299999999999</v>
      </c>
      <c r="D500">
        <f t="shared" si="24"/>
        <v>1.4817499999999999</v>
      </c>
      <c r="E500">
        <f t="shared" si="25"/>
        <v>1.539804285714286</v>
      </c>
      <c r="F500">
        <f t="shared" si="26"/>
        <v>5.8054285714286058E-2</v>
      </c>
      <c r="G500">
        <f t="shared" si="27"/>
        <v>0.12777000000000016</v>
      </c>
    </row>
    <row r="501" spans="1:7" x14ac:dyDescent="0.45">
      <c r="A501" s="1">
        <v>36739</v>
      </c>
      <c r="B501">
        <v>1.5675600000000001</v>
      </c>
      <c r="D501">
        <f t="shared" si="24"/>
        <v>1.4879199999999999</v>
      </c>
      <c r="E501">
        <f t="shared" si="25"/>
        <v>1.5584128571428573</v>
      </c>
      <c r="F501">
        <f t="shared" si="26"/>
        <v>7.0492857142857357E-2</v>
      </c>
      <c r="G501">
        <f t="shared" si="27"/>
        <v>0.11596142857142877</v>
      </c>
    </row>
    <row r="502" spans="1:7" x14ac:dyDescent="0.45">
      <c r="A502" s="1">
        <v>36770</v>
      </c>
      <c r="B502">
        <v>1.67015</v>
      </c>
      <c r="D502">
        <f t="shared" si="24"/>
        <v>1.4916199999999999</v>
      </c>
      <c r="E502">
        <f t="shared" si="25"/>
        <v>1.5839157142857141</v>
      </c>
      <c r="F502">
        <f t="shared" si="26"/>
        <v>9.2295714285714148E-2</v>
      </c>
      <c r="G502">
        <f t="shared" si="27"/>
        <v>0.11953999999999976</v>
      </c>
    </row>
    <row r="503" spans="1:7" x14ac:dyDescent="0.45">
      <c r="A503" s="1">
        <v>36800</v>
      </c>
      <c r="B503">
        <v>1.7289000000000001</v>
      </c>
      <c r="D503">
        <f t="shared" si="24"/>
        <v>1.49163</v>
      </c>
      <c r="E503">
        <f t="shared" si="25"/>
        <v>1.6140328571428573</v>
      </c>
      <c r="F503">
        <f t="shared" si="26"/>
        <v>0.12240285714285726</v>
      </c>
      <c r="G503">
        <f t="shared" si="27"/>
        <v>0.14241714285714302</v>
      </c>
    </row>
    <row r="504" spans="1:7" x14ac:dyDescent="0.45">
      <c r="A504" s="1">
        <v>36831</v>
      </c>
      <c r="B504">
        <v>1.7112700000000001</v>
      </c>
      <c r="D504">
        <f t="shared" si="24"/>
        <v>1.49414</v>
      </c>
      <c r="E504">
        <f t="shared" si="25"/>
        <v>1.6454114285714285</v>
      </c>
      <c r="F504">
        <f t="shared" si="26"/>
        <v>0.1512714285714285</v>
      </c>
      <c r="G504">
        <f t="shared" si="27"/>
        <v>0.15164428571428545</v>
      </c>
    </row>
    <row r="505" spans="1:7" x14ac:dyDescent="0.45">
      <c r="A505" s="1">
        <v>36861</v>
      </c>
      <c r="B505">
        <v>1.8685</v>
      </c>
      <c r="D505">
        <f t="shared" si="24"/>
        <v>1.50434</v>
      </c>
      <c r="E505">
        <f t="shared" si="25"/>
        <v>1.6922128571428574</v>
      </c>
      <c r="F505">
        <f t="shared" si="26"/>
        <v>0.1878728571428574</v>
      </c>
      <c r="G505">
        <f t="shared" si="27"/>
        <v>0.16142714285714299</v>
      </c>
    </row>
    <row r="506" spans="1:7" x14ac:dyDescent="0.45">
      <c r="A506" s="1">
        <v>36892</v>
      </c>
      <c r="B506">
        <v>2.1848100000000001</v>
      </c>
      <c r="D506">
        <f t="shared" si="24"/>
        <v>1.50434</v>
      </c>
      <c r="E506">
        <f t="shared" si="25"/>
        <v>1.7658314285714289</v>
      </c>
      <c r="F506">
        <f t="shared" si="26"/>
        <v>0.26149142857142893</v>
      </c>
      <c r="G506">
        <f t="shared" si="27"/>
        <v>0.20343714285714287</v>
      </c>
    </row>
    <row r="507" spans="1:7" x14ac:dyDescent="0.45">
      <c r="A507" s="1">
        <v>36923</v>
      </c>
      <c r="B507">
        <v>1.86619</v>
      </c>
      <c r="D507">
        <f t="shared" si="24"/>
        <v>1.50434</v>
      </c>
      <c r="E507">
        <f t="shared" si="25"/>
        <v>1.7996257142857142</v>
      </c>
      <c r="F507">
        <f t="shared" si="26"/>
        <v>0.29528571428571415</v>
      </c>
      <c r="G507">
        <f t="shared" si="27"/>
        <v>0.22479285714285679</v>
      </c>
    </row>
    <row r="508" spans="1:7" x14ac:dyDescent="0.45">
      <c r="A508" s="1">
        <v>36951</v>
      </c>
      <c r="B508">
        <v>1.7419</v>
      </c>
      <c r="D508">
        <f t="shared" si="24"/>
        <v>1.50434</v>
      </c>
      <c r="E508">
        <f t="shared" si="25"/>
        <v>1.8245314285714282</v>
      </c>
      <c r="F508">
        <f t="shared" si="26"/>
        <v>0.32019142857142824</v>
      </c>
      <c r="G508">
        <f t="shared" si="27"/>
        <v>0.22789571428571409</v>
      </c>
    </row>
    <row r="509" spans="1:7" x14ac:dyDescent="0.45">
      <c r="A509" s="1">
        <v>36982</v>
      </c>
      <c r="B509">
        <v>1.74701</v>
      </c>
      <c r="D509">
        <f t="shared" si="24"/>
        <v>1.50434</v>
      </c>
      <c r="E509">
        <f t="shared" si="25"/>
        <v>1.8355114285714282</v>
      </c>
      <c r="F509">
        <f t="shared" si="26"/>
        <v>0.33117142857142823</v>
      </c>
      <c r="G509">
        <f t="shared" si="27"/>
        <v>0.20876857142857097</v>
      </c>
    </row>
    <row r="510" spans="1:7" x14ac:dyDescent="0.45">
      <c r="A510" s="1">
        <v>37012</v>
      </c>
      <c r="B510">
        <v>1.71377</v>
      </c>
      <c r="D510">
        <f t="shared" si="24"/>
        <v>1.50434</v>
      </c>
      <c r="E510">
        <f t="shared" si="25"/>
        <v>1.8333499999999998</v>
      </c>
      <c r="F510">
        <f t="shared" si="26"/>
        <v>0.3290099999999998</v>
      </c>
      <c r="G510">
        <f t="shared" si="27"/>
        <v>0.1777385714285713</v>
      </c>
    </row>
    <row r="511" spans="1:7" x14ac:dyDescent="0.45">
      <c r="A511" s="1">
        <v>37043</v>
      </c>
      <c r="B511">
        <v>1.5710599999999999</v>
      </c>
      <c r="D511">
        <f t="shared" ref="D511:D574" si="28">MEDIAN(B451:B511)</f>
        <v>1.50434</v>
      </c>
      <c r="E511">
        <f t="shared" ref="E511:E574" si="29">AVERAGE(B505:B511)</f>
        <v>1.8133199999999998</v>
      </c>
      <c r="F511">
        <f t="shared" ref="F511:F574" si="30">E511-D511</f>
        <v>0.30897999999999981</v>
      </c>
      <c r="G511">
        <f t="shared" si="27"/>
        <v>0.12110714285714241</v>
      </c>
    </row>
    <row r="512" spans="1:7" x14ac:dyDescent="0.45">
      <c r="A512" s="1">
        <v>37073</v>
      </c>
      <c r="B512">
        <v>1.4807600000000001</v>
      </c>
      <c r="D512">
        <f t="shared" si="28"/>
        <v>1.49163</v>
      </c>
      <c r="E512">
        <f t="shared" si="29"/>
        <v>1.7579285714285715</v>
      </c>
      <c r="F512">
        <f t="shared" si="30"/>
        <v>0.2662985714285715</v>
      </c>
      <c r="G512">
        <f t="shared" si="27"/>
        <v>4.8071428571425656E-3</v>
      </c>
    </row>
    <row r="513" spans="1:7" x14ac:dyDescent="0.45">
      <c r="A513" s="1">
        <v>37104</v>
      </c>
      <c r="B513">
        <v>1.46696</v>
      </c>
      <c r="D513">
        <f t="shared" si="28"/>
        <v>1.4916199999999999</v>
      </c>
      <c r="E513">
        <f t="shared" si="29"/>
        <v>1.6553785714285714</v>
      </c>
      <c r="F513">
        <f t="shared" si="30"/>
        <v>0.16375857142857142</v>
      </c>
      <c r="G513">
        <f t="shared" si="27"/>
        <v>-0.13152714285714273</v>
      </c>
    </row>
    <row r="514" spans="1:7" x14ac:dyDescent="0.45">
      <c r="A514" s="1">
        <v>37135</v>
      </c>
      <c r="B514">
        <v>1.4083399999999999</v>
      </c>
      <c r="D514">
        <f t="shared" si="28"/>
        <v>1.4879199999999999</v>
      </c>
      <c r="E514">
        <f t="shared" si="29"/>
        <v>1.5899714285714286</v>
      </c>
      <c r="F514">
        <f t="shared" si="30"/>
        <v>0.10205142857142868</v>
      </c>
      <c r="G514">
        <f t="shared" si="27"/>
        <v>-0.21813999999999956</v>
      </c>
    </row>
    <row r="515" spans="1:7" x14ac:dyDescent="0.45">
      <c r="A515" s="1">
        <v>37165</v>
      </c>
      <c r="B515">
        <v>1.27064</v>
      </c>
      <c r="D515">
        <f t="shared" si="28"/>
        <v>1.4817499999999999</v>
      </c>
      <c r="E515">
        <f t="shared" si="29"/>
        <v>1.5226485714285716</v>
      </c>
      <c r="F515">
        <f t="shared" si="30"/>
        <v>4.0898571428571673E-2</v>
      </c>
      <c r="G515">
        <f t="shared" si="27"/>
        <v>-0.29027285714285656</v>
      </c>
    </row>
    <row r="516" spans="1:7" x14ac:dyDescent="0.45">
      <c r="A516" s="1">
        <v>37196</v>
      </c>
      <c r="B516">
        <v>1.33707</v>
      </c>
      <c r="D516">
        <f t="shared" si="28"/>
        <v>1.4807600000000001</v>
      </c>
      <c r="E516">
        <f t="shared" si="29"/>
        <v>1.4640857142857142</v>
      </c>
      <c r="F516">
        <f t="shared" si="30"/>
        <v>-1.6674285714285864E-2</v>
      </c>
      <c r="G516">
        <f t="shared" si="27"/>
        <v>-0.34568428571428567</v>
      </c>
    </row>
    <row r="517" spans="1:7" x14ac:dyDescent="0.45">
      <c r="A517" s="1">
        <v>37226</v>
      </c>
      <c r="B517">
        <v>1.2430399999999999</v>
      </c>
      <c r="D517">
        <f t="shared" si="28"/>
        <v>1.47997</v>
      </c>
      <c r="E517">
        <f t="shared" si="29"/>
        <v>1.3968385714285716</v>
      </c>
      <c r="F517">
        <f t="shared" si="30"/>
        <v>-8.3131428571428412E-2</v>
      </c>
      <c r="G517">
        <f t="shared" ref="G517:G580" si="31">F517-F511</f>
        <v>-0.39211142857142822</v>
      </c>
    </row>
    <row r="518" spans="1:7" x14ac:dyDescent="0.45">
      <c r="A518" s="1">
        <v>37257</v>
      </c>
      <c r="B518">
        <v>1.2982800000000001</v>
      </c>
      <c r="D518">
        <f t="shared" si="28"/>
        <v>1.4789600000000001</v>
      </c>
      <c r="E518">
        <f t="shared" si="29"/>
        <v>1.3578700000000001</v>
      </c>
      <c r="F518">
        <f t="shared" si="30"/>
        <v>-0.12108999999999992</v>
      </c>
      <c r="G518">
        <f t="shared" si="31"/>
        <v>-0.38738857142857142</v>
      </c>
    </row>
    <row r="519" spans="1:7" x14ac:dyDescent="0.45">
      <c r="A519" s="1">
        <v>37288</v>
      </c>
      <c r="B519">
        <v>1.27762</v>
      </c>
      <c r="D519">
        <f t="shared" si="28"/>
        <v>1.46696</v>
      </c>
      <c r="E519">
        <f t="shared" si="29"/>
        <v>1.3288499999999999</v>
      </c>
      <c r="F519">
        <f t="shared" si="30"/>
        <v>-0.13811000000000018</v>
      </c>
      <c r="G519">
        <f t="shared" si="31"/>
        <v>-0.3018685714285716</v>
      </c>
    </row>
    <row r="520" spans="1:7" x14ac:dyDescent="0.45">
      <c r="A520" s="1">
        <v>37316</v>
      </c>
      <c r="B520">
        <v>1.34613</v>
      </c>
      <c r="D520">
        <f t="shared" si="28"/>
        <v>1.4410099999999999</v>
      </c>
      <c r="E520">
        <f t="shared" si="29"/>
        <v>1.3115885714285713</v>
      </c>
      <c r="F520">
        <f t="shared" si="30"/>
        <v>-0.12942142857142858</v>
      </c>
      <c r="G520">
        <f t="shared" si="31"/>
        <v>-0.23147285714285726</v>
      </c>
    </row>
    <row r="521" spans="1:7" x14ac:dyDescent="0.45">
      <c r="A521" s="1">
        <v>37347</v>
      </c>
      <c r="B521">
        <v>1.3979999999999999</v>
      </c>
      <c r="D521">
        <f t="shared" si="28"/>
        <v>1.4373</v>
      </c>
      <c r="E521">
        <f t="shared" si="29"/>
        <v>1.3101114285714284</v>
      </c>
      <c r="F521">
        <f t="shared" si="30"/>
        <v>-0.12718857142857165</v>
      </c>
      <c r="G521">
        <f t="shared" si="31"/>
        <v>-0.16808714285714332</v>
      </c>
    </row>
    <row r="522" spans="1:7" x14ac:dyDescent="0.45">
      <c r="A522" s="1">
        <v>37377</v>
      </c>
      <c r="B522">
        <v>1.4080699999999999</v>
      </c>
      <c r="D522">
        <f t="shared" si="28"/>
        <v>1.42363</v>
      </c>
      <c r="E522">
        <f t="shared" si="29"/>
        <v>1.3297442857142858</v>
      </c>
      <c r="F522">
        <f t="shared" si="30"/>
        <v>-9.3885714285714128E-2</v>
      </c>
      <c r="G522">
        <f t="shared" si="31"/>
        <v>-7.7211428571428264E-2</v>
      </c>
    </row>
    <row r="523" spans="1:7" x14ac:dyDescent="0.45">
      <c r="A523" s="1">
        <v>37408</v>
      </c>
      <c r="B523">
        <v>1.3555299999999999</v>
      </c>
      <c r="D523">
        <f t="shared" si="28"/>
        <v>1.4083699999999999</v>
      </c>
      <c r="E523">
        <f t="shared" si="29"/>
        <v>1.3323814285714286</v>
      </c>
      <c r="F523">
        <f t="shared" si="30"/>
        <v>-7.5988571428571294E-2</v>
      </c>
      <c r="G523">
        <f t="shared" si="31"/>
        <v>7.1428571428571175E-3</v>
      </c>
    </row>
    <row r="524" spans="1:7" x14ac:dyDescent="0.45">
      <c r="A524" s="1">
        <v>37438</v>
      </c>
      <c r="B524">
        <v>1.3708</v>
      </c>
      <c r="D524">
        <f t="shared" si="28"/>
        <v>1.4083399999999999</v>
      </c>
      <c r="E524">
        <f t="shared" si="29"/>
        <v>1.350632857142857</v>
      </c>
      <c r="F524">
        <f t="shared" si="30"/>
        <v>-5.7707142857142957E-2</v>
      </c>
      <c r="G524">
        <f t="shared" si="31"/>
        <v>6.3382857142856963E-2</v>
      </c>
    </row>
    <row r="525" spans="1:7" x14ac:dyDescent="0.45">
      <c r="A525" s="1">
        <v>37469</v>
      </c>
      <c r="B525">
        <v>1.39123</v>
      </c>
      <c r="D525">
        <f t="shared" si="28"/>
        <v>1.4080699999999999</v>
      </c>
      <c r="E525">
        <f t="shared" si="29"/>
        <v>1.3639114285714287</v>
      </c>
      <c r="F525">
        <f t="shared" si="30"/>
        <v>-4.4158571428571269E-2</v>
      </c>
      <c r="G525">
        <f t="shared" si="31"/>
        <v>9.3951428571428908E-2</v>
      </c>
    </row>
    <row r="526" spans="1:7" x14ac:dyDescent="0.45">
      <c r="A526" s="1">
        <v>37500</v>
      </c>
      <c r="B526">
        <v>1.4210199999999999</v>
      </c>
      <c r="D526">
        <f t="shared" si="28"/>
        <v>1.4080699999999999</v>
      </c>
      <c r="E526">
        <f t="shared" si="29"/>
        <v>1.3843971428571429</v>
      </c>
      <c r="F526">
        <f t="shared" si="30"/>
        <v>-2.3672857142857051E-2</v>
      </c>
      <c r="G526">
        <f t="shared" si="31"/>
        <v>0.10574857142857153</v>
      </c>
    </row>
    <row r="527" spans="1:7" x14ac:dyDescent="0.45">
      <c r="A527" s="1">
        <v>37530</v>
      </c>
      <c r="B527">
        <v>1.44289</v>
      </c>
      <c r="D527">
        <f t="shared" si="28"/>
        <v>1.4080699999999999</v>
      </c>
      <c r="E527">
        <f t="shared" si="29"/>
        <v>1.39822</v>
      </c>
      <c r="F527">
        <f t="shared" si="30"/>
        <v>-9.8499999999999144E-3</v>
      </c>
      <c r="G527">
        <f t="shared" si="31"/>
        <v>0.11733857142857174</v>
      </c>
    </row>
    <row r="528" spans="1:7" x14ac:dyDescent="0.45">
      <c r="A528" s="1">
        <v>37561</v>
      </c>
      <c r="B528">
        <v>1.4926900000000001</v>
      </c>
      <c r="D528">
        <f t="shared" si="28"/>
        <v>1.4080699999999999</v>
      </c>
      <c r="E528">
        <f t="shared" si="29"/>
        <v>1.4117471428571429</v>
      </c>
      <c r="F528">
        <f t="shared" si="30"/>
        <v>3.6771428571429343E-3</v>
      </c>
      <c r="G528">
        <f t="shared" si="31"/>
        <v>9.7562857142857062E-2</v>
      </c>
    </row>
    <row r="529" spans="1:7" x14ac:dyDescent="0.45">
      <c r="A529" s="1">
        <v>37591</v>
      </c>
      <c r="B529">
        <v>1.52071</v>
      </c>
      <c r="D529">
        <f t="shared" si="28"/>
        <v>1.4080699999999999</v>
      </c>
      <c r="E529">
        <f t="shared" si="29"/>
        <v>1.4278385714285713</v>
      </c>
      <c r="F529">
        <f t="shared" si="30"/>
        <v>1.9768571428571358E-2</v>
      </c>
      <c r="G529">
        <f t="shared" si="31"/>
        <v>9.5757142857142652E-2</v>
      </c>
    </row>
    <row r="530" spans="1:7" x14ac:dyDescent="0.45">
      <c r="A530" s="1">
        <v>37622</v>
      </c>
      <c r="B530">
        <v>1.6359900000000001</v>
      </c>
      <c r="D530">
        <f t="shared" si="28"/>
        <v>1.4080699999999999</v>
      </c>
      <c r="E530">
        <f t="shared" si="29"/>
        <v>1.4679042857142854</v>
      </c>
      <c r="F530">
        <f t="shared" si="30"/>
        <v>5.9834285714285507E-2</v>
      </c>
      <c r="G530">
        <f t="shared" si="31"/>
        <v>0.11754142857142846</v>
      </c>
    </row>
    <row r="531" spans="1:7" x14ac:dyDescent="0.45">
      <c r="A531" s="1">
        <v>37653</v>
      </c>
      <c r="B531">
        <v>1.7141500000000001</v>
      </c>
      <c r="D531">
        <f t="shared" si="28"/>
        <v>1.4080699999999999</v>
      </c>
      <c r="E531">
        <f t="shared" si="29"/>
        <v>1.5169542857142859</v>
      </c>
      <c r="F531">
        <f t="shared" si="30"/>
        <v>0.10888428571428599</v>
      </c>
      <c r="G531">
        <f t="shared" si="31"/>
        <v>0.15304285714285726</v>
      </c>
    </row>
    <row r="532" spans="1:7" x14ac:dyDescent="0.45">
      <c r="A532" s="1">
        <v>37681</v>
      </c>
      <c r="B532">
        <v>1.9395</v>
      </c>
      <c r="D532">
        <f t="shared" si="28"/>
        <v>1.4083399999999999</v>
      </c>
      <c r="E532">
        <f t="shared" si="29"/>
        <v>1.5952785714285718</v>
      </c>
      <c r="F532">
        <f t="shared" si="30"/>
        <v>0.18693857142857184</v>
      </c>
      <c r="G532">
        <f t="shared" si="31"/>
        <v>0.21061142857142889</v>
      </c>
    </row>
    <row r="533" spans="1:7" x14ac:dyDescent="0.45">
      <c r="A533" s="1">
        <v>37712</v>
      </c>
      <c r="B533">
        <v>1.63185</v>
      </c>
      <c r="D533">
        <f t="shared" si="28"/>
        <v>1.4083699999999999</v>
      </c>
      <c r="E533">
        <f t="shared" si="29"/>
        <v>1.625397142857143</v>
      </c>
      <c r="F533">
        <f t="shared" si="30"/>
        <v>0.21702714285714308</v>
      </c>
      <c r="G533">
        <f t="shared" si="31"/>
        <v>0.226877142857143</v>
      </c>
    </row>
    <row r="534" spans="1:7" x14ac:dyDescent="0.45">
      <c r="A534" s="1">
        <v>37742</v>
      </c>
      <c r="B534">
        <v>1.6511199999999999</v>
      </c>
      <c r="D534">
        <f t="shared" si="28"/>
        <v>1.4210199999999999</v>
      </c>
      <c r="E534">
        <f t="shared" si="29"/>
        <v>1.655144285714286</v>
      </c>
      <c r="F534">
        <f t="shared" si="30"/>
        <v>0.23412428571428601</v>
      </c>
      <c r="G534">
        <f t="shared" si="31"/>
        <v>0.23044714285714307</v>
      </c>
    </row>
    <row r="535" spans="1:7" x14ac:dyDescent="0.45">
      <c r="A535" s="1">
        <v>37773</v>
      </c>
      <c r="B535">
        <v>1.72133</v>
      </c>
      <c r="D535">
        <f t="shared" si="28"/>
        <v>1.4373</v>
      </c>
      <c r="E535">
        <f t="shared" si="29"/>
        <v>1.6878071428571428</v>
      </c>
      <c r="F535">
        <f t="shared" si="30"/>
        <v>0.25050714285714282</v>
      </c>
      <c r="G535">
        <f t="shared" si="31"/>
        <v>0.23073857142857146</v>
      </c>
    </row>
    <row r="536" spans="1:7" x14ac:dyDescent="0.45">
      <c r="A536" s="1">
        <v>37803</v>
      </c>
      <c r="B536">
        <v>1.6714199999999999</v>
      </c>
      <c r="D536">
        <f t="shared" si="28"/>
        <v>1.4410099999999999</v>
      </c>
      <c r="E536">
        <f t="shared" si="29"/>
        <v>1.7093371428571429</v>
      </c>
      <c r="F536">
        <f t="shared" si="30"/>
        <v>0.26832714285714299</v>
      </c>
      <c r="G536">
        <f t="shared" si="31"/>
        <v>0.20849285714285748</v>
      </c>
    </row>
    <row r="537" spans="1:7" x14ac:dyDescent="0.45">
      <c r="A537" s="1">
        <v>37834</v>
      </c>
      <c r="B537">
        <v>1.65561</v>
      </c>
      <c r="D537">
        <f t="shared" si="28"/>
        <v>1.44289</v>
      </c>
      <c r="E537">
        <f t="shared" si="29"/>
        <v>1.7121399999999998</v>
      </c>
      <c r="F537">
        <f t="shared" si="30"/>
        <v>0.26924999999999977</v>
      </c>
      <c r="G537">
        <f t="shared" si="31"/>
        <v>0.16036571428571378</v>
      </c>
    </row>
    <row r="538" spans="1:7" x14ac:dyDescent="0.45">
      <c r="A538" s="1">
        <v>37865</v>
      </c>
      <c r="B538">
        <v>1.6988099999999999</v>
      </c>
      <c r="D538">
        <f t="shared" si="28"/>
        <v>1.46696</v>
      </c>
      <c r="E538">
        <f t="shared" si="29"/>
        <v>1.7099485714285712</v>
      </c>
      <c r="F538">
        <f t="shared" si="30"/>
        <v>0.24298857142857111</v>
      </c>
      <c r="G538">
        <f t="shared" si="31"/>
        <v>5.6049999999999267E-2</v>
      </c>
    </row>
    <row r="539" spans="1:7" x14ac:dyDescent="0.45">
      <c r="A539" s="1">
        <v>37895</v>
      </c>
      <c r="B539">
        <v>1.74363</v>
      </c>
      <c r="D539">
        <f t="shared" si="28"/>
        <v>1.4807600000000001</v>
      </c>
      <c r="E539">
        <f t="shared" si="29"/>
        <v>1.6819671428571428</v>
      </c>
      <c r="F539">
        <f t="shared" si="30"/>
        <v>0.2012071428571427</v>
      </c>
      <c r="G539">
        <f t="shared" si="31"/>
        <v>-1.5820000000000389E-2</v>
      </c>
    </row>
    <row r="540" spans="1:7" x14ac:dyDescent="0.45">
      <c r="A540" s="1">
        <v>37926</v>
      </c>
      <c r="B540">
        <v>1.7374799999999999</v>
      </c>
      <c r="D540">
        <f t="shared" si="28"/>
        <v>1.4817499999999999</v>
      </c>
      <c r="E540">
        <f t="shared" si="29"/>
        <v>1.6970571428571426</v>
      </c>
      <c r="F540">
        <f t="shared" si="30"/>
        <v>0.2153071428571427</v>
      </c>
      <c r="G540">
        <f t="shared" si="31"/>
        <v>-1.881714285714331E-2</v>
      </c>
    </row>
    <row r="541" spans="1:7" x14ac:dyDescent="0.45">
      <c r="A541" s="1">
        <v>37956</v>
      </c>
      <c r="B541">
        <v>1.7919400000000001</v>
      </c>
      <c r="D541">
        <f t="shared" si="28"/>
        <v>1.4916199999999999</v>
      </c>
      <c r="E541">
        <f t="shared" si="29"/>
        <v>1.7171742857142858</v>
      </c>
      <c r="F541">
        <f t="shared" si="30"/>
        <v>0.22555428571428582</v>
      </c>
      <c r="G541">
        <f t="shared" si="31"/>
        <v>-2.4952857142856999E-2</v>
      </c>
    </row>
    <row r="542" spans="1:7" x14ac:dyDescent="0.45">
      <c r="A542" s="1">
        <v>37987</v>
      </c>
      <c r="B542">
        <v>1.86643</v>
      </c>
      <c r="D542">
        <f t="shared" si="28"/>
        <v>1.49163</v>
      </c>
      <c r="E542">
        <f t="shared" si="29"/>
        <v>1.737902857142857</v>
      </c>
      <c r="F542">
        <f t="shared" si="30"/>
        <v>0.24627285714285696</v>
      </c>
      <c r="G542">
        <f t="shared" si="31"/>
        <v>-2.2054285714286026E-2</v>
      </c>
    </row>
    <row r="543" spans="1:7" x14ac:dyDescent="0.45">
      <c r="A543" s="1">
        <v>38018</v>
      </c>
      <c r="B543">
        <v>1.8897200000000001</v>
      </c>
      <c r="D543">
        <f t="shared" si="28"/>
        <v>1.4926900000000001</v>
      </c>
      <c r="E543">
        <f t="shared" si="29"/>
        <v>1.7690885714285716</v>
      </c>
      <c r="F543">
        <f t="shared" si="30"/>
        <v>0.27639857142857149</v>
      </c>
      <c r="G543">
        <f t="shared" si="31"/>
        <v>7.1485714285717261E-3</v>
      </c>
    </row>
    <row r="544" spans="1:7" x14ac:dyDescent="0.45">
      <c r="A544" s="1">
        <v>38047</v>
      </c>
      <c r="B544">
        <v>1.91658</v>
      </c>
      <c r="D544">
        <f t="shared" si="28"/>
        <v>1.5180800000000001</v>
      </c>
      <c r="E544">
        <f t="shared" si="29"/>
        <v>1.80637</v>
      </c>
      <c r="F544">
        <f t="shared" si="30"/>
        <v>0.28828999999999994</v>
      </c>
      <c r="G544">
        <f t="shared" si="31"/>
        <v>4.5301428571428826E-2</v>
      </c>
    </row>
    <row r="545" spans="1:7" x14ac:dyDescent="0.45">
      <c r="A545" s="1">
        <v>38078</v>
      </c>
      <c r="B545">
        <v>1.9490400000000001</v>
      </c>
      <c r="D545">
        <f t="shared" si="28"/>
        <v>1.52071</v>
      </c>
      <c r="E545">
        <f t="shared" si="29"/>
        <v>1.842117142857143</v>
      </c>
      <c r="F545">
        <f t="shared" si="30"/>
        <v>0.321407142857143</v>
      </c>
      <c r="G545">
        <f t="shared" si="31"/>
        <v>0.12020000000000031</v>
      </c>
    </row>
    <row r="546" spans="1:7" x14ac:dyDescent="0.45">
      <c r="A546" s="1">
        <v>38108</v>
      </c>
      <c r="B546">
        <v>2.0011999999999999</v>
      </c>
      <c r="D546">
        <f t="shared" si="28"/>
        <v>1.5408900000000001</v>
      </c>
      <c r="E546">
        <f t="shared" si="29"/>
        <v>1.8789128571428573</v>
      </c>
      <c r="F546">
        <f t="shared" si="30"/>
        <v>0.33802285714285718</v>
      </c>
      <c r="G546">
        <f t="shared" si="31"/>
        <v>0.12271571428571448</v>
      </c>
    </row>
    <row r="547" spans="1:7" x14ac:dyDescent="0.45">
      <c r="A547" s="1">
        <v>38139</v>
      </c>
      <c r="B547">
        <v>2.0092300000000001</v>
      </c>
      <c r="D547">
        <f t="shared" si="28"/>
        <v>1.5675600000000001</v>
      </c>
      <c r="E547">
        <f t="shared" si="29"/>
        <v>1.9177342857142856</v>
      </c>
      <c r="F547">
        <f t="shared" si="30"/>
        <v>0.35017428571428555</v>
      </c>
      <c r="G547">
        <f t="shared" si="31"/>
        <v>0.12461999999999973</v>
      </c>
    </row>
    <row r="548" spans="1:7" x14ac:dyDescent="0.45">
      <c r="A548" s="1">
        <v>38169</v>
      </c>
      <c r="B548">
        <v>2.0043700000000002</v>
      </c>
      <c r="D548">
        <f t="shared" si="28"/>
        <v>1.5710599999999999</v>
      </c>
      <c r="E548">
        <f t="shared" si="29"/>
        <v>1.9480814285714285</v>
      </c>
      <c r="F548">
        <f t="shared" si="30"/>
        <v>0.37702142857142862</v>
      </c>
      <c r="G548">
        <f t="shared" si="31"/>
        <v>0.13074857142857166</v>
      </c>
    </row>
    <row r="549" spans="1:7" x14ac:dyDescent="0.45">
      <c r="A549" s="1">
        <v>38200</v>
      </c>
      <c r="B549">
        <v>2.0085700000000002</v>
      </c>
      <c r="D549">
        <f t="shared" si="28"/>
        <v>1.6296299999999999</v>
      </c>
      <c r="E549">
        <f t="shared" si="29"/>
        <v>1.9683871428571429</v>
      </c>
      <c r="F549">
        <f t="shared" si="30"/>
        <v>0.33875714285714298</v>
      </c>
      <c r="G549">
        <f t="shared" si="31"/>
        <v>6.2358571428571485E-2</v>
      </c>
    </row>
    <row r="550" spans="1:7" x14ac:dyDescent="0.45">
      <c r="A550" s="1">
        <v>38231</v>
      </c>
      <c r="B550">
        <v>1.90934</v>
      </c>
      <c r="D550">
        <f t="shared" si="28"/>
        <v>1.63185</v>
      </c>
      <c r="E550">
        <f t="shared" si="29"/>
        <v>1.97119</v>
      </c>
      <c r="F550">
        <f t="shared" si="30"/>
        <v>0.33933999999999997</v>
      </c>
      <c r="G550">
        <f t="shared" si="31"/>
        <v>5.105000000000004E-2</v>
      </c>
    </row>
    <row r="551" spans="1:7" x14ac:dyDescent="0.45">
      <c r="A551" s="1">
        <v>38261</v>
      </c>
      <c r="B551">
        <v>1.9918100000000001</v>
      </c>
      <c r="D551">
        <f t="shared" si="28"/>
        <v>1.6359900000000001</v>
      </c>
      <c r="E551">
        <f t="shared" si="29"/>
        <v>1.9819371428571431</v>
      </c>
      <c r="F551">
        <f t="shared" si="30"/>
        <v>0.34594714285714301</v>
      </c>
      <c r="G551">
        <f t="shared" si="31"/>
        <v>2.4540000000000006E-2</v>
      </c>
    </row>
    <row r="552" spans="1:7" x14ac:dyDescent="0.45">
      <c r="A552" s="1">
        <v>38292</v>
      </c>
      <c r="B552">
        <v>2.1319699999999999</v>
      </c>
      <c r="D552">
        <f t="shared" si="28"/>
        <v>1.6511199999999999</v>
      </c>
      <c r="E552">
        <f t="shared" si="29"/>
        <v>2.00807</v>
      </c>
      <c r="F552">
        <f t="shared" si="30"/>
        <v>0.3569500000000001</v>
      </c>
      <c r="G552">
        <f t="shared" si="31"/>
        <v>1.892714285714292E-2</v>
      </c>
    </row>
    <row r="553" spans="1:7" x14ac:dyDescent="0.45">
      <c r="A553" s="1">
        <v>38322</v>
      </c>
      <c r="B553">
        <v>2.06142</v>
      </c>
      <c r="D553">
        <f t="shared" si="28"/>
        <v>1.65561</v>
      </c>
      <c r="E553">
        <f t="shared" si="29"/>
        <v>2.0166728571428569</v>
      </c>
      <c r="F553">
        <f t="shared" si="30"/>
        <v>0.36106285714285691</v>
      </c>
      <c r="G553">
        <f t="shared" si="31"/>
        <v>1.0888571428571359E-2</v>
      </c>
    </row>
    <row r="554" spans="1:7" x14ac:dyDescent="0.45">
      <c r="A554" s="1">
        <v>38353</v>
      </c>
      <c r="B554">
        <v>2.0171700000000001</v>
      </c>
      <c r="D554">
        <f t="shared" si="28"/>
        <v>1.6694800000000001</v>
      </c>
      <c r="E554">
        <f t="shared" si="29"/>
        <v>2.0178071428571429</v>
      </c>
      <c r="F554">
        <f t="shared" si="30"/>
        <v>0.34832714285714284</v>
      </c>
      <c r="G554">
        <f t="shared" si="31"/>
        <v>-2.8694285714285783E-2</v>
      </c>
    </row>
    <row r="555" spans="1:7" x14ac:dyDescent="0.45">
      <c r="A555" s="1">
        <v>38384</v>
      </c>
      <c r="B555">
        <v>1.9978899999999999</v>
      </c>
      <c r="D555">
        <f t="shared" si="28"/>
        <v>1.67015</v>
      </c>
      <c r="E555">
        <f t="shared" si="29"/>
        <v>2.0168814285714283</v>
      </c>
      <c r="F555">
        <f t="shared" si="30"/>
        <v>0.34673142857142825</v>
      </c>
      <c r="G555">
        <f t="shared" si="31"/>
        <v>7.9742857142852674E-3</v>
      </c>
    </row>
    <row r="556" spans="1:7" x14ac:dyDescent="0.45">
      <c r="A556" s="1">
        <v>38412</v>
      </c>
      <c r="B556">
        <v>2.08596</v>
      </c>
      <c r="D556">
        <f t="shared" si="28"/>
        <v>1.6714199999999999</v>
      </c>
      <c r="E556">
        <f t="shared" si="29"/>
        <v>2.0279371428571431</v>
      </c>
      <c r="F556">
        <f t="shared" si="30"/>
        <v>0.3565171428571432</v>
      </c>
      <c r="G556">
        <f t="shared" si="31"/>
        <v>1.7177142857143224E-2</v>
      </c>
    </row>
    <row r="557" spans="1:7" x14ac:dyDescent="0.45">
      <c r="A557" s="1">
        <v>38443</v>
      </c>
      <c r="B557">
        <v>2.13855</v>
      </c>
      <c r="D557">
        <f t="shared" si="28"/>
        <v>1.6988099999999999</v>
      </c>
      <c r="E557">
        <f t="shared" si="29"/>
        <v>2.0606814285714288</v>
      </c>
      <c r="F557">
        <f t="shared" si="30"/>
        <v>0.36187142857142884</v>
      </c>
      <c r="G557">
        <f t="shared" si="31"/>
        <v>1.5924285714285835E-2</v>
      </c>
    </row>
    <row r="558" spans="1:7" x14ac:dyDescent="0.45">
      <c r="A558" s="1">
        <v>38473</v>
      </c>
      <c r="B558">
        <v>2.0622199999999999</v>
      </c>
      <c r="D558">
        <f t="shared" si="28"/>
        <v>1.7112700000000001</v>
      </c>
      <c r="E558">
        <f t="shared" si="29"/>
        <v>2.0707399999999998</v>
      </c>
      <c r="F558">
        <f t="shared" si="30"/>
        <v>0.35946999999999973</v>
      </c>
      <c r="G558">
        <f t="shared" si="31"/>
        <v>2.5199999999996336E-3</v>
      </c>
    </row>
    <row r="559" spans="1:7" x14ac:dyDescent="0.45">
      <c r="A559" s="1">
        <v>38504</v>
      </c>
      <c r="B559">
        <v>2.0169199999999998</v>
      </c>
      <c r="D559">
        <f t="shared" si="28"/>
        <v>1.71377</v>
      </c>
      <c r="E559">
        <f t="shared" si="29"/>
        <v>2.0543042857142857</v>
      </c>
      <c r="F559">
        <f t="shared" si="30"/>
        <v>0.34053428571428568</v>
      </c>
      <c r="G559">
        <f t="shared" si="31"/>
        <v>-2.052857142857123E-2</v>
      </c>
    </row>
    <row r="560" spans="1:7" x14ac:dyDescent="0.45">
      <c r="A560" s="1">
        <v>38534</v>
      </c>
      <c r="B560">
        <v>2.1222699999999999</v>
      </c>
      <c r="D560">
        <f t="shared" si="28"/>
        <v>1.7141500000000001</v>
      </c>
      <c r="E560">
        <f t="shared" si="29"/>
        <v>2.0629971428571428</v>
      </c>
      <c r="F560">
        <f t="shared" si="30"/>
        <v>0.34884714285714269</v>
      </c>
      <c r="G560">
        <f t="shared" si="31"/>
        <v>5.1999999999985391E-4</v>
      </c>
    </row>
    <row r="561" spans="1:7" x14ac:dyDescent="0.45">
      <c r="A561" s="1">
        <v>38565</v>
      </c>
      <c r="B561">
        <v>2.2068699999999999</v>
      </c>
      <c r="D561">
        <f t="shared" si="28"/>
        <v>1.72133</v>
      </c>
      <c r="E561">
        <f t="shared" si="29"/>
        <v>2.0900971428571427</v>
      </c>
      <c r="F561">
        <f t="shared" si="30"/>
        <v>0.36876714285714263</v>
      </c>
      <c r="G561">
        <f t="shared" si="31"/>
        <v>2.2035714285714381E-2</v>
      </c>
    </row>
    <row r="562" spans="1:7" x14ac:dyDescent="0.45">
      <c r="A562" s="1">
        <v>38596</v>
      </c>
      <c r="B562">
        <v>2.4300899999999999</v>
      </c>
      <c r="D562">
        <f t="shared" si="28"/>
        <v>1.7289000000000001</v>
      </c>
      <c r="E562">
        <f t="shared" si="29"/>
        <v>2.1518400000000004</v>
      </c>
      <c r="F562">
        <f t="shared" si="30"/>
        <v>0.42294000000000032</v>
      </c>
      <c r="G562">
        <f t="shared" si="31"/>
        <v>6.6422857142857117E-2</v>
      </c>
    </row>
    <row r="563" spans="1:7" x14ac:dyDescent="0.45">
      <c r="A563" s="1">
        <v>38626</v>
      </c>
      <c r="B563">
        <v>2.5731299999999999</v>
      </c>
      <c r="D563">
        <f t="shared" si="28"/>
        <v>1.7374799999999999</v>
      </c>
      <c r="E563">
        <f t="shared" si="29"/>
        <v>2.2214357142857142</v>
      </c>
      <c r="F563">
        <f t="shared" si="30"/>
        <v>0.48395571428571427</v>
      </c>
      <c r="G563">
        <f t="shared" si="31"/>
        <v>0.12208428571428542</v>
      </c>
    </row>
    <row r="564" spans="1:7" x14ac:dyDescent="0.45">
      <c r="A564" s="1">
        <v>38657</v>
      </c>
      <c r="B564">
        <v>2.5327899999999999</v>
      </c>
      <c r="D564">
        <f t="shared" si="28"/>
        <v>1.7419</v>
      </c>
      <c r="E564">
        <f t="shared" si="29"/>
        <v>2.2777557142857146</v>
      </c>
      <c r="F564">
        <f t="shared" si="30"/>
        <v>0.53585571428571455</v>
      </c>
      <c r="G564">
        <f t="shared" si="31"/>
        <v>0.17638571428571481</v>
      </c>
    </row>
    <row r="565" spans="1:7" x14ac:dyDescent="0.45">
      <c r="A565" s="1">
        <v>38687</v>
      </c>
      <c r="B565">
        <v>2.4349400000000001</v>
      </c>
      <c r="D565">
        <f t="shared" si="28"/>
        <v>1.74363</v>
      </c>
      <c r="E565">
        <f t="shared" si="29"/>
        <v>2.3310014285714287</v>
      </c>
      <c r="F565">
        <f t="shared" si="30"/>
        <v>0.58737142857142866</v>
      </c>
      <c r="G565">
        <f t="shared" si="31"/>
        <v>0.24683714285714298</v>
      </c>
    </row>
    <row r="566" spans="1:7" x14ac:dyDescent="0.45">
      <c r="A566" s="1">
        <v>38718</v>
      </c>
      <c r="B566">
        <v>2.4439199999999999</v>
      </c>
      <c r="D566">
        <f t="shared" si="28"/>
        <v>1.74363</v>
      </c>
      <c r="E566">
        <f t="shared" si="29"/>
        <v>2.3920014285714286</v>
      </c>
      <c r="F566">
        <f t="shared" si="30"/>
        <v>0.6483714285714286</v>
      </c>
      <c r="G566">
        <f t="shared" si="31"/>
        <v>0.29952428571428591</v>
      </c>
    </row>
    <row r="567" spans="1:7" x14ac:dyDescent="0.45">
      <c r="A567" s="1">
        <v>38749</v>
      </c>
      <c r="B567">
        <v>2.2406600000000001</v>
      </c>
      <c r="D567">
        <f t="shared" si="28"/>
        <v>1.74363</v>
      </c>
      <c r="E567">
        <f t="shared" si="29"/>
        <v>2.4089142857142858</v>
      </c>
      <c r="F567">
        <f t="shared" si="30"/>
        <v>0.66528428571428577</v>
      </c>
      <c r="G567">
        <f t="shared" si="31"/>
        <v>0.29651714285714315</v>
      </c>
    </row>
    <row r="568" spans="1:7" x14ac:dyDescent="0.45">
      <c r="A568" s="1">
        <v>38777</v>
      </c>
      <c r="B568">
        <v>2.1506699999999999</v>
      </c>
      <c r="D568">
        <f t="shared" si="28"/>
        <v>1.74363</v>
      </c>
      <c r="E568">
        <f t="shared" si="29"/>
        <v>2.4008857142857138</v>
      </c>
      <c r="F568">
        <f t="shared" si="30"/>
        <v>0.65725571428571383</v>
      </c>
      <c r="G568">
        <f t="shared" si="31"/>
        <v>0.23431571428571352</v>
      </c>
    </row>
    <row r="569" spans="1:7" x14ac:dyDescent="0.45">
      <c r="A569" s="1">
        <v>38808</v>
      </c>
      <c r="B569">
        <v>2.1835200000000001</v>
      </c>
      <c r="D569">
        <f t="shared" si="28"/>
        <v>1.74701</v>
      </c>
      <c r="E569">
        <f t="shared" si="29"/>
        <v>2.3656614285714284</v>
      </c>
      <c r="F569">
        <f t="shared" si="30"/>
        <v>0.61865142857142841</v>
      </c>
      <c r="G569">
        <f t="shared" si="31"/>
        <v>0.13469571428571414</v>
      </c>
    </row>
    <row r="570" spans="1:7" x14ac:dyDescent="0.45">
      <c r="A570" s="1">
        <v>38838</v>
      </c>
      <c r="B570">
        <v>2.1959200000000001</v>
      </c>
      <c r="D570">
        <f t="shared" si="28"/>
        <v>1.7919400000000001</v>
      </c>
      <c r="E570">
        <f t="shared" si="29"/>
        <v>2.3117742857142858</v>
      </c>
      <c r="F570">
        <f t="shared" si="30"/>
        <v>0.51983428571428569</v>
      </c>
      <c r="G570">
        <f t="shared" si="31"/>
        <v>-1.6021428571428853E-2</v>
      </c>
    </row>
    <row r="571" spans="1:7" x14ac:dyDescent="0.45">
      <c r="A571" s="1">
        <v>38869</v>
      </c>
      <c r="B571">
        <v>2.1203099999999999</v>
      </c>
      <c r="D571">
        <f t="shared" si="28"/>
        <v>1.86643</v>
      </c>
      <c r="E571">
        <f t="shared" si="29"/>
        <v>2.2528485714285713</v>
      </c>
      <c r="F571">
        <f t="shared" si="30"/>
        <v>0.38641857142857128</v>
      </c>
      <c r="G571">
        <f t="shared" si="31"/>
        <v>-0.20095285714285738</v>
      </c>
    </row>
    <row r="572" spans="1:7" x14ac:dyDescent="0.45">
      <c r="A572" s="1">
        <v>38899</v>
      </c>
      <c r="B572">
        <v>2.1419800000000002</v>
      </c>
      <c r="D572">
        <f t="shared" si="28"/>
        <v>1.8897200000000001</v>
      </c>
      <c r="E572">
        <f t="shared" si="29"/>
        <v>2.2109971428571429</v>
      </c>
      <c r="F572">
        <f t="shared" si="30"/>
        <v>0.32127714285714282</v>
      </c>
      <c r="G572">
        <f t="shared" si="31"/>
        <v>-0.32709428571428578</v>
      </c>
    </row>
    <row r="573" spans="1:7" x14ac:dyDescent="0.45">
      <c r="A573" s="1">
        <v>38930</v>
      </c>
      <c r="B573">
        <v>2.2145899999999998</v>
      </c>
      <c r="D573">
        <f t="shared" si="28"/>
        <v>1.90934</v>
      </c>
      <c r="E573">
        <f t="shared" si="29"/>
        <v>2.1782357142857141</v>
      </c>
      <c r="F573">
        <f t="shared" si="30"/>
        <v>0.26889571428571402</v>
      </c>
      <c r="G573">
        <f t="shared" si="31"/>
        <v>-0.39638857142857176</v>
      </c>
    </row>
    <row r="574" spans="1:7" x14ac:dyDescent="0.45">
      <c r="A574" s="1">
        <v>38961</v>
      </c>
      <c r="B574">
        <v>2.1602600000000001</v>
      </c>
      <c r="D574">
        <f t="shared" si="28"/>
        <v>1.91658</v>
      </c>
      <c r="E574">
        <f t="shared" si="29"/>
        <v>2.16675</v>
      </c>
      <c r="F574">
        <f t="shared" si="30"/>
        <v>0.25017</v>
      </c>
      <c r="G574">
        <f t="shared" si="31"/>
        <v>-0.40708571428571383</v>
      </c>
    </row>
    <row r="575" spans="1:7" x14ac:dyDescent="0.45">
      <c r="A575" s="1">
        <v>38991</v>
      </c>
      <c r="B575">
        <v>1.98994</v>
      </c>
      <c r="D575">
        <f t="shared" ref="D575:D638" si="32">MEDIAN(B515:B575)</f>
        <v>1.9395</v>
      </c>
      <c r="E575">
        <f t="shared" ref="E575:E638" si="33">AVERAGE(B569:B575)</f>
        <v>2.1437885714285718</v>
      </c>
      <c r="F575">
        <f t="shared" ref="F575:F638" si="34">E575-D575</f>
        <v>0.20428857142857182</v>
      </c>
      <c r="G575">
        <f t="shared" si="31"/>
        <v>-0.41436285714285659</v>
      </c>
    </row>
    <row r="576" spans="1:7" x14ac:dyDescent="0.45">
      <c r="A576" s="1">
        <v>39022</v>
      </c>
      <c r="B576">
        <v>2.2343899999999999</v>
      </c>
      <c r="D576">
        <f t="shared" si="32"/>
        <v>1.9490400000000001</v>
      </c>
      <c r="E576">
        <f t="shared" si="33"/>
        <v>2.1510557142857141</v>
      </c>
      <c r="F576">
        <f t="shared" si="34"/>
        <v>0.20201571428571397</v>
      </c>
      <c r="G576">
        <f t="shared" si="31"/>
        <v>-0.31781857142857173</v>
      </c>
    </row>
    <row r="577" spans="1:7" x14ac:dyDescent="0.45">
      <c r="A577" s="1">
        <v>39052</v>
      </c>
      <c r="B577">
        <v>2.3020700000000001</v>
      </c>
      <c r="D577">
        <f t="shared" si="32"/>
        <v>1.98994</v>
      </c>
      <c r="E577">
        <f t="shared" si="33"/>
        <v>2.16622</v>
      </c>
      <c r="F577">
        <f t="shared" si="34"/>
        <v>0.17627999999999999</v>
      </c>
      <c r="G577">
        <f t="shared" si="31"/>
        <v>-0.21013857142857129</v>
      </c>
    </row>
    <row r="578" spans="1:7" x14ac:dyDescent="0.45">
      <c r="A578" s="1">
        <v>39083</v>
      </c>
      <c r="B578">
        <v>2.1695799999999998</v>
      </c>
      <c r="D578">
        <f t="shared" si="32"/>
        <v>1.9918100000000001</v>
      </c>
      <c r="E578">
        <f t="shared" si="33"/>
        <v>2.1732585714285713</v>
      </c>
      <c r="F578">
        <f t="shared" si="34"/>
        <v>0.18144857142857118</v>
      </c>
      <c r="G578">
        <f t="shared" si="31"/>
        <v>-0.13982857142857164</v>
      </c>
    </row>
    <row r="579" spans="1:7" x14ac:dyDescent="0.45">
      <c r="A579" s="1">
        <v>39114</v>
      </c>
      <c r="B579">
        <v>2.36043</v>
      </c>
      <c r="D579">
        <f t="shared" si="32"/>
        <v>1.9978899999999999</v>
      </c>
      <c r="E579">
        <f t="shared" si="33"/>
        <v>2.2044657142857145</v>
      </c>
      <c r="F579">
        <f t="shared" si="34"/>
        <v>0.20657571428571453</v>
      </c>
      <c r="G579">
        <f t="shared" si="31"/>
        <v>-6.2319999999999487E-2</v>
      </c>
    </row>
    <row r="580" spans="1:7" x14ac:dyDescent="0.45">
      <c r="A580" s="1">
        <v>39142</v>
      </c>
      <c r="B580">
        <v>2.3814500000000001</v>
      </c>
      <c r="D580">
        <f t="shared" si="32"/>
        <v>2.0011999999999999</v>
      </c>
      <c r="E580">
        <f t="shared" si="33"/>
        <v>2.2283028571428574</v>
      </c>
      <c r="F580">
        <f t="shared" si="34"/>
        <v>0.22710285714285749</v>
      </c>
      <c r="G580">
        <f t="shared" si="31"/>
        <v>-2.3067142857142509E-2</v>
      </c>
    </row>
    <row r="581" spans="1:7" x14ac:dyDescent="0.45">
      <c r="A581" s="1">
        <v>39173</v>
      </c>
      <c r="B581">
        <v>2.38273</v>
      </c>
      <c r="D581">
        <f t="shared" si="32"/>
        <v>2.0043700000000002</v>
      </c>
      <c r="E581">
        <f t="shared" si="33"/>
        <v>2.260084285714286</v>
      </c>
      <c r="F581">
        <f t="shared" si="34"/>
        <v>0.25571428571428578</v>
      </c>
      <c r="G581">
        <f t="shared" ref="G581:G644" si="35">F581-F575</f>
        <v>5.1425714285713964E-2</v>
      </c>
    </row>
    <row r="582" spans="1:7" x14ac:dyDescent="0.45">
      <c r="A582" s="1">
        <v>39203</v>
      </c>
      <c r="B582">
        <v>2.3892600000000002</v>
      </c>
      <c r="D582">
        <f t="shared" si="32"/>
        <v>2.0085700000000002</v>
      </c>
      <c r="E582">
        <f t="shared" si="33"/>
        <v>2.3171299999999997</v>
      </c>
      <c r="F582">
        <f t="shared" si="34"/>
        <v>0.3085599999999995</v>
      </c>
      <c r="G582">
        <f t="shared" si="35"/>
        <v>0.10654428571428554</v>
      </c>
    </row>
    <row r="583" spans="1:7" x14ac:dyDescent="0.45">
      <c r="A583" s="1">
        <v>39234</v>
      </c>
      <c r="B583">
        <v>2.39812</v>
      </c>
      <c r="D583">
        <f t="shared" si="32"/>
        <v>2.0092300000000001</v>
      </c>
      <c r="E583">
        <f t="shared" si="33"/>
        <v>2.3405200000000002</v>
      </c>
      <c r="F583">
        <f t="shared" si="34"/>
        <v>0.33129000000000008</v>
      </c>
      <c r="G583">
        <f t="shared" si="35"/>
        <v>0.15501000000000009</v>
      </c>
    </row>
    <row r="584" spans="1:7" x14ac:dyDescent="0.45">
      <c r="A584" s="1">
        <v>39264</v>
      </c>
      <c r="B584">
        <v>2.3689399999999998</v>
      </c>
      <c r="D584">
        <f t="shared" si="32"/>
        <v>2.0169199999999998</v>
      </c>
      <c r="E584">
        <f t="shared" si="33"/>
        <v>2.3500728571428575</v>
      </c>
      <c r="F584">
        <f t="shared" si="34"/>
        <v>0.33315285714285769</v>
      </c>
      <c r="G584">
        <f t="shared" si="35"/>
        <v>0.15170428571428651</v>
      </c>
    </row>
    <row r="585" spans="1:7" x14ac:dyDescent="0.45">
      <c r="A585" s="1">
        <v>39295</v>
      </c>
      <c r="B585">
        <v>2.30619</v>
      </c>
      <c r="D585">
        <f t="shared" si="32"/>
        <v>2.0171700000000001</v>
      </c>
      <c r="E585">
        <f t="shared" si="33"/>
        <v>2.3695885714285718</v>
      </c>
      <c r="F585">
        <f t="shared" si="34"/>
        <v>0.35241857142857169</v>
      </c>
      <c r="G585">
        <f t="shared" si="35"/>
        <v>0.14584285714285716</v>
      </c>
    </row>
    <row r="586" spans="1:7" x14ac:dyDescent="0.45">
      <c r="A586" s="1">
        <v>39326</v>
      </c>
      <c r="B586">
        <v>2.3531900000000001</v>
      </c>
      <c r="D586">
        <f t="shared" si="32"/>
        <v>2.06142</v>
      </c>
      <c r="E586">
        <f t="shared" si="33"/>
        <v>2.3685542857142861</v>
      </c>
      <c r="F586">
        <f t="shared" si="34"/>
        <v>0.30713428571428603</v>
      </c>
      <c r="G586">
        <f t="shared" si="35"/>
        <v>8.0031428571428531E-2</v>
      </c>
    </row>
    <row r="587" spans="1:7" x14ac:dyDescent="0.45">
      <c r="A587" s="1">
        <v>39356</v>
      </c>
      <c r="B587">
        <v>2.4764400000000002</v>
      </c>
      <c r="D587">
        <f t="shared" si="32"/>
        <v>2.0622199999999999</v>
      </c>
      <c r="E587">
        <f t="shared" si="33"/>
        <v>2.3821242857142857</v>
      </c>
      <c r="F587">
        <f t="shared" si="34"/>
        <v>0.31990428571428575</v>
      </c>
      <c r="G587">
        <f t="shared" si="35"/>
        <v>6.4189999999999969E-2</v>
      </c>
    </row>
    <row r="588" spans="1:7" x14ac:dyDescent="0.45">
      <c r="A588" s="1">
        <v>39387</v>
      </c>
      <c r="B588">
        <v>2.6456599999999999</v>
      </c>
      <c r="D588">
        <f t="shared" si="32"/>
        <v>2.08596</v>
      </c>
      <c r="E588">
        <f t="shared" si="33"/>
        <v>2.4196857142857149</v>
      </c>
      <c r="F588">
        <f t="shared" si="34"/>
        <v>0.33372571428571485</v>
      </c>
      <c r="G588">
        <f t="shared" si="35"/>
        <v>2.5165714285715346E-2</v>
      </c>
    </row>
    <row r="589" spans="1:7" x14ac:dyDescent="0.45">
      <c r="A589" s="1">
        <v>39417</v>
      </c>
      <c r="B589">
        <v>2.7105399999999999</v>
      </c>
      <c r="D589">
        <f t="shared" si="32"/>
        <v>2.1203099999999999</v>
      </c>
      <c r="E589">
        <f t="shared" si="33"/>
        <v>2.4655828571428566</v>
      </c>
      <c r="F589">
        <f t="shared" si="34"/>
        <v>0.34527285714285672</v>
      </c>
      <c r="G589">
        <f t="shared" si="35"/>
        <v>1.3982857142856631E-2</v>
      </c>
    </row>
    <row r="590" spans="1:7" x14ac:dyDescent="0.45">
      <c r="A590" s="1">
        <v>39448</v>
      </c>
      <c r="B590">
        <v>2.7935699999999999</v>
      </c>
      <c r="D590">
        <f t="shared" si="32"/>
        <v>2.1222699999999999</v>
      </c>
      <c r="E590">
        <f t="shared" si="33"/>
        <v>2.5220757142857138</v>
      </c>
      <c r="F590">
        <f t="shared" si="34"/>
        <v>0.39980571428571388</v>
      </c>
      <c r="G590">
        <f t="shared" si="35"/>
        <v>6.6652857142856181E-2</v>
      </c>
    </row>
    <row r="591" spans="1:7" x14ac:dyDescent="0.45">
      <c r="A591" s="1">
        <v>39479</v>
      </c>
      <c r="B591">
        <v>2.9055499999999999</v>
      </c>
      <c r="D591">
        <f t="shared" si="32"/>
        <v>2.1319699999999999</v>
      </c>
      <c r="E591">
        <f t="shared" si="33"/>
        <v>2.5987342857142854</v>
      </c>
      <c r="F591">
        <f t="shared" si="34"/>
        <v>0.46676428571428552</v>
      </c>
      <c r="G591">
        <f t="shared" si="35"/>
        <v>0.11434571428571383</v>
      </c>
    </row>
    <row r="592" spans="1:7" x14ac:dyDescent="0.45">
      <c r="A592" s="1">
        <v>39508</v>
      </c>
      <c r="B592">
        <v>3.0246499999999998</v>
      </c>
      <c r="D592">
        <f t="shared" si="32"/>
        <v>2.13855</v>
      </c>
      <c r="E592">
        <f t="shared" si="33"/>
        <v>2.7013714285714281</v>
      </c>
      <c r="F592">
        <f t="shared" si="34"/>
        <v>0.56282142857142814</v>
      </c>
      <c r="G592">
        <f t="shared" si="35"/>
        <v>0.25568714285714211</v>
      </c>
    </row>
    <row r="593" spans="1:7" x14ac:dyDescent="0.45">
      <c r="A593" s="1">
        <v>39539</v>
      </c>
      <c r="B593">
        <v>3.1212800000000001</v>
      </c>
      <c r="D593">
        <f t="shared" si="32"/>
        <v>2.1419800000000002</v>
      </c>
      <c r="E593">
        <f t="shared" si="33"/>
        <v>2.811098571428571</v>
      </c>
      <c r="F593">
        <f t="shared" si="34"/>
        <v>0.66911857142857079</v>
      </c>
      <c r="G593">
        <f t="shared" si="35"/>
        <v>0.34921428571428503</v>
      </c>
    </row>
    <row r="594" spans="1:7" x14ac:dyDescent="0.45">
      <c r="A594" s="1">
        <v>39569</v>
      </c>
      <c r="B594">
        <v>3.2812199999999998</v>
      </c>
      <c r="D594">
        <f t="shared" si="32"/>
        <v>2.1506699999999999</v>
      </c>
      <c r="E594">
        <f t="shared" si="33"/>
        <v>2.9260671428571428</v>
      </c>
      <c r="F594">
        <f t="shared" si="34"/>
        <v>0.7753971428571429</v>
      </c>
      <c r="G594">
        <f t="shared" si="35"/>
        <v>0.44167142857142805</v>
      </c>
    </row>
    <row r="595" spans="1:7" x14ac:dyDescent="0.45">
      <c r="A595" s="1">
        <v>39600</v>
      </c>
      <c r="B595">
        <v>3.3523200000000002</v>
      </c>
      <c r="D595">
        <f t="shared" si="32"/>
        <v>2.1602600000000001</v>
      </c>
      <c r="E595">
        <f t="shared" si="33"/>
        <v>3.0270185714285711</v>
      </c>
      <c r="F595">
        <f t="shared" si="34"/>
        <v>0.86675857142857105</v>
      </c>
      <c r="G595">
        <f t="shared" si="35"/>
        <v>0.52148571428571433</v>
      </c>
    </row>
    <row r="596" spans="1:7" x14ac:dyDescent="0.45">
      <c r="A596" s="1">
        <v>39630</v>
      </c>
      <c r="B596">
        <v>3.4509400000000001</v>
      </c>
      <c r="D596">
        <f t="shared" si="32"/>
        <v>2.1695799999999998</v>
      </c>
      <c r="E596">
        <f t="shared" si="33"/>
        <v>3.13279</v>
      </c>
      <c r="F596">
        <f t="shared" si="34"/>
        <v>0.96321000000000012</v>
      </c>
      <c r="G596">
        <f t="shared" si="35"/>
        <v>0.56340428571428625</v>
      </c>
    </row>
    <row r="597" spans="1:7" x14ac:dyDescent="0.45">
      <c r="A597" s="1">
        <v>39661</v>
      </c>
      <c r="B597">
        <v>3.0706799999999999</v>
      </c>
      <c r="D597">
        <f t="shared" si="32"/>
        <v>2.1835200000000001</v>
      </c>
      <c r="E597">
        <f t="shared" si="33"/>
        <v>3.172377142857143</v>
      </c>
      <c r="F597">
        <f t="shared" si="34"/>
        <v>0.98885714285714288</v>
      </c>
      <c r="G597">
        <f t="shared" si="35"/>
        <v>0.52209285714285736</v>
      </c>
    </row>
    <row r="598" spans="1:7" x14ac:dyDescent="0.45">
      <c r="A598" s="1">
        <v>39692</v>
      </c>
      <c r="B598">
        <v>2.8961800000000002</v>
      </c>
      <c r="D598">
        <f t="shared" si="32"/>
        <v>2.1959200000000001</v>
      </c>
      <c r="E598">
        <f t="shared" si="33"/>
        <v>3.1710385714285714</v>
      </c>
      <c r="F598">
        <f t="shared" si="34"/>
        <v>0.97511857142857128</v>
      </c>
      <c r="G598">
        <f t="shared" si="35"/>
        <v>0.41229714285714314</v>
      </c>
    </row>
    <row r="599" spans="1:7" x14ac:dyDescent="0.45">
      <c r="A599" s="1">
        <v>39722</v>
      </c>
      <c r="B599">
        <v>2.4536600000000002</v>
      </c>
      <c r="D599">
        <f t="shared" si="32"/>
        <v>2.2068699999999999</v>
      </c>
      <c r="E599">
        <f t="shared" si="33"/>
        <v>3.0894685714285717</v>
      </c>
      <c r="F599">
        <f t="shared" si="34"/>
        <v>0.88259857142857179</v>
      </c>
      <c r="G599">
        <f t="shared" si="35"/>
        <v>0.213480000000001</v>
      </c>
    </row>
    <row r="600" spans="1:7" x14ac:dyDescent="0.45">
      <c r="A600" s="1">
        <v>39753</v>
      </c>
      <c r="B600">
        <v>2.1295700000000002</v>
      </c>
      <c r="D600">
        <f t="shared" si="32"/>
        <v>2.2068699999999999</v>
      </c>
      <c r="E600">
        <f t="shared" si="33"/>
        <v>2.9477957142857143</v>
      </c>
      <c r="F600">
        <f t="shared" si="34"/>
        <v>0.74092571428571441</v>
      </c>
      <c r="G600">
        <f t="shared" si="35"/>
        <v>-3.4471428571428486E-2</v>
      </c>
    </row>
    <row r="601" spans="1:7" x14ac:dyDescent="0.45">
      <c r="A601" s="1">
        <v>39783</v>
      </c>
      <c r="B601">
        <v>2.01003</v>
      </c>
      <c r="D601">
        <f t="shared" si="32"/>
        <v>2.2068699999999999</v>
      </c>
      <c r="E601">
        <f t="shared" si="33"/>
        <v>2.7661971428571426</v>
      </c>
      <c r="F601">
        <f t="shared" si="34"/>
        <v>0.55932714285714269</v>
      </c>
      <c r="G601">
        <f t="shared" si="35"/>
        <v>-0.30743142857142836</v>
      </c>
    </row>
    <row r="602" spans="1:7" x14ac:dyDescent="0.45">
      <c r="A602" s="1">
        <v>39814</v>
      </c>
      <c r="B602">
        <v>1.9696899999999999</v>
      </c>
      <c r="D602">
        <f t="shared" si="32"/>
        <v>2.2068699999999999</v>
      </c>
      <c r="E602">
        <f t="shared" si="33"/>
        <v>2.5686785714285714</v>
      </c>
      <c r="F602">
        <f t="shared" si="34"/>
        <v>0.36180857142857148</v>
      </c>
      <c r="G602">
        <f t="shared" si="35"/>
        <v>-0.60140142857142864</v>
      </c>
    </row>
    <row r="603" spans="1:7" x14ac:dyDescent="0.45">
      <c r="A603" s="1">
        <v>39845</v>
      </c>
      <c r="B603">
        <v>1.8578300000000001</v>
      </c>
      <c r="D603">
        <f t="shared" si="32"/>
        <v>2.2068699999999999</v>
      </c>
      <c r="E603">
        <f t="shared" si="33"/>
        <v>2.3410914285714286</v>
      </c>
      <c r="F603">
        <f t="shared" si="34"/>
        <v>0.13422142857142871</v>
      </c>
      <c r="G603">
        <f t="shared" si="35"/>
        <v>-0.85463571428571417</v>
      </c>
    </row>
    <row r="604" spans="1:7" x14ac:dyDescent="0.45">
      <c r="A604" s="1">
        <v>39873</v>
      </c>
      <c r="B604">
        <v>1.81901</v>
      </c>
      <c r="D604">
        <f t="shared" si="32"/>
        <v>2.2068699999999999</v>
      </c>
      <c r="E604">
        <f t="shared" si="33"/>
        <v>2.1622814285714287</v>
      </c>
      <c r="F604">
        <f t="shared" si="34"/>
        <v>-4.45885714285712E-2</v>
      </c>
      <c r="G604">
        <f t="shared" si="35"/>
        <v>-1.0197071428571425</v>
      </c>
    </row>
    <row r="605" spans="1:7" x14ac:dyDescent="0.45">
      <c r="A605" s="1">
        <v>39904</v>
      </c>
      <c r="B605">
        <v>1.84104</v>
      </c>
      <c r="D605">
        <f t="shared" si="32"/>
        <v>2.2068699999999999</v>
      </c>
      <c r="E605">
        <f t="shared" si="33"/>
        <v>2.0115471428571428</v>
      </c>
      <c r="F605">
        <f t="shared" si="34"/>
        <v>-0.19532285714285713</v>
      </c>
      <c r="G605">
        <f t="shared" si="35"/>
        <v>-1.0779214285714289</v>
      </c>
    </row>
    <row r="606" spans="1:7" x14ac:dyDescent="0.45">
      <c r="A606" s="1">
        <v>39934</v>
      </c>
      <c r="B606">
        <v>1.8973899999999999</v>
      </c>
      <c r="D606">
        <f t="shared" si="32"/>
        <v>2.2068699999999999</v>
      </c>
      <c r="E606">
        <f t="shared" si="33"/>
        <v>1.9320799999999998</v>
      </c>
      <c r="F606">
        <f t="shared" si="34"/>
        <v>-0.27479000000000009</v>
      </c>
      <c r="G606">
        <f t="shared" si="35"/>
        <v>-1.0157157142857145</v>
      </c>
    </row>
    <row r="607" spans="1:7" x14ac:dyDescent="0.45">
      <c r="A607" s="1">
        <v>39965</v>
      </c>
      <c r="B607">
        <v>1.9798199999999999</v>
      </c>
      <c r="D607">
        <f t="shared" si="32"/>
        <v>2.2068699999999999</v>
      </c>
      <c r="E607">
        <f t="shared" si="33"/>
        <v>1.9106871428571428</v>
      </c>
      <c r="F607">
        <f t="shared" si="34"/>
        <v>-0.29618285714285708</v>
      </c>
      <c r="G607">
        <f t="shared" si="35"/>
        <v>-0.85550999999999977</v>
      </c>
    </row>
    <row r="608" spans="1:7" x14ac:dyDescent="0.45">
      <c r="A608" s="1">
        <v>39995</v>
      </c>
      <c r="B608">
        <v>1.89899</v>
      </c>
      <c r="D608">
        <f t="shared" si="32"/>
        <v>2.2068699999999999</v>
      </c>
      <c r="E608">
        <f t="shared" si="33"/>
        <v>1.8948242857142856</v>
      </c>
      <c r="F608">
        <f t="shared" si="34"/>
        <v>-0.31204571428571426</v>
      </c>
      <c r="G608">
        <f t="shared" si="35"/>
        <v>-0.67385428571428574</v>
      </c>
    </row>
    <row r="609" spans="1:7" x14ac:dyDescent="0.45">
      <c r="A609" s="1">
        <v>40026</v>
      </c>
      <c r="B609">
        <v>1.9876100000000001</v>
      </c>
      <c r="D609">
        <f t="shared" si="32"/>
        <v>2.2068699999999999</v>
      </c>
      <c r="E609">
        <f t="shared" si="33"/>
        <v>1.8973842857142855</v>
      </c>
      <c r="F609">
        <f t="shared" si="34"/>
        <v>-0.30948571428571436</v>
      </c>
      <c r="G609">
        <f t="shared" si="35"/>
        <v>-0.44370714285714308</v>
      </c>
    </row>
    <row r="610" spans="1:7" x14ac:dyDescent="0.45">
      <c r="A610" s="1">
        <v>40057</v>
      </c>
      <c r="B610">
        <v>1.9615800000000001</v>
      </c>
      <c r="D610">
        <f t="shared" si="32"/>
        <v>2.2068699999999999</v>
      </c>
      <c r="E610">
        <f t="shared" si="33"/>
        <v>1.9122057142857141</v>
      </c>
      <c r="F610">
        <f t="shared" si="34"/>
        <v>-0.29466428571428582</v>
      </c>
      <c r="G610">
        <f t="shared" si="35"/>
        <v>-0.25007571428571462</v>
      </c>
    </row>
    <row r="611" spans="1:7" x14ac:dyDescent="0.45">
      <c r="A611" s="1">
        <v>40087</v>
      </c>
      <c r="B611">
        <v>2.0980699999999999</v>
      </c>
      <c r="D611">
        <f t="shared" si="32"/>
        <v>2.2068699999999999</v>
      </c>
      <c r="E611">
        <f t="shared" si="33"/>
        <v>1.9520714285714287</v>
      </c>
      <c r="F611">
        <f t="shared" si="34"/>
        <v>-0.25479857142857121</v>
      </c>
      <c r="G611">
        <f t="shared" si="35"/>
        <v>-5.9475714285714076E-2</v>
      </c>
    </row>
    <row r="612" spans="1:7" x14ac:dyDescent="0.45">
      <c r="A612" s="1">
        <v>40118</v>
      </c>
      <c r="B612">
        <v>2.1904400000000002</v>
      </c>
      <c r="D612">
        <f t="shared" si="32"/>
        <v>2.2068699999999999</v>
      </c>
      <c r="E612">
        <f t="shared" si="33"/>
        <v>2.001985714285714</v>
      </c>
      <c r="F612">
        <f t="shared" si="34"/>
        <v>-0.20488428571428585</v>
      </c>
      <c r="G612">
        <f t="shared" si="35"/>
        <v>6.9905714285714238E-2</v>
      </c>
    </row>
    <row r="613" spans="1:7" x14ac:dyDescent="0.45">
      <c r="A613" s="1">
        <v>40148</v>
      </c>
      <c r="B613">
        <v>2.25021</v>
      </c>
      <c r="D613">
        <f t="shared" si="32"/>
        <v>2.2145899999999998</v>
      </c>
      <c r="E613">
        <f t="shared" si="33"/>
        <v>2.0523885714285717</v>
      </c>
      <c r="F613">
        <f t="shared" si="34"/>
        <v>-0.16220142857142816</v>
      </c>
      <c r="G613">
        <f t="shared" si="35"/>
        <v>0.13398142857142892</v>
      </c>
    </row>
    <row r="614" spans="1:7" x14ac:dyDescent="0.45">
      <c r="A614" s="1">
        <v>40179</v>
      </c>
      <c r="B614">
        <v>2.3934700000000002</v>
      </c>
      <c r="D614">
        <f t="shared" si="32"/>
        <v>2.2343899999999999</v>
      </c>
      <c r="E614">
        <f t="shared" si="33"/>
        <v>2.111481428571429</v>
      </c>
      <c r="F614">
        <f t="shared" si="34"/>
        <v>-0.12290857142857092</v>
      </c>
      <c r="G614">
        <f t="shared" si="35"/>
        <v>0.18913714285714334</v>
      </c>
    </row>
    <row r="615" spans="1:7" x14ac:dyDescent="0.45">
      <c r="A615" s="1">
        <v>40210</v>
      </c>
      <c r="B615">
        <v>2.33325</v>
      </c>
      <c r="D615">
        <f t="shared" si="32"/>
        <v>2.2406600000000001</v>
      </c>
      <c r="E615">
        <f t="shared" si="33"/>
        <v>2.1735185714285712</v>
      </c>
      <c r="F615">
        <f t="shared" si="34"/>
        <v>-6.7141428571428907E-2</v>
      </c>
      <c r="G615">
        <f t="shared" si="35"/>
        <v>0.24234428571428546</v>
      </c>
    </row>
    <row r="616" spans="1:7" x14ac:dyDescent="0.45">
      <c r="A616" s="1">
        <v>40238</v>
      </c>
      <c r="B616">
        <v>2.36774</v>
      </c>
      <c r="D616">
        <f t="shared" si="32"/>
        <v>2.25021</v>
      </c>
      <c r="E616">
        <f t="shared" si="33"/>
        <v>2.2278228571428569</v>
      </c>
      <c r="F616">
        <f t="shared" si="34"/>
        <v>-2.2387142857143161E-2</v>
      </c>
      <c r="G616">
        <f t="shared" si="35"/>
        <v>0.27227714285714266</v>
      </c>
    </row>
    <row r="617" spans="1:7" x14ac:dyDescent="0.45">
      <c r="A617" s="1">
        <v>40269</v>
      </c>
      <c r="B617">
        <v>2.34979</v>
      </c>
      <c r="D617">
        <f t="shared" si="32"/>
        <v>2.3020700000000001</v>
      </c>
      <c r="E617">
        <f t="shared" si="33"/>
        <v>2.2832814285714287</v>
      </c>
      <c r="F617">
        <f t="shared" si="34"/>
        <v>-1.8788571428571377E-2</v>
      </c>
      <c r="G617">
        <f t="shared" si="35"/>
        <v>0.23600999999999983</v>
      </c>
    </row>
    <row r="618" spans="1:7" x14ac:dyDescent="0.45">
      <c r="A618" s="1">
        <v>40299</v>
      </c>
      <c r="B618">
        <v>2.2981600000000002</v>
      </c>
      <c r="D618">
        <f t="shared" si="32"/>
        <v>2.3020700000000001</v>
      </c>
      <c r="E618">
        <f t="shared" si="33"/>
        <v>2.3118657142857146</v>
      </c>
      <c r="F618">
        <f t="shared" si="34"/>
        <v>9.795714285714574E-3</v>
      </c>
      <c r="G618">
        <f t="shared" si="35"/>
        <v>0.21468000000000043</v>
      </c>
    </row>
    <row r="619" spans="1:7" x14ac:dyDescent="0.45">
      <c r="A619" s="1">
        <v>40330</v>
      </c>
      <c r="B619">
        <v>2.2446999999999999</v>
      </c>
      <c r="D619">
        <f t="shared" si="32"/>
        <v>2.3020700000000001</v>
      </c>
      <c r="E619">
        <f t="shared" si="33"/>
        <v>2.3196171428571426</v>
      </c>
      <c r="F619">
        <f t="shared" si="34"/>
        <v>1.7547142857142539E-2</v>
      </c>
      <c r="G619">
        <f t="shared" si="35"/>
        <v>0.1797485714285707</v>
      </c>
    </row>
    <row r="620" spans="1:7" x14ac:dyDescent="0.45">
      <c r="A620" s="1">
        <v>40360</v>
      </c>
      <c r="B620">
        <v>2.3070300000000001</v>
      </c>
      <c r="D620">
        <f t="shared" si="32"/>
        <v>2.30619</v>
      </c>
      <c r="E620">
        <f t="shared" si="33"/>
        <v>2.3277342857142855</v>
      </c>
      <c r="F620">
        <f t="shared" si="34"/>
        <v>2.1544285714285571E-2</v>
      </c>
      <c r="G620">
        <f t="shared" si="35"/>
        <v>0.14445285714285649</v>
      </c>
    </row>
    <row r="621" spans="1:7" x14ac:dyDescent="0.45">
      <c r="A621" s="1">
        <v>40391</v>
      </c>
      <c r="B621">
        <v>2.3526799999999999</v>
      </c>
      <c r="D621">
        <f t="shared" si="32"/>
        <v>2.3070300000000001</v>
      </c>
      <c r="E621">
        <f t="shared" si="33"/>
        <v>2.3219071428571425</v>
      </c>
      <c r="F621">
        <f t="shared" si="34"/>
        <v>1.4877142857142367E-2</v>
      </c>
      <c r="G621">
        <f t="shared" si="35"/>
        <v>8.2018571428571274E-2</v>
      </c>
    </row>
    <row r="622" spans="1:7" x14ac:dyDescent="0.45">
      <c r="A622" s="1">
        <v>40422</v>
      </c>
      <c r="B622">
        <v>2.3324400000000001</v>
      </c>
      <c r="D622">
        <f t="shared" si="32"/>
        <v>2.3324400000000001</v>
      </c>
      <c r="E622">
        <f t="shared" si="33"/>
        <v>2.3217914285714292</v>
      </c>
      <c r="F622">
        <f t="shared" si="34"/>
        <v>-1.0648571428570897E-2</v>
      </c>
      <c r="G622">
        <f t="shared" si="35"/>
        <v>1.1738571428572264E-2</v>
      </c>
    </row>
    <row r="623" spans="1:7" x14ac:dyDescent="0.45">
      <c r="A623" s="1">
        <v>40452</v>
      </c>
      <c r="B623">
        <v>2.4099599999999999</v>
      </c>
      <c r="D623">
        <f t="shared" si="32"/>
        <v>2.3324400000000001</v>
      </c>
      <c r="E623">
        <f t="shared" si="33"/>
        <v>2.327822857142857</v>
      </c>
      <c r="F623">
        <f t="shared" si="34"/>
        <v>-4.6171428571430972E-3</v>
      </c>
      <c r="G623">
        <f t="shared" si="35"/>
        <v>1.4171428571428279E-2</v>
      </c>
    </row>
    <row r="624" spans="1:7" x14ac:dyDescent="0.45">
      <c r="A624" s="1">
        <v>40483</v>
      </c>
      <c r="B624">
        <v>2.43567</v>
      </c>
      <c r="D624">
        <f t="shared" si="32"/>
        <v>2.3324400000000001</v>
      </c>
      <c r="E624">
        <f t="shared" si="33"/>
        <v>2.3400914285714287</v>
      </c>
      <c r="F624">
        <f t="shared" si="34"/>
        <v>7.6514285714286423E-3</v>
      </c>
      <c r="G624">
        <f t="shared" si="35"/>
        <v>-2.1442857142859317E-3</v>
      </c>
    </row>
    <row r="625" spans="1:7" x14ac:dyDescent="0.45">
      <c r="A625" s="1">
        <v>40513</v>
      </c>
      <c r="B625">
        <v>2.54827</v>
      </c>
      <c r="D625">
        <f t="shared" si="32"/>
        <v>2.3324400000000001</v>
      </c>
      <c r="E625">
        <f t="shared" si="33"/>
        <v>2.3758214285714283</v>
      </c>
      <c r="F625">
        <f t="shared" si="34"/>
        <v>4.3381428571428238E-2</v>
      </c>
      <c r="G625">
        <f t="shared" si="35"/>
        <v>2.5834285714285699E-2</v>
      </c>
    </row>
    <row r="626" spans="1:7" x14ac:dyDescent="0.45">
      <c r="A626" s="1">
        <v>40544</v>
      </c>
      <c r="B626">
        <v>2.6269200000000001</v>
      </c>
      <c r="D626">
        <f t="shared" si="32"/>
        <v>2.3324400000000001</v>
      </c>
      <c r="E626">
        <f t="shared" si="33"/>
        <v>2.4304242857142859</v>
      </c>
      <c r="F626">
        <f t="shared" si="34"/>
        <v>9.7984285714285857E-2</v>
      </c>
      <c r="G626">
        <f t="shared" si="35"/>
        <v>7.6440000000000285E-2</v>
      </c>
    </row>
    <row r="627" spans="1:7" x14ac:dyDescent="0.45">
      <c r="A627" s="1">
        <v>40575</v>
      </c>
      <c r="B627">
        <v>2.6886100000000002</v>
      </c>
      <c r="D627">
        <f t="shared" si="32"/>
        <v>2.3324400000000001</v>
      </c>
      <c r="E627">
        <f t="shared" si="33"/>
        <v>2.4849357142857142</v>
      </c>
      <c r="F627">
        <f t="shared" si="34"/>
        <v>0.15249571428571418</v>
      </c>
      <c r="G627">
        <f t="shared" si="35"/>
        <v>0.13761857142857181</v>
      </c>
    </row>
    <row r="628" spans="1:7" x14ac:dyDescent="0.45">
      <c r="A628" s="1">
        <v>40603</v>
      </c>
      <c r="B628">
        <v>2.7330800000000002</v>
      </c>
      <c r="D628">
        <f t="shared" si="32"/>
        <v>2.33325</v>
      </c>
      <c r="E628">
        <f t="shared" si="33"/>
        <v>2.5392785714285715</v>
      </c>
      <c r="F628">
        <f t="shared" si="34"/>
        <v>0.20602857142857145</v>
      </c>
      <c r="G628">
        <f t="shared" si="35"/>
        <v>0.21667714285714235</v>
      </c>
    </row>
    <row r="629" spans="1:7" x14ac:dyDescent="0.45">
      <c r="A629" s="1">
        <v>40634</v>
      </c>
      <c r="B629">
        <v>2.8643700000000001</v>
      </c>
      <c r="D629">
        <f t="shared" si="32"/>
        <v>2.34979</v>
      </c>
      <c r="E629">
        <f t="shared" si="33"/>
        <v>2.6152685714285719</v>
      </c>
      <c r="F629">
        <f t="shared" si="34"/>
        <v>0.2654785714285719</v>
      </c>
      <c r="G629">
        <f t="shared" si="35"/>
        <v>0.27009571428571499</v>
      </c>
    </row>
    <row r="630" spans="1:7" x14ac:dyDescent="0.45">
      <c r="A630" s="1">
        <v>40664</v>
      </c>
      <c r="B630">
        <v>2.77854</v>
      </c>
      <c r="D630">
        <f t="shared" si="32"/>
        <v>2.3526799999999999</v>
      </c>
      <c r="E630">
        <f t="shared" si="33"/>
        <v>2.6679228571428575</v>
      </c>
      <c r="F630">
        <f t="shared" si="34"/>
        <v>0.3152428571428576</v>
      </c>
      <c r="G630">
        <f t="shared" si="35"/>
        <v>0.30759142857142896</v>
      </c>
    </row>
    <row r="631" spans="1:7" x14ac:dyDescent="0.45">
      <c r="A631" s="1">
        <v>40695</v>
      </c>
      <c r="B631">
        <v>2.7831700000000001</v>
      </c>
      <c r="D631">
        <f t="shared" si="32"/>
        <v>2.3531900000000001</v>
      </c>
      <c r="E631">
        <f t="shared" si="33"/>
        <v>2.717565714285715</v>
      </c>
      <c r="F631">
        <f t="shared" si="34"/>
        <v>0.36437571428571491</v>
      </c>
      <c r="G631">
        <f t="shared" si="35"/>
        <v>0.32099428571428668</v>
      </c>
    </row>
    <row r="632" spans="1:7" x14ac:dyDescent="0.45">
      <c r="A632" s="1">
        <v>40725</v>
      </c>
      <c r="B632">
        <v>2.7867199999999999</v>
      </c>
      <c r="D632">
        <f t="shared" si="32"/>
        <v>2.36043</v>
      </c>
      <c r="E632">
        <f t="shared" si="33"/>
        <v>2.75163</v>
      </c>
      <c r="F632">
        <f t="shared" si="34"/>
        <v>0.39119999999999999</v>
      </c>
      <c r="G632">
        <f t="shared" si="35"/>
        <v>0.29321571428571414</v>
      </c>
    </row>
    <row r="633" spans="1:7" x14ac:dyDescent="0.45">
      <c r="A633" s="1">
        <v>40756</v>
      </c>
      <c r="B633">
        <v>2.7396500000000001</v>
      </c>
      <c r="D633">
        <f t="shared" si="32"/>
        <v>2.36774</v>
      </c>
      <c r="E633">
        <f t="shared" si="33"/>
        <v>2.7677342857142859</v>
      </c>
      <c r="F633">
        <f t="shared" si="34"/>
        <v>0.39999428571428597</v>
      </c>
      <c r="G633">
        <f t="shared" si="35"/>
        <v>0.24749857142857179</v>
      </c>
    </row>
    <row r="634" spans="1:7" x14ac:dyDescent="0.45">
      <c r="A634" s="1">
        <v>40787</v>
      </c>
      <c r="B634">
        <v>2.7454399999999999</v>
      </c>
      <c r="D634">
        <f t="shared" si="32"/>
        <v>2.3689399999999998</v>
      </c>
      <c r="E634">
        <f t="shared" si="33"/>
        <v>2.7758528571428571</v>
      </c>
      <c r="F634">
        <f t="shared" si="34"/>
        <v>0.4069128571428573</v>
      </c>
      <c r="G634">
        <f t="shared" si="35"/>
        <v>0.20088428571428585</v>
      </c>
    </row>
    <row r="635" spans="1:7" x14ac:dyDescent="0.45">
      <c r="A635" s="1">
        <v>40817</v>
      </c>
      <c r="B635">
        <v>2.66771</v>
      </c>
      <c r="D635">
        <f t="shared" si="32"/>
        <v>2.3814500000000001</v>
      </c>
      <c r="E635">
        <f t="shared" si="33"/>
        <v>2.7665142857142859</v>
      </c>
      <c r="F635">
        <f t="shared" si="34"/>
        <v>0.38506428571428586</v>
      </c>
      <c r="G635">
        <f t="shared" si="35"/>
        <v>0.11958571428571396</v>
      </c>
    </row>
    <row r="636" spans="1:7" x14ac:dyDescent="0.45">
      <c r="A636" s="1">
        <v>40848</v>
      </c>
      <c r="B636">
        <v>2.7361399999999998</v>
      </c>
      <c r="D636">
        <f t="shared" si="32"/>
        <v>2.38273</v>
      </c>
      <c r="E636">
        <f t="shared" si="33"/>
        <v>2.7481957142857145</v>
      </c>
      <c r="F636">
        <f t="shared" si="34"/>
        <v>0.3654657142857145</v>
      </c>
      <c r="G636">
        <f t="shared" si="35"/>
        <v>5.0222857142856903E-2</v>
      </c>
    </row>
    <row r="637" spans="1:7" x14ac:dyDescent="0.45">
      <c r="A637" s="1">
        <v>40878</v>
      </c>
      <c r="B637">
        <v>2.6631100000000001</v>
      </c>
      <c r="D637">
        <f t="shared" si="32"/>
        <v>2.3892600000000002</v>
      </c>
      <c r="E637">
        <f t="shared" si="33"/>
        <v>2.731705714285714</v>
      </c>
      <c r="F637">
        <f t="shared" si="34"/>
        <v>0.3424457142857138</v>
      </c>
      <c r="G637">
        <f t="shared" si="35"/>
        <v>-2.1930000000001115E-2</v>
      </c>
    </row>
    <row r="638" spans="1:7" x14ac:dyDescent="0.45">
      <c r="A638" s="1">
        <v>40909</v>
      </c>
      <c r="B638">
        <v>2.67577</v>
      </c>
      <c r="D638">
        <f t="shared" si="32"/>
        <v>2.3934700000000002</v>
      </c>
      <c r="E638">
        <f t="shared" si="33"/>
        <v>2.7163628571428573</v>
      </c>
      <c r="F638">
        <f t="shared" si="34"/>
        <v>0.32289285714285709</v>
      </c>
      <c r="G638">
        <f t="shared" si="35"/>
        <v>-6.83071428571429E-2</v>
      </c>
    </row>
    <row r="639" spans="1:7" x14ac:dyDescent="0.45">
      <c r="A639" s="1">
        <v>40940</v>
      </c>
      <c r="B639">
        <v>2.6568800000000001</v>
      </c>
      <c r="D639">
        <f t="shared" ref="D639:D702" si="36">MEDIAN(B579:B639)</f>
        <v>2.39812</v>
      </c>
      <c r="E639">
        <f t="shared" ref="E639:E702" si="37">AVERAGE(B633:B639)</f>
        <v>2.6978142857142857</v>
      </c>
      <c r="F639">
        <f t="shared" ref="F639:F702" si="38">E639-D639</f>
        <v>0.29969428571428569</v>
      </c>
      <c r="G639">
        <f t="shared" si="35"/>
        <v>-0.10030000000000028</v>
      </c>
    </row>
    <row r="640" spans="1:7" x14ac:dyDescent="0.45">
      <c r="A640" s="1">
        <v>40969</v>
      </c>
      <c r="B640">
        <v>2.6696599999999999</v>
      </c>
      <c r="D640">
        <f t="shared" si="36"/>
        <v>2.4099599999999999</v>
      </c>
      <c r="E640">
        <f t="shared" si="37"/>
        <v>2.6878157142857146</v>
      </c>
      <c r="F640">
        <f t="shared" si="38"/>
        <v>0.27785571428571476</v>
      </c>
      <c r="G640">
        <f t="shared" si="35"/>
        <v>-0.12905714285714254</v>
      </c>
    </row>
    <row r="641" spans="1:7" x14ac:dyDescent="0.45">
      <c r="A641" s="1">
        <v>41000</v>
      </c>
      <c r="B641">
        <v>2.5868500000000001</v>
      </c>
      <c r="D641">
        <f t="shared" si="36"/>
        <v>2.43567</v>
      </c>
      <c r="E641">
        <f t="shared" si="37"/>
        <v>2.6651600000000002</v>
      </c>
      <c r="F641">
        <f t="shared" si="38"/>
        <v>0.22949000000000019</v>
      </c>
      <c r="G641">
        <f t="shared" si="35"/>
        <v>-0.15557428571428566</v>
      </c>
    </row>
    <row r="642" spans="1:7" x14ac:dyDescent="0.45">
      <c r="A642" s="1">
        <v>41030</v>
      </c>
      <c r="B642">
        <v>2.5055299999999998</v>
      </c>
      <c r="D642">
        <f t="shared" si="36"/>
        <v>2.4536600000000002</v>
      </c>
      <c r="E642">
        <f t="shared" si="37"/>
        <v>2.6419914285714285</v>
      </c>
      <c r="F642">
        <f t="shared" si="38"/>
        <v>0.18833142857142837</v>
      </c>
      <c r="G642">
        <f t="shared" si="35"/>
        <v>-0.17713428571428613</v>
      </c>
    </row>
    <row r="643" spans="1:7" x14ac:dyDescent="0.45">
      <c r="A643" s="1">
        <v>41061</v>
      </c>
      <c r="B643">
        <v>2.42326</v>
      </c>
      <c r="D643">
        <f t="shared" si="36"/>
        <v>2.4536600000000002</v>
      </c>
      <c r="E643">
        <f t="shared" si="37"/>
        <v>2.5972942857142853</v>
      </c>
      <c r="F643">
        <f t="shared" si="38"/>
        <v>0.14363428571428516</v>
      </c>
      <c r="G643">
        <f t="shared" si="35"/>
        <v>-0.19881142857142864</v>
      </c>
    </row>
    <row r="644" spans="1:7" x14ac:dyDescent="0.45">
      <c r="A644" s="1">
        <v>41091</v>
      </c>
      <c r="B644">
        <v>2.5014500000000002</v>
      </c>
      <c r="D644">
        <f t="shared" si="36"/>
        <v>2.4764400000000002</v>
      </c>
      <c r="E644">
        <f t="shared" si="37"/>
        <v>2.5741999999999998</v>
      </c>
      <c r="F644">
        <f t="shared" si="38"/>
        <v>9.7759999999999625E-2</v>
      </c>
      <c r="G644">
        <f t="shared" si="35"/>
        <v>-0.22513285714285747</v>
      </c>
    </row>
    <row r="645" spans="1:7" x14ac:dyDescent="0.45">
      <c r="A645" s="1">
        <v>41122</v>
      </c>
      <c r="B645">
        <v>2.6138400000000002</v>
      </c>
      <c r="D645">
        <f t="shared" si="36"/>
        <v>2.5014500000000002</v>
      </c>
      <c r="E645">
        <f t="shared" si="37"/>
        <v>2.5653528571428574</v>
      </c>
      <c r="F645">
        <f t="shared" si="38"/>
        <v>6.3902857142857261E-2</v>
      </c>
      <c r="G645">
        <f t="shared" ref="G645:G708" si="39">F645-F639</f>
        <v>-0.23579142857142843</v>
      </c>
    </row>
    <row r="646" spans="1:7" x14ac:dyDescent="0.45">
      <c r="A646" s="1">
        <v>41153</v>
      </c>
      <c r="B646">
        <v>2.6428500000000001</v>
      </c>
      <c r="D646">
        <f t="shared" si="36"/>
        <v>2.5055299999999998</v>
      </c>
      <c r="E646">
        <f t="shared" si="37"/>
        <v>2.563348571428572</v>
      </c>
      <c r="F646">
        <f t="shared" si="38"/>
        <v>5.7818571428572163E-2</v>
      </c>
      <c r="G646">
        <f t="shared" si="39"/>
        <v>-0.2200371428571426</v>
      </c>
    </row>
    <row r="647" spans="1:7" x14ac:dyDescent="0.45">
      <c r="A647" s="1">
        <v>41183</v>
      </c>
      <c r="B647">
        <v>2.6214599999999999</v>
      </c>
      <c r="D647">
        <f t="shared" si="36"/>
        <v>2.54827</v>
      </c>
      <c r="E647">
        <f t="shared" si="37"/>
        <v>2.5564628571428569</v>
      </c>
      <c r="F647">
        <f t="shared" si="38"/>
        <v>8.1928571428568908E-3</v>
      </c>
      <c r="G647">
        <f t="shared" si="39"/>
        <v>-0.2212971428571433</v>
      </c>
    </row>
    <row r="648" spans="1:7" x14ac:dyDescent="0.45">
      <c r="A648" s="1">
        <v>41214</v>
      </c>
      <c r="B648">
        <v>2.6379199999999998</v>
      </c>
      <c r="D648">
        <f t="shared" si="36"/>
        <v>2.5868500000000001</v>
      </c>
      <c r="E648">
        <f t="shared" si="37"/>
        <v>2.5637585714285716</v>
      </c>
      <c r="F648">
        <f t="shared" si="38"/>
        <v>-2.3091428571428541E-2</v>
      </c>
      <c r="G648">
        <f t="shared" si="39"/>
        <v>-0.21142285714285691</v>
      </c>
    </row>
    <row r="649" spans="1:7" x14ac:dyDescent="0.45">
      <c r="A649" s="1">
        <v>41244</v>
      </c>
      <c r="B649">
        <v>2.6552199999999999</v>
      </c>
      <c r="D649">
        <f t="shared" si="36"/>
        <v>2.5868500000000001</v>
      </c>
      <c r="E649">
        <f t="shared" si="37"/>
        <v>2.5851428571428565</v>
      </c>
      <c r="F649">
        <f t="shared" si="38"/>
        <v>-1.7071428571435732E-3</v>
      </c>
      <c r="G649">
        <f t="shared" si="39"/>
        <v>-0.14534142857142873</v>
      </c>
    </row>
    <row r="650" spans="1:7" x14ac:dyDescent="0.45">
      <c r="A650" s="1">
        <v>41275</v>
      </c>
      <c r="B650">
        <v>2.6509299999999998</v>
      </c>
      <c r="D650">
        <f t="shared" si="36"/>
        <v>2.5868500000000001</v>
      </c>
      <c r="E650">
        <f t="shared" si="37"/>
        <v>2.617667142857143</v>
      </c>
      <c r="F650">
        <f t="shared" si="38"/>
        <v>3.0817142857142876E-2</v>
      </c>
      <c r="G650">
        <f t="shared" si="39"/>
        <v>-6.6942857142856749E-2</v>
      </c>
    </row>
    <row r="651" spans="1:7" x14ac:dyDescent="0.45">
      <c r="A651" s="1">
        <v>41306</v>
      </c>
      <c r="B651">
        <v>2.6405799999999999</v>
      </c>
      <c r="D651">
        <f t="shared" si="36"/>
        <v>2.5868500000000001</v>
      </c>
      <c r="E651">
        <f t="shared" si="37"/>
        <v>2.6375428571428574</v>
      </c>
      <c r="F651">
        <f t="shared" si="38"/>
        <v>5.0692857142857317E-2</v>
      </c>
      <c r="G651">
        <f t="shared" si="39"/>
        <v>-1.3209999999999944E-2</v>
      </c>
    </row>
    <row r="652" spans="1:7" x14ac:dyDescent="0.45">
      <c r="A652" s="1">
        <v>41334</v>
      </c>
      <c r="B652">
        <v>2.6339100000000002</v>
      </c>
      <c r="D652">
        <f t="shared" si="36"/>
        <v>2.5868500000000001</v>
      </c>
      <c r="E652">
        <f t="shared" si="37"/>
        <v>2.6404099999999997</v>
      </c>
      <c r="F652">
        <f t="shared" si="38"/>
        <v>5.3559999999999608E-2</v>
      </c>
      <c r="G652">
        <f t="shared" si="39"/>
        <v>-4.2585714285725551E-3</v>
      </c>
    </row>
    <row r="653" spans="1:7" x14ac:dyDescent="0.45">
      <c r="A653" s="1">
        <v>41365</v>
      </c>
      <c r="B653">
        <v>2.63368</v>
      </c>
      <c r="D653">
        <f t="shared" si="36"/>
        <v>2.5868500000000001</v>
      </c>
      <c r="E653">
        <f t="shared" si="37"/>
        <v>2.6391</v>
      </c>
      <c r="F653">
        <f t="shared" si="38"/>
        <v>5.2249999999999908E-2</v>
      </c>
      <c r="G653">
        <f t="shared" si="39"/>
        <v>4.4057142857143017E-2</v>
      </c>
    </row>
    <row r="654" spans="1:7" x14ac:dyDescent="0.45">
      <c r="A654" s="1">
        <v>41395</v>
      </c>
      <c r="B654">
        <v>2.6593100000000001</v>
      </c>
      <c r="D654">
        <f t="shared" si="36"/>
        <v>2.5868500000000001</v>
      </c>
      <c r="E654">
        <f t="shared" si="37"/>
        <v>2.6445071428571429</v>
      </c>
      <c r="F654">
        <f t="shared" si="38"/>
        <v>5.7657142857142851E-2</v>
      </c>
      <c r="G654">
        <f t="shared" si="39"/>
        <v>8.0748571428571392E-2</v>
      </c>
    </row>
    <row r="655" spans="1:7" x14ac:dyDescent="0.45">
      <c r="A655" s="1">
        <v>41426</v>
      </c>
      <c r="B655">
        <v>2.6409400000000001</v>
      </c>
      <c r="D655">
        <f t="shared" si="36"/>
        <v>2.5868500000000001</v>
      </c>
      <c r="E655">
        <f t="shared" si="37"/>
        <v>2.6449385714285714</v>
      </c>
      <c r="F655">
        <f t="shared" si="38"/>
        <v>5.8088571428571267E-2</v>
      </c>
      <c r="G655">
        <f t="shared" si="39"/>
        <v>5.979571428571484E-2</v>
      </c>
    </row>
    <row r="656" spans="1:7" x14ac:dyDescent="0.45">
      <c r="A656" s="1">
        <v>41456</v>
      </c>
      <c r="B656">
        <v>2.6640799999999998</v>
      </c>
      <c r="D656">
        <f t="shared" si="36"/>
        <v>2.5868500000000001</v>
      </c>
      <c r="E656">
        <f t="shared" si="37"/>
        <v>2.646204285714286</v>
      </c>
      <c r="F656">
        <f t="shared" si="38"/>
        <v>5.9354285714285915E-2</v>
      </c>
      <c r="G656">
        <f t="shared" si="39"/>
        <v>2.8537142857143039E-2</v>
      </c>
    </row>
    <row r="657" spans="1:7" x14ac:dyDescent="0.45">
      <c r="A657" s="1">
        <v>41487</v>
      </c>
      <c r="B657">
        <v>2.61673</v>
      </c>
      <c r="D657">
        <f t="shared" si="36"/>
        <v>2.5868500000000001</v>
      </c>
      <c r="E657">
        <f t="shared" si="37"/>
        <v>2.6413185714285712</v>
      </c>
      <c r="F657">
        <f t="shared" si="38"/>
        <v>5.4468571428571089E-2</v>
      </c>
      <c r="G657">
        <f t="shared" si="39"/>
        <v>3.7757142857137715E-3</v>
      </c>
    </row>
    <row r="658" spans="1:7" x14ac:dyDescent="0.45">
      <c r="A658" s="1">
        <v>41518</v>
      </c>
      <c r="B658">
        <v>2.6072799999999998</v>
      </c>
      <c r="D658">
        <f t="shared" si="36"/>
        <v>2.5868500000000001</v>
      </c>
      <c r="E658">
        <f t="shared" si="37"/>
        <v>2.6365614285714289</v>
      </c>
      <c r="F658">
        <f t="shared" si="38"/>
        <v>4.9711428571428851E-2</v>
      </c>
      <c r="G658">
        <f t="shared" si="39"/>
        <v>-3.8485714285707573E-3</v>
      </c>
    </row>
    <row r="659" spans="1:7" x14ac:dyDescent="0.45">
      <c r="A659" s="1">
        <v>41548</v>
      </c>
      <c r="B659">
        <v>2.5701399999999999</v>
      </c>
      <c r="D659">
        <f t="shared" si="36"/>
        <v>2.5701399999999999</v>
      </c>
      <c r="E659">
        <f t="shared" si="37"/>
        <v>2.6274514285714288</v>
      </c>
      <c r="F659">
        <f t="shared" si="38"/>
        <v>5.7311428571428902E-2</v>
      </c>
      <c r="G659">
        <f t="shared" si="39"/>
        <v>5.0614285714289942E-3</v>
      </c>
    </row>
    <row r="660" spans="1:7" x14ac:dyDescent="0.45">
      <c r="A660" s="1">
        <v>41579</v>
      </c>
      <c r="B660">
        <v>2.51423</v>
      </c>
      <c r="D660">
        <f t="shared" si="36"/>
        <v>2.5701399999999999</v>
      </c>
      <c r="E660">
        <f t="shared" si="37"/>
        <v>2.6103871428571428</v>
      </c>
      <c r="F660">
        <f t="shared" si="38"/>
        <v>4.0247142857142926E-2</v>
      </c>
      <c r="G660">
        <f t="shared" si="39"/>
        <v>-1.7409999999999926E-2</v>
      </c>
    </row>
    <row r="661" spans="1:7" x14ac:dyDescent="0.45">
      <c r="A661" s="1">
        <v>41609</v>
      </c>
      <c r="B661">
        <v>2.55789</v>
      </c>
      <c r="D661">
        <f t="shared" si="36"/>
        <v>2.5701399999999999</v>
      </c>
      <c r="E661">
        <f t="shared" si="37"/>
        <v>2.5958985714285712</v>
      </c>
      <c r="F661">
        <f t="shared" si="38"/>
        <v>2.5758571428571297E-2</v>
      </c>
      <c r="G661">
        <f t="shared" si="39"/>
        <v>-3.232999999999997E-2</v>
      </c>
    </row>
    <row r="662" spans="1:7" x14ac:dyDescent="0.45">
      <c r="A662" s="1">
        <v>41640</v>
      </c>
      <c r="B662">
        <v>2.60141</v>
      </c>
      <c r="D662">
        <f t="shared" si="36"/>
        <v>2.5868500000000001</v>
      </c>
      <c r="E662">
        <f t="shared" si="37"/>
        <v>2.5902514285714284</v>
      </c>
      <c r="F662">
        <f t="shared" si="38"/>
        <v>3.4014285714283332E-3</v>
      </c>
      <c r="G662">
        <f t="shared" si="39"/>
        <v>-5.5952857142857582E-2</v>
      </c>
    </row>
    <row r="663" spans="1:7" x14ac:dyDescent="0.45">
      <c r="A663" s="1">
        <v>41671</v>
      </c>
      <c r="B663">
        <v>2.73265</v>
      </c>
      <c r="D663">
        <f t="shared" si="36"/>
        <v>2.60141</v>
      </c>
      <c r="E663">
        <f t="shared" si="37"/>
        <v>2.600047142857143</v>
      </c>
      <c r="F663">
        <f t="shared" si="38"/>
        <v>-1.3628571428569991E-3</v>
      </c>
      <c r="G663">
        <f t="shared" si="39"/>
        <v>-5.5831428571428088E-2</v>
      </c>
    </row>
    <row r="664" spans="1:7" x14ac:dyDescent="0.45">
      <c r="A664" s="1">
        <v>41699</v>
      </c>
      <c r="B664">
        <v>2.7391100000000002</v>
      </c>
      <c r="D664">
        <f t="shared" si="36"/>
        <v>2.6072799999999998</v>
      </c>
      <c r="E664">
        <f t="shared" si="37"/>
        <v>2.6175299999999999</v>
      </c>
      <c r="F664">
        <f t="shared" si="38"/>
        <v>1.0250000000000092E-2</v>
      </c>
      <c r="G664">
        <f t="shared" si="39"/>
        <v>-3.9461428571428758E-2</v>
      </c>
    </row>
    <row r="665" spans="1:7" x14ac:dyDescent="0.45">
      <c r="A665" s="1">
        <v>41730</v>
      </c>
      <c r="B665">
        <v>2.7637700000000001</v>
      </c>
      <c r="D665">
        <f t="shared" si="36"/>
        <v>2.6138400000000002</v>
      </c>
      <c r="E665">
        <f t="shared" si="37"/>
        <v>2.6398857142857142</v>
      </c>
      <c r="F665">
        <f t="shared" si="38"/>
        <v>2.6045714285714006E-2</v>
      </c>
      <c r="G665">
        <f t="shared" si="39"/>
        <v>-3.1265714285714896E-2</v>
      </c>
    </row>
    <row r="666" spans="1:7" x14ac:dyDescent="0.45">
      <c r="A666" s="1">
        <v>41760</v>
      </c>
      <c r="B666">
        <v>2.7235399999999998</v>
      </c>
      <c r="D666">
        <f t="shared" si="36"/>
        <v>2.61673</v>
      </c>
      <c r="E666">
        <f t="shared" si="37"/>
        <v>2.6617999999999999</v>
      </c>
      <c r="F666">
        <f t="shared" si="38"/>
        <v>4.5069999999999943E-2</v>
      </c>
      <c r="G666">
        <f t="shared" si="39"/>
        <v>4.8228571428570177E-3</v>
      </c>
    </row>
    <row r="667" spans="1:7" x14ac:dyDescent="0.45">
      <c r="A667" s="1">
        <v>41791</v>
      </c>
      <c r="B667">
        <v>2.6932999999999998</v>
      </c>
      <c r="D667">
        <f t="shared" si="36"/>
        <v>2.6214599999999999</v>
      </c>
      <c r="E667">
        <f t="shared" si="37"/>
        <v>2.6873814285714284</v>
      </c>
      <c r="F667">
        <f t="shared" si="38"/>
        <v>6.5921428571428464E-2</v>
      </c>
      <c r="G667">
        <f t="shared" si="39"/>
        <v>4.0162857142857167E-2</v>
      </c>
    </row>
    <row r="668" spans="1:7" x14ac:dyDescent="0.45">
      <c r="A668" s="1">
        <v>41821</v>
      </c>
      <c r="B668">
        <v>2.6427299999999998</v>
      </c>
      <c r="D668">
        <f t="shared" si="36"/>
        <v>2.6269200000000001</v>
      </c>
      <c r="E668">
        <f t="shared" si="37"/>
        <v>2.6995014285714292</v>
      </c>
      <c r="F668">
        <f t="shared" si="38"/>
        <v>7.2581428571429019E-2</v>
      </c>
      <c r="G668">
        <f t="shared" si="39"/>
        <v>6.9180000000000685E-2</v>
      </c>
    </row>
    <row r="669" spans="1:7" x14ac:dyDescent="0.45">
      <c r="A669" s="1">
        <v>41852</v>
      </c>
      <c r="B669">
        <v>2.5634899999999998</v>
      </c>
      <c r="D669">
        <f t="shared" si="36"/>
        <v>2.6269200000000001</v>
      </c>
      <c r="E669">
        <f t="shared" si="37"/>
        <v>2.6940842857142857</v>
      </c>
      <c r="F669">
        <f t="shared" si="38"/>
        <v>6.7164285714285565E-2</v>
      </c>
      <c r="G669">
        <f t="shared" si="39"/>
        <v>6.8527142857142564E-2</v>
      </c>
    </row>
    <row r="670" spans="1:7" x14ac:dyDescent="0.45">
      <c r="A670" s="1">
        <v>41883</v>
      </c>
      <c r="B670">
        <v>2.5756899999999998</v>
      </c>
      <c r="D670">
        <f t="shared" si="36"/>
        <v>2.6269200000000001</v>
      </c>
      <c r="E670">
        <f t="shared" si="37"/>
        <v>2.6716614285714289</v>
      </c>
      <c r="F670">
        <f t="shared" si="38"/>
        <v>4.474142857142871E-2</v>
      </c>
      <c r="G670">
        <f t="shared" si="39"/>
        <v>3.4491428571428617E-2</v>
      </c>
    </row>
    <row r="671" spans="1:7" x14ac:dyDescent="0.45">
      <c r="A671" s="1">
        <v>41913</v>
      </c>
      <c r="B671">
        <v>2.4860600000000002</v>
      </c>
      <c r="D671">
        <f t="shared" si="36"/>
        <v>2.6269200000000001</v>
      </c>
      <c r="E671">
        <f t="shared" si="37"/>
        <v>2.6355114285714287</v>
      </c>
      <c r="F671">
        <f t="shared" si="38"/>
        <v>8.5914285714285832E-3</v>
      </c>
      <c r="G671">
        <f t="shared" si="39"/>
        <v>-1.7454285714285422E-2</v>
      </c>
    </row>
    <row r="672" spans="1:7" x14ac:dyDescent="0.45">
      <c r="A672" s="1">
        <v>41944</v>
      </c>
      <c r="B672">
        <v>2.44747</v>
      </c>
      <c r="D672">
        <f t="shared" si="36"/>
        <v>2.6269200000000001</v>
      </c>
      <c r="E672">
        <f t="shared" si="37"/>
        <v>2.5903257142857141</v>
      </c>
      <c r="F672">
        <f t="shared" si="38"/>
        <v>-3.6594285714286023E-2</v>
      </c>
      <c r="G672">
        <f t="shared" si="39"/>
        <v>-8.1664285714285967E-2</v>
      </c>
    </row>
    <row r="673" spans="1:7" x14ac:dyDescent="0.45">
      <c r="A673" s="1">
        <v>41974</v>
      </c>
      <c r="B673">
        <v>2.3065199999999999</v>
      </c>
      <c r="D673">
        <f t="shared" si="36"/>
        <v>2.6269200000000001</v>
      </c>
      <c r="E673">
        <f t="shared" si="37"/>
        <v>2.5307514285714281</v>
      </c>
      <c r="F673">
        <f t="shared" si="38"/>
        <v>-9.6168571428572047E-2</v>
      </c>
      <c r="G673">
        <f t="shared" si="39"/>
        <v>-0.16209000000000051</v>
      </c>
    </row>
    <row r="674" spans="1:7" x14ac:dyDescent="0.45">
      <c r="A674" s="1">
        <v>42005</v>
      </c>
      <c r="B674">
        <v>2.0870099999999998</v>
      </c>
      <c r="D674">
        <f t="shared" si="36"/>
        <v>2.6269200000000001</v>
      </c>
      <c r="E674">
        <f t="shared" si="37"/>
        <v>2.4441385714285713</v>
      </c>
      <c r="F674">
        <f t="shared" si="38"/>
        <v>-0.18278142857142887</v>
      </c>
      <c r="G674">
        <f t="shared" si="39"/>
        <v>-0.25536285714285789</v>
      </c>
    </row>
    <row r="675" spans="1:7" x14ac:dyDescent="0.45">
      <c r="A675" s="1">
        <v>42036</v>
      </c>
      <c r="B675">
        <v>2.0150700000000001</v>
      </c>
      <c r="D675">
        <f t="shared" si="36"/>
        <v>2.6269200000000001</v>
      </c>
      <c r="E675">
        <f t="shared" si="37"/>
        <v>2.354472857142857</v>
      </c>
      <c r="F675">
        <f t="shared" si="38"/>
        <v>-0.27244714285714311</v>
      </c>
      <c r="G675">
        <f t="shared" si="39"/>
        <v>-0.33961142857142868</v>
      </c>
    </row>
    <row r="676" spans="1:7" x14ac:dyDescent="0.45">
      <c r="A676" s="1">
        <v>42064</v>
      </c>
      <c r="B676">
        <v>1.9923299999999999</v>
      </c>
      <c r="D676">
        <f t="shared" si="36"/>
        <v>2.6269200000000001</v>
      </c>
      <c r="E676">
        <f t="shared" si="37"/>
        <v>2.2728785714285711</v>
      </c>
      <c r="F676">
        <f t="shared" si="38"/>
        <v>-0.35404142857142906</v>
      </c>
      <c r="G676">
        <f t="shared" si="39"/>
        <v>-0.39878285714285777</v>
      </c>
    </row>
    <row r="677" spans="1:7" x14ac:dyDescent="0.45">
      <c r="A677" s="1">
        <v>42095</v>
      </c>
      <c r="B677">
        <v>2.00108</v>
      </c>
      <c r="D677">
        <f t="shared" si="36"/>
        <v>2.6269200000000001</v>
      </c>
      <c r="E677">
        <f t="shared" si="37"/>
        <v>2.1907914285714285</v>
      </c>
      <c r="F677">
        <f t="shared" si="38"/>
        <v>-0.43612857142857164</v>
      </c>
      <c r="G677">
        <f t="shared" si="39"/>
        <v>-0.44472000000000023</v>
      </c>
    </row>
    <row r="678" spans="1:7" x14ac:dyDescent="0.45">
      <c r="A678" s="1">
        <v>42125</v>
      </c>
      <c r="B678">
        <v>2.0606399999999998</v>
      </c>
      <c r="D678">
        <f t="shared" si="36"/>
        <v>2.6269200000000001</v>
      </c>
      <c r="E678">
        <f t="shared" si="37"/>
        <v>2.1300171428571426</v>
      </c>
      <c r="F678">
        <f t="shared" si="38"/>
        <v>-0.49690285714285753</v>
      </c>
      <c r="G678">
        <f t="shared" si="39"/>
        <v>-0.46030857142857151</v>
      </c>
    </row>
    <row r="679" spans="1:7" x14ac:dyDescent="0.45">
      <c r="A679" s="1">
        <v>42156</v>
      </c>
      <c r="B679">
        <v>2.0695299999999999</v>
      </c>
      <c r="D679">
        <f t="shared" si="36"/>
        <v>2.6269200000000001</v>
      </c>
      <c r="E679">
        <f t="shared" si="37"/>
        <v>2.0760257142857141</v>
      </c>
      <c r="F679">
        <f t="shared" si="38"/>
        <v>-0.550894285714286</v>
      </c>
      <c r="G679">
        <f t="shared" si="39"/>
        <v>-0.45472571428571396</v>
      </c>
    </row>
    <row r="680" spans="1:7" x14ac:dyDescent="0.45">
      <c r="A680" s="1">
        <v>42186</v>
      </c>
      <c r="B680">
        <v>2.0045799999999998</v>
      </c>
      <c r="D680">
        <f t="shared" si="36"/>
        <v>2.6269200000000001</v>
      </c>
      <c r="E680">
        <f t="shared" si="37"/>
        <v>2.0328914285714283</v>
      </c>
      <c r="F680">
        <f t="shared" si="38"/>
        <v>-0.59402857142857179</v>
      </c>
      <c r="G680">
        <f t="shared" si="39"/>
        <v>-0.41124714285714292</v>
      </c>
    </row>
    <row r="681" spans="1:7" x14ac:dyDescent="0.45">
      <c r="A681" s="1">
        <v>42217</v>
      </c>
      <c r="B681">
        <v>1.9401200000000001</v>
      </c>
      <c r="D681">
        <f t="shared" si="36"/>
        <v>2.6269200000000001</v>
      </c>
      <c r="E681">
        <f t="shared" si="37"/>
        <v>2.0119071428571429</v>
      </c>
      <c r="F681">
        <f t="shared" si="38"/>
        <v>-0.61501285714285725</v>
      </c>
      <c r="G681">
        <f t="shared" si="39"/>
        <v>-0.34256571428571414</v>
      </c>
    </row>
    <row r="682" spans="1:7" x14ac:dyDescent="0.45">
      <c r="A682" s="1">
        <v>42248</v>
      </c>
      <c r="B682">
        <v>1.8972</v>
      </c>
      <c r="D682">
        <f t="shared" si="36"/>
        <v>2.6269200000000001</v>
      </c>
      <c r="E682">
        <f t="shared" si="37"/>
        <v>1.9950685714285716</v>
      </c>
      <c r="F682">
        <f t="shared" si="38"/>
        <v>-0.63185142857142851</v>
      </c>
      <c r="G682">
        <f t="shared" si="39"/>
        <v>-0.27780999999999945</v>
      </c>
    </row>
    <row r="683" spans="1:7" x14ac:dyDescent="0.45">
      <c r="A683" s="1">
        <v>42278</v>
      </c>
      <c r="B683">
        <v>1.87086</v>
      </c>
      <c r="D683">
        <f t="shared" si="36"/>
        <v>2.6269200000000001</v>
      </c>
      <c r="E683">
        <f t="shared" si="37"/>
        <v>1.9777157142857142</v>
      </c>
      <c r="F683">
        <f t="shared" si="38"/>
        <v>-0.6492042857142859</v>
      </c>
      <c r="G683">
        <f t="shared" si="39"/>
        <v>-0.21307571428571426</v>
      </c>
    </row>
    <row r="684" spans="1:7" x14ac:dyDescent="0.45">
      <c r="A684" s="1">
        <v>42309</v>
      </c>
      <c r="B684">
        <v>1.7815300000000001</v>
      </c>
      <c r="D684">
        <f t="shared" si="36"/>
        <v>2.6269200000000001</v>
      </c>
      <c r="E684">
        <f t="shared" si="37"/>
        <v>1.9463514285714285</v>
      </c>
      <c r="F684">
        <f t="shared" si="38"/>
        <v>-0.68056857142857163</v>
      </c>
      <c r="G684">
        <f t="shared" si="39"/>
        <v>-0.1836657142857141</v>
      </c>
    </row>
    <row r="685" spans="1:7" x14ac:dyDescent="0.45">
      <c r="A685" s="1">
        <v>42339</v>
      </c>
      <c r="B685">
        <v>1.70644</v>
      </c>
      <c r="D685">
        <f t="shared" si="36"/>
        <v>2.6269200000000001</v>
      </c>
      <c r="E685">
        <f t="shared" si="37"/>
        <v>1.8957514285714285</v>
      </c>
      <c r="F685">
        <f t="shared" si="38"/>
        <v>-0.73116857142857161</v>
      </c>
      <c r="G685">
        <f t="shared" si="39"/>
        <v>-0.18027428571428561</v>
      </c>
    </row>
    <row r="686" spans="1:7" x14ac:dyDescent="0.45">
      <c r="A686" s="1">
        <v>42370</v>
      </c>
      <c r="B686">
        <v>1.6932</v>
      </c>
      <c r="D686">
        <f t="shared" si="36"/>
        <v>2.6269200000000001</v>
      </c>
      <c r="E686">
        <f t="shared" si="37"/>
        <v>1.8419900000000002</v>
      </c>
      <c r="F686">
        <f t="shared" si="38"/>
        <v>-0.78492999999999991</v>
      </c>
      <c r="G686">
        <f t="shared" si="39"/>
        <v>-0.19090142857142811</v>
      </c>
    </row>
    <row r="687" spans="1:7" x14ac:dyDescent="0.45">
      <c r="A687" s="1">
        <v>42401</v>
      </c>
      <c r="B687">
        <v>1.65855</v>
      </c>
      <c r="D687">
        <f t="shared" si="36"/>
        <v>2.6214599999999999</v>
      </c>
      <c r="E687">
        <f t="shared" si="37"/>
        <v>1.792557142857143</v>
      </c>
      <c r="F687">
        <f t="shared" si="38"/>
        <v>-0.82890285714285694</v>
      </c>
      <c r="G687">
        <f t="shared" si="39"/>
        <v>-0.21388999999999969</v>
      </c>
    </row>
    <row r="688" spans="1:7" x14ac:dyDescent="0.45">
      <c r="A688" s="1">
        <v>42430</v>
      </c>
      <c r="B688">
        <v>1.6796800000000001</v>
      </c>
      <c r="D688">
        <f t="shared" si="36"/>
        <v>2.61673</v>
      </c>
      <c r="E688">
        <f t="shared" si="37"/>
        <v>1.7553514285714285</v>
      </c>
      <c r="F688">
        <f t="shared" si="38"/>
        <v>-0.86137857142857155</v>
      </c>
      <c r="G688">
        <f t="shared" si="39"/>
        <v>-0.22952714285714304</v>
      </c>
    </row>
    <row r="689" spans="1:7" x14ac:dyDescent="0.45">
      <c r="A689" s="1">
        <v>42461</v>
      </c>
      <c r="B689">
        <v>1.7183600000000001</v>
      </c>
      <c r="D689">
        <f t="shared" si="36"/>
        <v>2.6138400000000002</v>
      </c>
      <c r="E689">
        <f t="shared" si="37"/>
        <v>1.7298028571428572</v>
      </c>
      <c r="F689">
        <f t="shared" si="38"/>
        <v>-0.88403714285714297</v>
      </c>
      <c r="G689">
        <f t="shared" si="39"/>
        <v>-0.23483285714285707</v>
      </c>
    </row>
    <row r="690" spans="1:7" x14ac:dyDescent="0.45">
      <c r="A690" s="1">
        <v>42491</v>
      </c>
      <c r="B690">
        <v>1.77241</v>
      </c>
      <c r="D690">
        <f t="shared" si="36"/>
        <v>2.6072799999999998</v>
      </c>
      <c r="E690">
        <f t="shared" si="37"/>
        <v>1.7157385714285716</v>
      </c>
      <c r="F690">
        <f t="shared" si="38"/>
        <v>-0.89154142857142826</v>
      </c>
      <c r="G690">
        <f t="shared" si="39"/>
        <v>-0.21097285714285663</v>
      </c>
    </row>
    <row r="691" spans="1:7" x14ac:dyDescent="0.45">
      <c r="A691" s="1">
        <v>42522</v>
      </c>
      <c r="B691">
        <v>1.8142799999999999</v>
      </c>
      <c r="D691">
        <f t="shared" si="36"/>
        <v>2.60141</v>
      </c>
      <c r="E691">
        <f t="shared" si="37"/>
        <v>1.7204171428571429</v>
      </c>
      <c r="F691">
        <f t="shared" si="38"/>
        <v>-0.88099285714285713</v>
      </c>
      <c r="G691">
        <f t="shared" si="39"/>
        <v>-0.14982428571428552</v>
      </c>
    </row>
    <row r="692" spans="1:7" x14ac:dyDescent="0.45">
      <c r="A692" s="1">
        <v>42552</v>
      </c>
      <c r="B692">
        <v>1.8177399999999999</v>
      </c>
      <c r="D692">
        <f t="shared" si="36"/>
        <v>2.5868500000000001</v>
      </c>
      <c r="E692">
        <f t="shared" si="37"/>
        <v>1.7363171428571431</v>
      </c>
      <c r="F692">
        <f t="shared" si="38"/>
        <v>-0.85053285714285698</v>
      </c>
      <c r="G692">
        <f t="shared" si="39"/>
        <v>-6.5602857142857074E-2</v>
      </c>
    </row>
    <row r="693" spans="1:7" x14ac:dyDescent="0.45">
      <c r="A693" s="1">
        <v>42583</v>
      </c>
      <c r="B693">
        <v>1.7912300000000001</v>
      </c>
      <c r="D693">
        <f t="shared" si="36"/>
        <v>2.5756899999999998</v>
      </c>
      <c r="E693">
        <f t="shared" si="37"/>
        <v>1.7503214285714286</v>
      </c>
      <c r="F693">
        <f t="shared" si="38"/>
        <v>-0.82536857142857123</v>
      </c>
      <c r="G693">
        <f t="shared" si="39"/>
        <v>3.534285714285712E-3</v>
      </c>
    </row>
    <row r="694" spans="1:7" x14ac:dyDescent="0.45">
      <c r="A694" s="1">
        <v>42614</v>
      </c>
      <c r="B694">
        <v>1.77874</v>
      </c>
      <c r="D694">
        <f t="shared" si="36"/>
        <v>2.5701399999999999</v>
      </c>
      <c r="E694">
        <f t="shared" si="37"/>
        <v>1.7674914285714287</v>
      </c>
      <c r="F694">
        <f t="shared" si="38"/>
        <v>-0.80264857142857116</v>
      </c>
      <c r="G694">
        <f t="shared" si="39"/>
        <v>5.8730000000000393E-2</v>
      </c>
    </row>
    <row r="695" spans="1:7" x14ac:dyDescent="0.45">
      <c r="A695" s="1">
        <v>42644</v>
      </c>
      <c r="B695">
        <v>1.75827</v>
      </c>
      <c r="D695">
        <f t="shared" si="36"/>
        <v>2.5634899999999998</v>
      </c>
      <c r="E695">
        <f t="shared" si="37"/>
        <v>1.7787185714285714</v>
      </c>
      <c r="F695">
        <f t="shared" si="38"/>
        <v>-0.78477142857142845</v>
      </c>
      <c r="G695">
        <f t="shared" si="39"/>
        <v>9.9265714285714512E-2</v>
      </c>
    </row>
    <row r="696" spans="1:7" x14ac:dyDescent="0.45">
      <c r="A696" s="1">
        <v>42675</v>
      </c>
      <c r="B696">
        <v>1.7655700000000001</v>
      </c>
      <c r="D696">
        <f t="shared" si="36"/>
        <v>2.55789</v>
      </c>
      <c r="E696">
        <f t="shared" si="37"/>
        <v>1.785462857142857</v>
      </c>
      <c r="F696">
        <f t="shared" si="38"/>
        <v>-0.77242714285714298</v>
      </c>
      <c r="G696">
        <f t="shared" si="39"/>
        <v>0.11911428571428528</v>
      </c>
    </row>
    <row r="697" spans="1:7" x14ac:dyDescent="0.45">
      <c r="A697" s="1">
        <v>42705</v>
      </c>
      <c r="B697">
        <v>1.88761</v>
      </c>
      <c r="D697">
        <f t="shared" si="36"/>
        <v>2.51423</v>
      </c>
      <c r="E697">
        <f t="shared" si="37"/>
        <v>1.8019200000000002</v>
      </c>
      <c r="F697">
        <f t="shared" si="38"/>
        <v>-0.71230999999999978</v>
      </c>
      <c r="G697">
        <f t="shared" si="39"/>
        <v>0.16868285714285736</v>
      </c>
    </row>
    <row r="698" spans="1:7" x14ac:dyDescent="0.45">
      <c r="A698" s="1">
        <v>42736</v>
      </c>
      <c r="B698">
        <v>1.94899</v>
      </c>
      <c r="D698">
        <f t="shared" si="36"/>
        <v>2.5055299999999998</v>
      </c>
      <c r="E698">
        <f t="shared" si="37"/>
        <v>1.8211642857142858</v>
      </c>
      <c r="F698">
        <f t="shared" si="38"/>
        <v>-0.68436571428571402</v>
      </c>
      <c r="G698">
        <f t="shared" si="39"/>
        <v>0.16616714285714296</v>
      </c>
    </row>
    <row r="699" spans="1:7" x14ac:dyDescent="0.45">
      <c r="A699" s="1">
        <v>42767</v>
      </c>
      <c r="B699">
        <v>1.94052</v>
      </c>
      <c r="D699">
        <f t="shared" si="36"/>
        <v>2.5014500000000002</v>
      </c>
      <c r="E699">
        <f t="shared" si="37"/>
        <v>1.8387042857142857</v>
      </c>
      <c r="F699">
        <f t="shared" si="38"/>
        <v>-0.66274571428571449</v>
      </c>
      <c r="G699">
        <f t="shared" si="39"/>
        <v>0.16262285714285674</v>
      </c>
    </row>
    <row r="700" spans="1:7" x14ac:dyDescent="0.45">
      <c r="A700" s="1">
        <v>42795</v>
      </c>
      <c r="B700">
        <v>1.87602</v>
      </c>
      <c r="D700">
        <f t="shared" si="36"/>
        <v>2.4860600000000002</v>
      </c>
      <c r="E700">
        <f t="shared" si="37"/>
        <v>1.8508171428571427</v>
      </c>
      <c r="F700">
        <f t="shared" si="38"/>
        <v>-0.63524285714285744</v>
      </c>
      <c r="G700">
        <f t="shared" si="39"/>
        <v>0.16740571428571371</v>
      </c>
    </row>
    <row r="701" spans="1:7" x14ac:dyDescent="0.45">
      <c r="A701" s="1">
        <v>42826</v>
      </c>
      <c r="B701">
        <v>1.90829</v>
      </c>
      <c r="D701">
        <f t="shared" si="36"/>
        <v>2.44747</v>
      </c>
      <c r="E701">
        <f t="shared" si="37"/>
        <v>1.869324285714286</v>
      </c>
      <c r="F701">
        <f t="shared" si="38"/>
        <v>-0.57814571428571404</v>
      </c>
      <c r="G701">
        <f t="shared" si="39"/>
        <v>0.20662571428571441</v>
      </c>
    </row>
    <row r="702" spans="1:7" x14ac:dyDescent="0.45">
      <c r="A702" s="1">
        <v>42856</v>
      </c>
      <c r="B702">
        <v>1.89473</v>
      </c>
      <c r="D702">
        <f t="shared" si="36"/>
        <v>2.42326</v>
      </c>
      <c r="E702">
        <f t="shared" si="37"/>
        <v>1.8888185714285715</v>
      </c>
      <c r="F702">
        <f t="shared" si="38"/>
        <v>-0.53444142857142851</v>
      </c>
      <c r="G702">
        <f t="shared" si="39"/>
        <v>0.23798571428571447</v>
      </c>
    </row>
    <row r="703" spans="1:7" x14ac:dyDescent="0.45">
      <c r="A703" s="1">
        <v>42887</v>
      </c>
      <c r="B703">
        <v>1.89219</v>
      </c>
      <c r="D703">
        <f t="shared" ref="D703:D766" si="40">MEDIAN(B643:B703)</f>
        <v>2.3065199999999999</v>
      </c>
      <c r="E703">
        <f t="shared" ref="E703:E766" si="41">AVERAGE(B697:B703)</f>
        <v>1.9069071428571429</v>
      </c>
      <c r="F703">
        <f t="shared" ref="F703:F766" si="42">E703-D703</f>
        <v>-0.39961285714285699</v>
      </c>
      <c r="G703">
        <f t="shared" si="39"/>
        <v>0.31269714285714278</v>
      </c>
    </row>
    <row r="704" spans="1:7" x14ac:dyDescent="0.45">
      <c r="A704" s="1">
        <v>42917</v>
      </c>
      <c r="B704">
        <v>1.8988100000000001</v>
      </c>
      <c r="D704">
        <f t="shared" si="40"/>
        <v>2.0870099999999998</v>
      </c>
      <c r="E704">
        <f t="shared" si="41"/>
        <v>1.9085071428571427</v>
      </c>
      <c r="F704">
        <f t="shared" si="42"/>
        <v>-0.17850285714285707</v>
      </c>
      <c r="G704">
        <f t="shared" si="39"/>
        <v>0.50586285714285695</v>
      </c>
    </row>
    <row r="705" spans="1:7" x14ac:dyDescent="0.45">
      <c r="A705" s="1">
        <v>42948</v>
      </c>
      <c r="B705">
        <v>1.8857699999999999</v>
      </c>
      <c r="D705">
        <f t="shared" si="40"/>
        <v>2.0695299999999999</v>
      </c>
      <c r="E705">
        <f t="shared" si="41"/>
        <v>1.8994757142857144</v>
      </c>
      <c r="F705">
        <f t="shared" si="42"/>
        <v>-0.17005428571428549</v>
      </c>
      <c r="G705">
        <f t="shared" si="39"/>
        <v>0.492691428571429</v>
      </c>
    </row>
    <row r="706" spans="1:7" x14ac:dyDescent="0.45">
      <c r="A706" s="1">
        <v>42979</v>
      </c>
      <c r="B706">
        <v>1.89246</v>
      </c>
      <c r="D706">
        <f t="shared" si="40"/>
        <v>2.0606399999999998</v>
      </c>
      <c r="E706">
        <f t="shared" si="41"/>
        <v>1.8926100000000001</v>
      </c>
      <c r="F706">
        <f t="shared" si="42"/>
        <v>-0.16802999999999968</v>
      </c>
      <c r="G706">
        <f t="shared" si="39"/>
        <v>0.46721285714285776</v>
      </c>
    </row>
    <row r="707" spans="1:7" x14ac:dyDescent="0.45">
      <c r="A707" s="1">
        <v>43009</v>
      </c>
      <c r="B707">
        <v>1.88185</v>
      </c>
      <c r="D707">
        <f t="shared" si="40"/>
        <v>2.0150700000000001</v>
      </c>
      <c r="E707">
        <f t="shared" si="41"/>
        <v>1.8934428571428572</v>
      </c>
      <c r="F707">
        <f t="shared" si="42"/>
        <v>-0.12162714285714293</v>
      </c>
      <c r="G707">
        <f t="shared" si="39"/>
        <v>0.45651857142857111</v>
      </c>
    </row>
    <row r="708" spans="1:7" x14ac:dyDescent="0.45">
      <c r="A708" s="1">
        <v>43040</v>
      </c>
      <c r="B708">
        <v>1.93167</v>
      </c>
      <c r="D708">
        <f t="shared" si="40"/>
        <v>2.0045799999999998</v>
      </c>
      <c r="E708">
        <f t="shared" si="41"/>
        <v>1.8967828571428573</v>
      </c>
      <c r="F708">
        <f t="shared" si="42"/>
        <v>-0.10779714285714248</v>
      </c>
      <c r="G708">
        <f t="shared" si="39"/>
        <v>0.42664428571428603</v>
      </c>
    </row>
    <row r="709" spans="1:7" x14ac:dyDescent="0.45">
      <c r="A709" s="1">
        <v>43070</v>
      </c>
      <c r="B709">
        <v>1.9457100000000001</v>
      </c>
      <c r="D709">
        <f t="shared" si="40"/>
        <v>2.00108</v>
      </c>
      <c r="E709">
        <f t="shared" si="41"/>
        <v>1.9040657142857145</v>
      </c>
      <c r="F709">
        <f t="shared" si="42"/>
        <v>-9.7014285714285498E-2</v>
      </c>
      <c r="G709">
        <f t="shared" ref="G709:G772" si="43">F709-F703</f>
        <v>0.30259857142857149</v>
      </c>
    </row>
    <row r="710" spans="1:7" x14ac:dyDescent="0.45">
      <c r="A710" s="1">
        <v>43101</v>
      </c>
      <c r="B710">
        <v>1.97214</v>
      </c>
      <c r="D710">
        <f t="shared" si="40"/>
        <v>1.9923299999999999</v>
      </c>
      <c r="E710">
        <f t="shared" si="41"/>
        <v>1.9154871428571429</v>
      </c>
      <c r="F710">
        <f t="shared" si="42"/>
        <v>-7.6842857142856991E-2</v>
      </c>
      <c r="G710">
        <f t="shared" si="43"/>
        <v>0.10166000000000008</v>
      </c>
    </row>
    <row r="711" spans="1:7" x14ac:dyDescent="0.45">
      <c r="A711" s="1">
        <v>43132</v>
      </c>
      <c r="B711">
        <v>1.9980599999999999</v>
      </c>
      <c r="D711">
        <f t="shared" si="40"/>
        <v>1.9923299999999999</v>
      </c>
      <c r="E711">
        <f t="shared" si="41"/>
        <v>1.9296657142857143</v>
      </c>
      <c r="F711">
        <f t="shared" si="42"/>
        <v>-6.2664285714285617E-2</v>
      </c>
      <c r="G711">
        <f t="shared" si="43"/>
        <v>0.10738999999999987</v>
      </c>
    </row>
    <row r="712" spans="1:7" x14ac:dyDescent="0.45">
      <c r="A712" s="1">
        <v>43160</v>
      </c>
      <c r="B712">
        <v>1.9296199999999999</v>
      </c>
      <c r="D712">
        <f t="shared" si="40"/>
        <v>1.97214</v>
      </c>
      <c r="E712">
        <f t="shared" si="41"/>
        <v>1.9359300000000002</v>
      </c>
      <c r="F712">
        <f t="shared" si="42"/>
        <v>-3.6209999999999853E-2</v>
      </c>
      <c r="G712">
        <f t="shared" si="43"/>
        <v>0.13181999999999983</v>
      </c>
    </row>
    <row r="713" spans="1:7" x14ac:dyDescent="0.45">
      <c r="A713" s="1">
        <v>43191</v>
      </c>
      <c r="B713">
        <v>1.9409099999999999</v>
      </c>
      <c r="D713">
        <f t="shared" si="40"/>
        <v>1.94899</v>
      </c>
      <c r="E713">
        <f t="shared" si="41"/>
        <v>1.9428514285714287</v>
      </c>
      <c r="F713">
        <f t="shared" si="42"/>
        <v>-6.1385714285713266E-3</v>
      </c>
      <c r="G713">
        <f t="shared" si="43"/>
        <v>0.11548857142857161</v>
      </c>
    </row>
    <row r="714" spans="1:7" x14ac:dyDescent="0.45">
      <c r="A714" s="1">
        <v>43221</v>
      </c>
      <c r="B714">
        <v>1.9915499999999999</v>
      </c>
      <c r="D714">
        <f t="shared" si="40"/>
        <v>1.94899</v>
      </c>
      <c r="E714">
        <f t="shared" si="41"/>
        <v>1.9585228571428572</v>
      </c>
      <c r="F714">
        <f t="shared" si="42"/>
        <v>9.5328571428572317E-3</v>
      </c>
      <c r="G714">
        <f t="shared" si="43"/>
        <v>0.11732999999999971</v>
      </c>
    </row>
    <row r="715" spans="1:7" x14ac:dyDescent="0.45">
      <c r="A715" s="1">
        <v>43252</v>
      </c>
      <c r="B715">
        <v>1.9750300000000001</v>
      </c>
      <c r="D715">
        <f t="shared" si="40"/>
        <v>1.94899</v>
      </c>
      <c r="E715">
        <f t="shared" si="41"/>
        <v>1.9647171428571431</v>
      </c>
      <c r="F715">
        <f t="shared" si="42"/>
        <v>1.572714285714305E-2</v>
      </c>
      <c r="G715">
        <f t="shared" si="43"/>
        <v>0.11274142857142855</v>
      </c>
    </row>
    <row r="716" spans="1:7" x14ac:dyDescent="0.45">
      <c r="A716" s="1">
        <v>43282</v>
      </c>
      <c r="B716">
        <v>1.9910600000000001</v>
      </c>
      <c r="D716">
        <f t="shared" si="40"/>
        <v>1.94899</v>
      </c>
      <c r="E716">
        <f t="shared" si="41"/>
        <v>1.9711957142857142</v>
      </c>
      <c r="F716">
        <f t="shared" si="42"/>
        <v>2.2205714285714162E-2</v>
      </c>
      <c r="G716">
        <f t="shared" si="43"/>
        <v>9.9048571428571153E-2</v>
      </c>
    </row>
    <row r="717" spans="1:7" x14ac:dyDescent="0.45">
      <c r="A717" s="1">
        <v>43313</v>
      </c>
      <c r="B717">
        <v>1.92225</v>
      </c>
      <c r="D717">
        <f t="shared" si="40"/>
        <v>1.9457100000000001</v>
      </c>
      <c r="E717">
        <f t="shared" si="41"/>
        <v>1.9640685714285713</v>
      </c>
      <c r="F717">
        <f t="shared" si="42"/>
        <v>1.8358571428571224E-2</v>
      </c>
      <c r="G717">
        <f t="shared" si="43"/>
        <v>8.1022857142856841E-2</v>
      </c>
    </row>
    <row r="718" spans="1:7" x14ac:dyDescent="0.45">
      <c r="A718" s="1">
        <v>43344</v>
      </c>
      <c r="B718">
        <v>1.9382600000000001</v>
      </c>
      <c r="D718">
        <f t="shared" si="40"/>
        <v>1.9409099999999999</v>
      </c>
      <c r="E718">
        <f t="shared" si="41"/>
        <v>1.9555257142857143</v>
      </c>
      <c r="F718">
        <f t="shared" si="42"/>
        <v>1.4615714285714398E-2</v>
      </c>
      <c r="G718">
        <f t="shared" si="43"/>
        <v>5.0825714285714252E-2</v>
      </c>
    </row>
    <row r="719" spans="1:7" x14ac:dyDescent="0.45">
      <c r="A719" s="1">
        <v>43374</v>
      </c>
      <c r="B719">
        <v>1.9967600000000001</v>
      </c>
      <c r="D719">
        <f t="shared" si="40"/>
        <v>1.9409099999999999</v>
      </c>
      <c r="E719">
        <f t="shared" si="41"/>
        <v>1.9651171428571428</v>
      </c>
      <c r="F719">
        <f t="shared" si="42"/>
        <v>2.4207142857142872E-2</v>
      </c>
      <c r="G719">
        <f t="shared" si="43"/>
        <v>3.0345714285714198E-2</v>
      </c>
    </row>
    <row r="720" spans="1:7" x14ac:dyDescent="0.45">
      <c r="A720" s="1">
        <v>43405</v>
      </c>
      <c r="B720">
        <v>1.9296800000000001</v>
      </c>
      <c r="D720">
        <f t="shared" si="40"/>
        <v>1.94052</v>
      </c>
      <c r="E720">
        <f t="shared" si="41"/>
        <v>1.9635128571428571</v>
      </c>
      <c r="F720">
        <f t="shared" si="42"/>
        <v>2.2992857142857037E-2</v>
      </c>
      <c r="G720">
        <f t="shared" si="43"/>
        <v>1.3459999999999805E-2</v>
      </c>
    </row>
    <row r="721" spans="1:7" x14ac:dyDescent="0.45">
      <c r="A721" s="1">
        <v>43435</v>
      </c>
      <c r="B721">
        <v>1.98082</v>
      </c>
      <c r="D721">
        <f t="shared" si="40"/>
        <v>1.94052</v>
      </c>
      <c r="E721">
        <f t="shared" si="41"/>
        <v>1.9619800000000001</v>
      </c>
      <c r="F721">
        <f t="shared" si="42"/>
        <v>2.1460000000000035E-2</v>
      </c>
      <c r="G721">
        <f t="shared" si="43"/>
        <v>5.7328571428569841E-3</v>
      </c>
    </row>
    <row r="722" spans="1:7" x14ac:dyDescent="0.45">
      <c r="A722" s="1">
        <v>43466</v>
      </c>
      <c r="B722">
        <v>1.8751800000000001</v>
      </c>
      <c r="D722">
        <f t="shared" si="40"/>
        <v>1.9401200000000001</v>
      </c>
      <c r="E722">
        <f t="shared" si="41"/>
        <v>1.9477157142857142</v>
      </c>
      <c r="F722">
        <f t="shared" si="42"/>
        <v>7.5957142857141502E-3</v>
      </c>
      <c r="G722">
        <f t="shared" si="43"/>
        <v>-1.4610000000000012E-2</v>
      </c>
    </row>
    <row r="723" spans="1:7" x14ac:dyDescent="0.45">
      <c r="A723" s="1">
        <v>43497</v>
      </c>
      <c r="B723">
        <v>1.82687</v>
      </c>
      <c r="D723">
        <f t="shared" si="40"/>
        <v>1.9382600000000001</v>
      </c>
      <c r="E723">
        <f t="shared" si="41"/>
        <v>1.9242600000000001</v>
      </c>
      <c r="F723">
        <f t="shared" si="42"/>
        <v>-1.4000000000000012E-2</v>
      </c>
      <c r="G723">
        <f t="shared" si="43"/>
        <v>-3.2358571428571237E-2</v>
      </c>
    </row>
    <row r="724" spans="1:7" x14ac:dyDescent="0.45">
      <c r="A724" s="1">
        <v>43525</v>
      </c>
      <c r="B724">
        <v>1.82616</v>
      </c>
      <c r="D724">
        <f t="shared" si="40"/>
        <v>1.93167</v>
      </c>
      <c r="E724">
        <f t="shared" si="41"/>
        <v>1.9105328571428573</v>
      </c>
      <c r="F724">
        <f t="shared" si="42"/>
        <v>-2.1137142857142743E-2</v>
      </c>
      <c r="G724">
        <f t="shared" si="43"/>
        <v>-3.5752857142857142E-2</v>
      </c>
    </row>
    <row r="725" spans="1:7" x14ac:dyDescent="0.45">
      <c r="A725" s="1">
        <v>43556</v>
      </c>
      <c r="B725">
        <v>1.84961</v>
      </c>
      <c r="D725">
        <f t="shared" si="40"/>
        <v>1.9296800000000001</v>
      </c>
      <c r="E725">
        <f t="shared" si="41"/>
        <v>1.8978685714285715</v>
      </c>
      <c r="F725">
        <f t="shared" si="42"/>
        <v>-3.1811428571428602E-2</v>
      </c>
      <c r="G725">
        <f t="shared" si="43"/>
        <v>-5.6018571428571473E-2</v>
      </c>
    </row>
    <row r="726" spans="1:7" x14ac:dyDescent="0.45">
      <c r="A726" s="1">
        <v>43586</v>
      </c>
      <c r="B726">
        <v>1.80321</v>
      </c>
      <c r="D726">
        <f t="shared" si="40"/>
        <v>1.9296199999999999</v>
      </c>
      <c r="E726">
        <f t="shared" si="41"/>
        <v>1.8702185714285715</v>
      </c>
      <c r="F726">
        <f t="shared" si="42"/>
        <v>-5.9401428571428383E-2</v>
      </c>
      <c r="G726">
        <f t="shared" si="43"/>
        <v>-8.239428571428542E-2</v>
      </c>
    </row>
    <row r="727" spans="1:7" x14ac:dyDescent="0.45">
      <c r="A727" s="1">
        <v>43617</v>
      </c>
      <c r="B727">
        <v>1.75261</v>
      </c>
      <c r="D727">
        <f t="shared" si="40"/>
        <v>1.92225</v>
      </c>
      <c r="E727">
        <f t="shared" si="41"/>
        <v>1.8449228571428571</v>
      </c>
      <c r="F727">
        <f t="shared" si="42"/>
        <v>-7.7327142857142928E-2</v>
      </c>
      <c r="G727">
        <f t="shared" si="43"/>
        <v>-9.8787142857142962E-2</v>
      </c>
    </row>
    <row r="728" spans="1:7" x14ac:dyDescent="0.45">
      <c r="A728" s="1">
        <v>43647</v>
      </c>
      <c r="B728">
        <v>1.77569</v>
      </c>
      <c r="D728">
        <f t="shared" si="40"/>
        <v>1.90829</v>
      </c>
      <c r="E728">
        <f t="shared" si="41"/>
        <v>1.8156185714285715</v>
      </c>
      <c r="F728">
        <f t="shared" si="42"/>
        <v>-9.2671428571428516E-2</v>
      </c>
      <c r="G728">
        <f t="shared" si="43"/>
        <v>-0.10026714285714267</v>
      </c>
    </row>
    <row r="729" spans="1:7" x14ac:dyDescent="0.45">
      <c r="A729" s="1">
        <v>43678</v>
      </c>
      <c r="B729">
        <v>1.74379</v>
      </c>
      <c r="D729">
        <f t="shared" si="40"/>
        <v>1.8988100000000001</v>
      </c>
      <c r="E729">
        <f t="shared" si="41"/>
        <v>1.7968485714285716</v>
      </c>
      <c r="F729">
        <f t="shared" si="42"/>
        <v>-0.10196142857142854</v>
      </c>
      <c r="G729">
        <f t="shared" si="43"/>
        <v>-8.7961428571428524E-2</v>
      </c>
    </row>
    <row r="730" spans="1:7" x14ac:dyDescent="0.45">
      <c r="A730" s="1">
        <v>43709</v>
      </c>
      <c r="B730">
        <v>1.74251</v>
      </c>
      <c r="D730">
        <f t="shared" si="40"/>
        <v>1.8972</v>
      </c>
      <c r="E730">
        <f t="shared" si="41"/>
        <v>1.7847971428571427</v>
      </c>
      <c r="F730">
        <f t="shared" si="42"/>
        <v>-0.11240285714285725</v>
      </c>
      <c r="G730">
        <f t="shared" si="43"/>
        <v>-9.1265714285714505E-2</v>
      </c>
    </row>
    <row r="731" spans="1:7" x14ac:dyDescent="0.45">
      <c r="A731" s="1">
        <v>43739</v>
      </c>
      <c r="B731">
        <v>1.74376</v>
      </c>
      <c r="D731">
        <f t="shared" si="40"/>
        <v>1.89473</v>
      </c>
      <c r="E731">
        <f t="shared" si="41"/>
        <v>1.7730257142857142</v>
      </c>
      <c r="F731">
        <f t="shared" si="42"/>
        <v>-0.12170428571428582</v>
      </c>
      <c r="G731">
        <f t="shared" si="43"/>
        <v>-8.9892857142857219E-2</v>
      </c>
    </row>
    <row r="732" spans="1:7" x14ac:dyDescent="0.45">
      <c r="A732" s="1">
        <v>43770</v>
      </c>
      <c r="B732">
        <v>1.7916799999999999</v>
      </c>
      <c r="D732">
        <f t="shared" si="40"/>
        <v>1.89246</v>
      </c>
      <c r="E732">
        <f t="shared" si="41"/>
        <v>1.7647499999999998</v>
      </c>
      <c r="F732">
        <f t="shared" si="42"/>
        <v>-0.12771000000000021</v>
      </c>
      <c r="G732">
        <f t="shared" si="43"/>
        <v>-6.8308571428571829E-2</v>
      </c>
    </row>
    <row r="733" spans="1:7" x14ac:dyDescent="0.45">
      <c r="A733" s="1">
        <v>43800</v>
      </c>
      <c r="B733">
        <v>1.8049900000000001</v>
      </c>
      <c r="D733">
        <f t="shared" si="40"/>
        <v>1.89219</v>
      </c>
      <c r="E733">
        <f t="shared" si="41"/>
        <v>1.7650042857142856</v>
      </c>
      <c r="F733">
        <f t="shared" si="42"/>
        <v>-0.12718571428571446</v>
      </c>
      <c r="G733">
        <f t="shared" si="43"/>
        <v>-4.985857142857153E-2</v>
      </c>
    </row>
    <row r="734" spans="1:7" x14ac:dyDescent="0.45">
      <c r="A734" s="1">
        <v>43831</v>
      </c>
      <c r="B734">
        <v>1.7817000000000001</v>
      </c>
      <c r="D734">
        <f t="shared" si="40"/>
        <v>1.88761</v>
      </c>
      <c r="E734">
        <f t="shared" si="41"/>
        <v>1.7691600000000001</v>
      </c>
      <c r="F734">
        <f t="shared" si="42"/>
        <v>-0.11844999999999994</v>
      </c>
      <c r="G734">
        <f t="shared" si="43"/>
        <v>-2.5778571428571428E-2</v>
      </c>
    </row>
    <row r="735" spans="1:7" x14ac:dyDescent="0.45">
      <c r="A735" s="1">
        <v>43862</v>
      </c>
      <c r="B735">
        <v>1.6578999999999999</v>
      </c>
      <c r="D735">
        <f t="shared" si="40"/>
        <v>1.8857699999999999</v>
      </c>
      <c r="E735">
        <f t="shared" si="41"/>
        <v>1.7523328571428571</v>
      </c>
      <c r="F735">
        <f t="shared" si="42"/>
        <v>-0.13343714285714281</v>
      </c>
      <c r="G735">
        <f t="shared" si="43"/>
        <v>-3.1475714285714274E-2</v>
      </c>
    </row>
    <row r="736" spans="1:7" x14ac:dyDescent="0.45">
      <c r="A736" s="1">
        <v>43891</v>
      </c>
      <c r="B736">
        <v>1.52057</v>
      </c>
      <c r="D736">
        <f t="shared" si="40"/>
        <v>1.88185</v>
      </c>
      <c r="E736">
        <f t="shared" si="41"/>
        <v>1.7204442857142859</v>
      </c>
      <c r="F736">
        <f t="shared" si="42"/>
        <v>-0.16140571428571415</v>
      </c>
      <c r="G736">
        <f t="shared" si="43"/>
        <v>-4.9002857142856904E-2</v>
      </c>
    </row>
    <row r="737" spans="1:7" x14ac:dyDescent="0.45">
      <c r="A737" s="1">
        <v>43922</v>
      </c>
      <c r="B737">
        <v>1.30785</v>
      </c>
      <c r="D737">
        <f t="shared" si="40"/>
        <v>1.87602</v>
      </c>
      <c r="E737">
        <f t="shared" si="41"/>
        <v>1.65835</v>
      </c>
      <c r="F737">
        <f t="shared" si="42"/>
        <v>-0.21767000000000003</v>
      </c>
      <c r="G737">
        <f t="shared" si="43"/>
        <v>-9.596571428571421E-2</v>
      </c>
    </row>
    <row r="738" spans="1:7" x14ac:dyDescent="0.45">
      <c r="A738" s="1">
        <v>43952</v>
      </c>
      <c r="B738">
        <v>1.4271799999999999</v>
      </c>
      <c r="D738">
        <f t="shared" si="40"/>
        <v>1.8751800000000001</v>
      </c>
      <c r="E738">
        <f t="shared" si="41"/>
        <v>1.6131242857142856</v>
      </c>
      <c r="F738">
        <f t="shared" si="42"/>
        <v>-0.2620557142857145</v>
      </c>
      <c r="G738">
        <f t="shared" si="43"/>
        <v>-0.13434571428571429</v>
      </c>
    </row>
    <row r="739" spans="1:7" x14ac:dyDescent="0.45">
      <c r="A739" s="1">
        <v>43983</v>
      </c>
      <c r="B739">
        <v>1.50146</v>
      </c>
      <c r="D739">
        <f t="shared" si="40"/>
        <v>1.87086</v>
      </c>
      <c r="E739">
        <f t="shared" si="41"/>
        <v>1.5716642857142857</v>
      </c>
      <c r="F739">
        <f t="shared" si="42"/>
        <v>-0.29919571428571423</v>
      </c>
      <c r="G739">
        <f t="shared" si="43"/>
        <v>-0.17200999999999977</v>
      </c>
    </row>
    <row r="740" spans="1:7" x14ac:dyDescent="0.45">
      <c r="A740" s="1">
        <v>44013</v>
      </c>
      <c r="B740">
        <v>1.5180499999999999</v>
      </c>
      <c r="D740">
        <f t="shared" si="40"/>
        <v>1.84961</v>
      </c>
      <c r="E740">
        <f t="shared" si="41"/>
        <v>1.5306728571428572</v>
      </c>
      <c r="F740">
        <f t="shared" si="42"/>
        <v>-0.31893714285714281</v>
      </c>
      <c r="G740">
        <f t="shared" si="43"/>
        <v>-0.20048714285714286</v>
      </c>
    </row>
    <row r="741" spans="1:7" x14ac:dyDescent="0.45">
      <c r="A741" s="1">
        <v>44044</v>
      </c>
      <c r="B741">
        <v>1.5678000000000001</v>
      </c>
      <c r="D741">
        <f t="shared" si="40"/>
        <v>1.82687</v>
      </c>
      <c r="E741">
        <f t="shared" si="41"/>
        <v>1.5001157142857142</v>
      </c>
      <c r="F741">
        <f t="shared" si="42"/>
        <v>-0.32675428571428577</v>
      </c>
      <c r="G741">
        <f t="shared" si="43"/>
        <v>-0.19331714285714297</v>
      </c>
    </row>
    <row r="742" spans="1:7" x14ac:dyDescent="0.45">
      <c r="A742" s="1">
        <v>44075</v>
      </c>
      <c r="B742">
        <v>1.6450100000000001</v>
      </c>
      <c r="D742">
        <f t="shared" si="40"/>
        <v>1.82616</v>
      </c>
      <c r="E742">
        <f t="shared" si="41"/>
        <v>1.4982742857142857</v>
      </c>
      <c r="F742">
        <f t="shared" si="42"/>
        <v>-0.32788571428571434</v>
      </c>
      <c r="G742">
        <f t="shared" si="43"/>
        <v>-0.16648000000000018</v>
      </c>
    </row>
    <row r="743" spans="1:7" x14ac:dyDescent="0.45">
      <c r="A743" s="1">
        <v>44105</v>
      </c>
      <c r="B743">
        <v>1.6709799999999999</v>
      </c>
      <c r="D743">
        <f t="shared" si="40"/>
        <v>1.8177399999999999</v>
      </c>
      <c r="E743">
        <f t="shared" si="41"/>
        <v>1.5197614285714285</v>
      </c>
      <c r="F743">
        <f t="shared" si="42"/>
        <v>-0.29797857142857143</v>
      </c>
      <c r="G743">
        <f t="shared" si="43"/>
        <v>-8.0308571428571396E-2</v>
      </c>
    </row>
    <row r="744" spans="1:7" x14ac:dyDescent="0.45">
      <c r="A744" s="1">
        <v>44136</v>
      </c>
      <c r="B744">
        <v>1.77264</v>
      </c>
      <c r="D744">
        <f t="shared" si="40"/>
        <v>1.8142799999999999</v>
      </c>
      <c r="E744">
        <f t="shared" si="41"/>
        <v>1.58616</v>
      </c>
      <c r="F744">
        <f t="shared" si="42"/>
        <v>-0.22811999999999988</v>
      </c>
      <c r="G744">
        <f t="shared" si="43"/>
        <v>3.3935714285714624E-2</v>
      </c>
    </row>
    <row r="745" spans="1:7" x14ac:dyDescent="0.45">
      <c r="A745" s="1">
        <v>44166</v>
      </c>
      <c r="B745">
        <v>1.8017700000000001</v>
      </c>
      <c r="D745">
        <f t="shared" si="40"/>
        <v>1.8142799999999999</v>
      </c>
      <c r="E745">
        <f t="shared" si="41"/>
        <v>1.6396728571428572</v>
      </c>
      <c r="F745">
        <f t="shared" si="42"/>
        <v>-0.17460714285714274</v>
      </c>
      <c r="G745">
        <f t="shared" si="43"/>
        <v>0.12458857142857149</v>
      </c>
    </row>
    <row r="746" spans="1:7" x14ac:dyDescent="0.45">
      <c r="A746" s="1">
        <v>44197</v>
      </c>
      <c r="B746">
        <v>1.89592</v>
      </c>
      <c r="D746">
        <f t="shared" si="40"/>
        <v>1.8177399999999999</v>
      </c>
      <c r="E746">
        <f t="shared" si="41"/>
        <v>1.6960242857142855</v>
      </c>
      <c r="F746">
        <f t="shared" si="42"/>
        <v>-0.12171571428571437</v>
      </c>
      <c r="G746">
        <f t="shared" si="43"/>
        <v>0.19722142857142844</v>
      </c>
    </row>
    <row r="747" spans="1:7" x14ac:dyDescent="0.45">
      <c r="A747" s="1">
        <v>44228</v>
      </c>
      <c r="B747">
        <v>2.1098400000000002</v>
      </c>
      <c r="D747">
        <f t="shared" si="40"/>
        <v>1.82616</v>
      </c>
      <c r="E747">
        <f t="shared" si="41"/>
        <v>1.7805657142857143</v>
      </c>
      <c r="F747">
        <f t="shared" si="42"/>
        <v>-4.5594285714285698E-2</v>
      </c>
      <c r="G747">
        <f t="shared" si="43"/>
        <v>0.28116000000000008</v>
      </c>
    </row>
    <row r="748" spans="1:7" x14ac:dyDescent="0.45">
      <c r="A748" s="1">
        <v>44256</v>
      </c>
      <c r="B748">
        <v>2.0078</v>
      </c>
      <c r="D748">
        <f t="shared" si="40"/>
        <v>1.82687</v>
      </c>
      <c r="E748">
        <f t="shared" si="41"/>
        <v>1.843422857142857</v>
      </c>
      <c r="F748">
        <f t="shared" si="42"/>
        <v>1.6552857142857036E-2</v>
      </c>
      <c r="G748">
        <f t="shared" si="43"/>
        <v>0.34443857142857137</v>
      </c>
    </row>
    <row r="749" spans="1:7" x14ac:dyDescent="0.45">
      <c r="A749" s="1">
        <v>44287</v>
      </c>
      <c r="B749">
        <v>2.01938</v>
      </c>
      <c r="D749">
        <f t="shared" si="40"/>
        <v>1.84961</v>
      </c>
      <c r="E749">
        <f t="shared" si="41"/>
        <v>1.8969042857142857</v>
      </c>
      <c r="F749">
        <f t="shared" si="42"/>
        <v>4.7294285714285733E-2</v>
      </c>
      <c r="G749">
        <f t="shared" si="43"/>
        <v>0.34527285714285716</v>
      </c>
    </row>
    <row r="750" spans="1:7" x14ac:dyDescent="0.45">
      <c r="A750" s="1">
        <v>44317</v>
      </c>
      <c r="B750">
        <v>2.16561</v>
      </c>
      <c r="D750">
        <f t="shared" si="40"/>
        <v>1.8751800000000001</v>
      </c>
      <c r="E750">
        <f t="shared" si="41"/>
        <v>1.9675657142857144</v>
      </c>
      <c r="F750">
        <f t="shared" si="42"/>
        <v>9.2385714285714293E-2</v>
      </c>
      <c r="G750">
        <f t="shared" si="43"/>
        <v>0.32050571428571417</v>
      </c>
    </row>
    <row r="751" spans="1:7" x14ac:dyDescent="0.45">
      <c r="A751" s="1">
        <v>44348</v>
      </c>
      <c r="B751">
        <v>2.1988300000000001</v>
      </c>
      <c r="D751">
        <f t="shared" si="40"/>
        <v>1.87602</v>
      </c>
      <c r="E751">
        <f t="shared" si="41"/>
        <v>2.0284499999999999</v>
      </c>
      <c r="F751">
        <f t="shared" si="42"/>
        <v>0.15242999999999984</v>
      </c>
      <c r="G751">
        <f t="shared" si="43"/>
        <v>0.32703714285714258</v>
      </c>
    </row>
    <row r="752" spans="1:7" x14ac:dyDescent="0.45">
      <c r="A752" s="1">
        <v>44378</v>
      </c>
      <c r="B752">
        <v>2.2747299999999999</v>
      </c>
      <c r="D752">
        <f t="shared" si="40"/>
        <v>1.88185</v>
      </c>
      <c r="E752">
        <f t="shared" si="41"/>
        <v>2.0960157142857145</v>
      </c>
      <c r="F752">
        <f t="shared" si="42"/>
        <v>0.21416571428571451</v>
      </c>
      <c r="G752">
        <f t="shared" si="43"/>
        <v>0.33588142857142889</v>
      </c>
    </row>
    <row r="753" spans="1:7" x14ac:dyDescent="0.45">
      <c r="A753" s="1">
        <v>44409</v>
      </c>
      <c r="B753">
        <v>2.2976399999999999</v>
      </c>
      <c r="D753">
        <f t="shared" si="40"/>
        <v>1.8857699999999999</v>
      </c>
      <c r="E753">
        <f t="shared" si="41"/>
        <v>2.1534042857142857</v>
      </c>
      <c r="F753">
        <f t="shared" si="42"/>
        <v>0.26763428571428571</v>
      </c>
      <c r="G753">
        <f t="shared" si="43"/>
        <v>0.31322857142857141</v>
      </c>
    </row>
    <row r="754" spans="1:7" x14ac:dyDescent="0.45">
      <c r="A754" s="1">
        <v>44440</v>
      </c>
      <c r="B754">
        <v>2.3439199999999998</v>
      </c>
      <c r="D754">
        <f t="shared" si="40"/>
        <v>1.88761</v>
      </c>
      <c r="E754">
        <f t="shared" si="41"/>
        <v>2.1868442857142858</v>
      </c>
      <c r="F754">
        <f t="shared" si="42"/>
        <v>0.29923428571428579</v>
      </c>
      <c r="G754">
        <f t="shared" si="43"/>
        <v>0.28268142857142875</v>
      </c>
    </row>
    <row r="755" spans="1:7" x14ac:dyDescent="0.45">
      <c r="A755" s="1">
        <v>44470</v>
      </c>
      <c r="B755">
        <v>2.4882200000000001</v>
      </c>
      <c r="D755">
        <f t="shared" si="40"/>
        <v>1.89219</v>
      </c>
      <c r="E755">
        <f t="shared" si="41"/>
        <v>2.2554757142857143</v>
      </c>
      <c r="F755">
        <f t="shared" si="42"/>
        <v>0.36328571428571421</v>
      </c>
      <c r="G755">
        <f t="shared" si="43"/>
        <v>0.31599142857142848</v>
      </c>
    </row>
    <row r="756" spans="1:7" x14ac:dyDescent="0.45">
      <c r="A756" s="1">
        <v>44501</v>
      </c>
      <c r="B756">
        <v>2.5253899999999998</v>
      </c>
      <c r="D756">
        <f t="shared" si="40"/>
        <v>1.89246</v>
      </c>
      <c r="E756">
        <f t="shared" si="41"/>
        <v>2.327762857142857</v>
      </c>
      <c r="F756">
        <f t="shared" si="42"/>
        <v>0.43530285714285699</v>
      </c>
      <c r="G756">
        <f t="shared" si="43"/>
        <v>0.3429171428571427</v>
      </c>
    </row>
    <row r="757" spans="1:7" x14ac:dyDescent="0.45">
      <c r="A757" s="1">
        <v>44531</v>
      </c>
      <c r="B757">
        <v>2.3926400000000001</v>
      </c>
      <c r="D757">
        <f t="shared" si="40"/>
        <v>1.89473</v>
      </c>
      <c r="E757">
        <f t="shared" si="41"/>
        <v>2.3601957142857146</v>
      </c>
      <c r="F757">
        <f t="shared" si="42"/>
        <v>0.46546571428571459</v>
      </c>
      <c r="G757">
        <f t="shared" si="43"/>
        <v>0.31303571428571475</v>
      </c>
    </row>
    <row r="758" spans="1:7" x14ac:dyDescent="0.45">
      <c r="A758" s="1">
        <v>44562</v>
      </c>
      <c r="B758">
        <v>2.4546899999999998</v>
      </c>
      <c r="D758">
        <f t="shared" si="40"/>
        <v>1.89592</v>
      </c>
      <c r="E758">
        <f t="shared" si="41"/>
        <v>2.396747142857143</v>
      </c>
      <c r="F758">
        <f t="shared" si="42"/>
        <v>0.50082714285714292</v>
      </c>
      <c r="G758">
        <f t="shared" si="43"/>
        <v>0.2866614285714284</v>
      </c>
    </row>
    <row r="759" spans="1:7" x14ac:dyDescent="0.45">
      <c r="A759" s="1">
        <v>44593</v>
      </c>
      <c r="B759">
        <v>2.67001</v>
      </c>
      <c r="D759">
        <f t="shared" si="40"/>
        <v>1.89592</v>
      </c>
      <c r="E759">
        <f t="shared" si="41"/>
        <v>2.4532157142857143</v>
      </c>
      <c r="F759">
        <f t="shared" si="42"/>
        <v>0.55729571428571423</v>
      </c>
      <c r="G759">
        <f t="shared" si="43"/>
        <v>0.28966142857142851</v>
      </c>
    </row>
    <row r="760" spans="1:7" x14ac:dyDescent="0.45">
      <c r="A760" s="1">
        <v>44621</v>
      </c>
      <c r="B760">
        <v>2.72811</v>
      </c>
      <c r="D760">
        <f t="shared" si="40"/>
        <v>1.89592</v>
      </c>
      <c r="E760">
        <f t="shared" si="41"/>
        <v>2.5147114285714283</v>
      </c>
      <c r="F760">
        <f t="shared" si="42"/>
        <v>0.61879142857142821</v>
      </c>
      <c r="G760">
        <f t="shared" si="43"/>
        <v>0.31955714285714243</v>
      </c>
    </row>
    <row r="761" spans="1:7" x14ac:dyDescent="0.45">
      <c r="A761" s="1">
        <v>44652</v>
      </c>
      <c r="B761">
        <v>2.8731599999999999</v>
      </c>
      <c r="D761">
        <f t="shared" si="40"/>
        <v>1.8988100000000001</v>
      </c>
      <c r="E761">
        <f t="shared" si="41"/>
        <v>2.5903171428571423</v>
      </c>
      <c r="F761">
        <f t="shared" si="42"/>
        <v>0.69150714285714221</v>
      </c>
      <c r="G761">
        <f t="shared" si="43"/>
        <v>0.328221428571428</v>
      </c>
    </row>
    <row r="762" spans="1:7" x14ac:dyDescent="0.45">
      <c r="A762" s="1">
        <v>44682</v>
      </c>
      <c r="B762">
        <v>3.0234299999999998</v>
      </c>
      <c r="D762">
        <f t="shared" si="40"/>
        <v>1.8988100000000001</v>
      </c>
      <c r="E762">
        <f t="shared" si="41"/>
        <v>2.666775714285714</v>
      </c>
      <c r="F762">
        <f t="shared" si="42"/>
        <v>0.76796571428571392</v>
      </c>
      <c r="G762">
        <f t="shared" si="43"/>
        <v>0.33266285714285693</v>
      </c>
    </row>
    <row r="763" spans="1:7" x14ac:dyDescent="0.45">
      <c r="A763" s="1">
        <v>44713</v>
      </c>
      <c r="B763">
        <v>3.14662</v>
      </c>
      <c r="D763">
        <f t="shared" si="40"/>
        <v>1.92225</v>
      </c>
      <c r="E763">
        <f t="shared" si="41"/>
        <v>2.7555228571428567</v>
      </c>
      <c r="F763">
        <f t="shared" si="42"/>
        <v>0.8332728571428567</v>
      </c>
      <c r="G763">
        <f t="shared" si="43"/>
        <v>0.36780714285714211</v>
      </c>
    </row>
    <row r="764" spans="1:7" x14ac:dyDescent="0.45">
      <c r="A764" s="1">
        <v>44743</v>
      </c>
      <c r="B764">
        <v>2.86558</v>
      </c>
      <c r="D764">
        <f t="shared" si="40"/>
        <v>1.9296199999999999</v>
      </c>
      <c r="E764">
        <f t="shared" si="41"/>
        <v>2.8230857142857144</v>
      </c>
      <c r="F764">
        <f t="shared" si="42"/>
        <v>0.89346571428571453</v>
      </c>
      <c r="G764">
        <f t="shared" si="43"/>
        <v>0.39263857142857161</v>
      </c>
    </row>
    <row r="765" spans="1:7" x14ac:dyDescent="0.45">
      <c r="A765" s="1">
        <v>44774</v>
      </c>
      <c r="B765">
        <v>2.9806900000000001</v>
      </c>
      <c r="D765">
        <f t="shared" si="40"/>
        <v>1.9296800000000001</v>
      </c>
      <c r="E765">
        <f t="shared" si="41"/>
        <v>2.8982285714285716</v>
      </c>
      <c r="F765">
        <f t="shared" si="42"/>
        <v>0.96854857142857154</v>
      </c>
      <c r="G765">
        <f t="shared" si="43"/>
        <v>0.41125285714285731</v>
      </c>
    </row>
    <row r="766" spans="1:7" x14ac:dyDescent="0.45">
      <c r="A766" s="1">
        <v>44805</v>
      </c>
      <c r="B766">
        <v>2.8585099999999999</v>
      </c>
      <c r="D766">
        <f t="shared" si="40"/>
        <v>1.93167</v>
      </c>
      <c r="E766">
        <f t="shared" si="41"/>
        <v>2.9251571428571426</v>
      </c>
      <c r="F766">
        <f t="shared" si="42"/>
        <v>0.99348714285714257</v>
      </c>
      <c r="G766">
        <f t="shared" si="43"/>
        <v>0.37469571428571435</v>
      </c>
    </row>
    <row r="767" spans="1:7" x14ac:dyDescent="0.45">
      <c r="A767" s="1">
        <v>44835</v>
      </c>
      <c r="B767">
        <v>2.57843</v>
      </c>
      <c r="D767">
        <f t="shared" ref="D767:D809" si="44">MEDIAN(B707:B767)</f>
        <v>1.9382600000000001</v>
      </c>
      <c r="E767">
        <f t="shared" ref="E767:E809" si="45">AVERAGE(B761:B767)</f>
        <v>2.9037742857142854</v>
      </c>
      <c r="F767">
        <f t="shared" ref="F767:F809" si="46">E767-D767</f>
        <v>0.96551428571428533</v>
      </c>
      <c r="G767">
        <f t="shared" si="43"/>
        <v>0.27400714285714312</v>
      </c>
    </row>
    <row r="768" spans="1:7" x14ac:dyDescent="0.45">
      <c r="A768" s="1">
        <v>44866</v>
      </c>
      <c r="B768">
        <v>2.4839699999999998</v>
      </c>
      <c r="D768">
        <f t="shared" si="44"/>
        <v>1.9409099999999999</v>
      </c>
      <c r="E768">
        <f t="shared" si="45"/>
        <v>2.848175714285714</v>
      </c>
      <c r="F768">
        <f t="shared" si="46"/>
        <v>0.90726571428571412</v>
      </c>
      <c r="G768">
        <f t="shared" si="43"/>
        <v>0.1393000000000002</v>
      </c>
    </row>
    <row r="769" spans="1:7" x14ac:dyDescent="0.45">
      <c r="A769" s="1">
        <v>44896</v>
      </c>
      <c r="B769">
        <v>2.5244</v>
      </c>
      <c r="D769">
        <f t="shared" si="44"/>
        <v>1.9457100000000001</v>
      </c>
      <c r="E769">
        <f t="shared" si="45"/>
        <v>2.7768857142857142</v>
      </c>
      <c r="F769">
        <f t="shared" si="46"/>
        <v>0.83117571428571413</v>
      </c>
      <c r="G769">
        <f t="shared" si="43"/>
        <v>-2.0971428571425754E-3</v>
      </c>
    </row>
    <row r="770" spans="1:7" x14ac:dyDescent="0.45">
      <c r="A770" s="1">
        <v>44927</v>
      </c>
      <c r="B770">
        <v>2.4096500000000001</v>
      </c>
      <c r="D770">
        <f t="shared" si="44"/>
        <v>1.97214</v>
      </c>
      <c r="E770">
        <f t="shared" si="45"/>
        <v>2.6716042857142854</v>
      </c>
      <c r="F770">
        <f t="shared" si="46"/>
        <v>0.69946428571428543</v>
      </c>
      <c r="G770">
        <f t="shared" si="43"/>
        <v>-0.1940014285714291</v>
      </c>
    </row>
    <row r="771" spans="1:7" x14ac:dyDescent="0.45">
      <c r="A771" s="1">
        <v>44958</v>
      </c>
      <c r="B771">
        <v>2.2757800000000001</v>
      </c>
      <c r="D771">
        <f t="shared" si="44"/>
        <v>1.9750300000000001</v>
      </c>
      <c r="E771">
        <f t="shared" si="45"/>
        <v>2.5873471428571428</v>
      </c>
      <c r="F771">
        <f t="shared" si="46"/>
        <v>0.61231714285714278</v>
      </c>
      <c r="G771">
        <f t="shared" si="43"/>
        <v>-0.35623142857142875</v>
      </c>
    </row>
    <row r="772" spans="1:7" x14ac:dyDescent="0.45">
      <c r="A772" s="1">
        <v>44986</v>
      </c>
      <c r="B772">
        <v>2.1669800000000001</v>
      </c>
      <c r="D772">
        <f t="shared" si="44"/>
        <v>1.9750300000000001</v>
      </c>
      <c r="E772">
        <f t="shared" si="45"/>
        <v>2.4711028571428568</v>
      </c>
      <c r="F772">
        <f t="shared" si="46"/>
        <v>0.49607285714285676</v>
      </c>
      <c r="G772">
        <f t="shared" si="43"/>
        <v>-0.49741428571428581</v>
      </c>
    </row>
    <row r="773" spans="1:7" x14ac:dyDescent="0.45">
      <c r="A773" s="1">
        <v>45017</v>
      </c>
      <c r="B773">
        <v>2.1802899999999998</v>
      </c>
      <c r="D773">
        <f t="shared" si="44"/>
        <v>1.98082</v>
      </c>
      <c r="E773">
        <f t="shared" si="45"/>
        <v>2.3742142857142858</v>
      </c>
      <c r="F773">
        <f t="shared" si="46"/>
        <v>0.39339428571428581</v>
      </c>
      <c r="G773">
        <f t="shared" ref="G773:G809" si="47">F773-F767</f>
        <v>-0.57211999999999952</v>
      </c>
    </row>
    <row r="774" spans="1:7" x14ac:dyDescent="0.45">
      <c r="A774" s="1">
        <v>45047</v>
      </c>
      <c r="B774">
        <v>2.0641699999999998</v>
      </c>
      <c r="D774">
        <f t="shared" si="44"/>
        <v>1.9910600000000001</v>
      </c>
      <c r="E774">
        <f t="shared" si="45"/>
        <v>2.3007485714285711</v>
      </c>
      <c r="F774">
        <f t="shared" si="46"/>
        <v>0.30968857142857109</v>
      </c>
      <c r="G774">
        <f t="shared" si="47"/>
        <v>-0.59757714285714303</v>
      </c>
    </row>
    <row r="775" spans="1:7" x14ac:dyDescent="0.45">
      <c r="A775" s="1">
        <v>45078</v>
      </c>
      <c r="B775">
        <v>2.0333899999999998</v>
      </c>
      <c r="D775">
        <f t="shared" si="44"/>
        <v>1.9910600000000001</v>
      </c>
      <c r="E775">
        <f t="shared" si="45"/>
        <v>2.23638</v>
      </c>
      <c r="F775">
        <f t="shared" si="46"/>
        <v>0.24531999999999998</v>
      </c>
      <c r="G775">
        <f t="shared" si="47"/>
        <v>-0.58585571428571415</v>
      </c>
    </row>
    <row r="776" spans="1:7" x14ac:dyDescent="0.45">
      <c r="A776" s="1">
        <v>45108</v>
      </c>
      <c r="B776">
        <v>2.0813000000000001</v>
      </c>
      <c r="D776">
        <f t="shared" si="44"/>
        <v>1.9967600000000001</v>
      </c>
      <c r="E776">
        <f t="shared" si="45"/>
        <v>2.1730800000000001</v>
      </c>
      <c r="F776">
        <f t="shared" si="46"/>
        <v>0.17632000000000003</v>
      </c>
      <c r="G776">
        <f t="shared" si="47"/>
        <v>-0.5231442857142854</v>
      </c>
    </row>
    <row r="777" spans="1:7" x14ac:dyDescent="0.45">
      <c r="A777" s="1">
        <v>45139</v>
      </c>
      <c r="B777">
        <v>2.1240899999999998</v>
      </c>
      <c r="D777">
        <f t="shared" si="44"/>
        <v>2.0078</v>
      </c>
      <c r="E777">
        <f t="shared" si="45"/>
        <v>2.1322857142857146</v>
      </c>
      <c r="F777">
        <f t="shared" si="46"/>
        <v>0.12448571428571453</v>
      </c>
      <c r="G777">
        <f t="shared" si="47"/>
        <v>-0.48783142857142825</v>
      </c>
    </row>
    <row r="778" spans="1:7" x14ac:dyDescent="0.45">
      <c r="A778" s="1">
        <v>45170</v>
      </c>
      <c r="B778">
        <v>2.1648900000000002</v>
      </c>
      <c r="D778">
        <f t="shared" si="44"/>
        <v>2.01938</v>
      </c>
      <c r="E778">
        <f t="shared" si="45"/>
        <v>2.116444285714286</v>
      </c>
      <c r="F778">
        <f t="shared" si="46"/>
        <v>9.7064285714286047E-2</v>
      </c>
      <c r="G778">
        <f t="shared" si="47"/>
        <v>-0.39900857142857071</v>
      </c>
    </row>
    <row r="779" spans="1:7" x14ac:dyDescent="0.45">
      <c r="A779" s="1">
        <v>45200</v>
      </c>
      <c r="B779">
        <v>2.1287199999999999</v>
      </c>
      <c r="D779">
        <f t="shared" si="44"/>
        <v>2.0333899999999998</v>
      </c>
      <c r="E779">
        <f t="shared" si="45"/>
        <v>2.1109785714285709</v>
      </c>
      <c r="F779">
        <f t="shared" si="46"/>
        <v>7.7588571428571118E-2</v>
      </c>
      <c r="G779">
        <f t="shared" si="47"/>
        <v>-0.31580571428571469</v>
      </c>
    </row>
    <row r="780" spans="1:7" x14ac:dyDescent="0.45">
      <c r="A780" s="1">
        <v>45231</v>
      </c>
      <c r="B780">
        <v>2.0748199999999999</v>
      </c>
      <c r="D780">
        <f t="shared" si="44"/>
        <v>2.0641699999999998</v>
      </c>
      <c r="E780">
        <f t="shared" si="45"/>
        <v>2.0959114285714286</v>
      </c>
      <c r="F780">
        <f t="shared" si="46"/>
        <v>3.1741428571428809E-2</v>
      </c>
      <c r="G780">
        <f t="shared" si="47"/>
        <v>-0.27794714285714228</v>
      </c>
    </row>
    <row r="781" spans="1:7" x14ac:dyDescent="0.45">
      <c r="A781" s="1">
        <v>45261</v>
      </c>
      <c r="B781">
        <v>1.9927600000000001</v>
      </c>
      <c r="D781">
        <f t="shared" si="44"/>
        <v>2.0641699999999998</v>
      </c>
      <c r="E781">
        <f t="shared" si="45"/>
        <v>2.0857099999999997</v>
      </c>
      <c r="F781">
        <f t="shared" si="46"/>
        <v>2.1539999999999893E-2</v>
      </c>
      <c r="G781">
        <f t="shared" si="47"/>
        <v>-0.22378000000000009</v>
      </c>
    </row>
    <row r="782" spans="1:7" x14ac:dyDescent="0.45">
      <c r="A782" s="1">
        <v>45292</v>
      </c>
      <c r="B782">
        <v>2.0178199999999999</v>
      </c>
      <c r="D782">
        <f t="shared" si="44"/>
        <v>2.0641699999999998</v>
      </c>
      <c r="E782">
        <f t="shared" si="45"/>
        <v>2.0834857142857142</v>
      </c>
      <c r="F782">
        <f t="shared" si="46"/>
        <v>1.9315714285714325E-2</v>
      </c>
      <c r="G782">
        <f t="shared" si="47"/>
        <v>-0.15700428571428571</v>
      </c>
    </row>
    <row r="783" spans="1:7" x14ac:dyDescent="0.45">
      <c r="A783" s="1">
        <v>45323</v>
      </c>
      <c r="B783">
        <v>2.0055700000000001</v>
      </c>
      <c r="D783">
        <f t="shared" si="44"/>
        <v>2.0641699999999998</v>
      </c>
      <c r="E783">
        <f t="shared" si="45"/>
        <v>2.072667142857143</v>
      </c>
      <c r="F783">
        <f t="shared" si="46"/>
        <v>8.4971428571432028E-3</v>
      </c>
      <c r="G783">
        <f t="shared" si="47"/>
        <v>-0.11598857142857133</v>
      </c>
    </row>
    <row r="784" spans="1:7" x14ac:dyDescent="0.45">
      <c r="A784" s="1">
        <v>45352</v>
      </c>
      <c r="B784">
        <v>1.97241</v>
      </c>
      <c r="D784">
        <f t="shared" si="44"/>
        <v>2.0641699999999998</v>
      </c>
      <c r="E784">
        <f t="shared" si="45"/>
        <v>2.0509985714285714</v>
      </c>
      <c r="F784">
        <f t="shared" si="46"/>
        <v>-1.317142857142839E-2</v>
      </c>
      <c r="G784">
        <f t="shared" si="47"/>
        <v>-0.11023571428571444</v>
      </c>
    </row>
    <row r="785" spans="1:7" x14ac:dyDescent="0.45">
      <c r="A785" s="1">
        <v>45383</v>
      </c>
      <c r="B785">
        <v>2.0171399999999999</v>
      </c>
      <c r="D785">
        <f t="shared" si="44"/>
        <v>2.0641699999999998</v>
      </c>
      <c r="E785">
        <f t="shared" si="45"/>
        <v>2.0298914285714287</v>
      </c>
      <c r="F785">
        <f t="shared" si="46"/>
        <v>-3.4278571428571158E-2</v>
      </c>
      <c r="G785">
        <f t="shared" si="47"/>
        <v>-0.11186714285714228</v>
      </c>
    </row>
    <row r="786" spans="1:7" x14ac:dyDescent="0.45">
      <c r="A786" s="1">
        <v>45413</v>
      </c>
      <c r="B786">
        <v>2.0124399999999998</v>
      </c>
      <c r="D786">
        <f t="shared" si="44"/>
        <v>2.0641699999999998</v>
      </c>
      <c r="E786">
        <f t="shared" si="45"/>
        <v>2.01328</v>
      </c>
      <c r="F786">
        <f t="shared" si="46"/>
        <v>-5.088999999999988E-2</v>
      </c>
      <c r="G786">
        <f t="shared" si="47"/>
        <v>-8.2631428571428689E-2</v>
      </c>
    </row>
    <row r="787" spans="1:7" x14ac:dyDescent="0.45">
      <c r="A787" s="1">
        <v>45444</v>
      </c>
      <c r="B787">
        <v>2.0178600000000002</v>
      </c>
      <c r="D787">
        <f t="shared" si="44"/>
        <v>2.0641699999999998</v>
      </c>
      <c r="E787">
        <f t="shared" si="45"/>
        <v>2.0051428571428569</v>
      </c>
      <c r="F787">
        <f t="shared" si="46"/>
        <v>-5.9027142857142945E-2</v>
      </c>
      <c r="G787">
        <f t="shared" si="47"/>
        <v>-8.0567142857142837E-2</v>
      </c>
    </row>
    <row r="788" spans="1:7" x14ac:dyDescent="0.45">
      <c r="A788" s="1">
        <v>45474</v>
      </c>
      <c r="B788">
        <v>2.0527500000000001</v>
      </c>
      <c r="D788">
        <f t="shared" si="44"/>
        <v>2.0641699999999998</v>
      </c>
      <c r="E788">
        <f t="shared" si="45"/>
        <v>2.0137128571428571</v>
      </c>
      <c r="F788">
        <f t="shared" si="46"/>
        <v>-5.0457142857142756E-2</v>
      </c>
      <c r="G788">
        <f t="shared" si="47"/>
        <v>-6.9772857142857081E-2</v>
      </c>
    </row>
    <row r="789" spans="1:7" x14ac:dyDescent="0.45">
      <c r="A789" s="1">
        <v>45505</v>
      </c>
      <c r="B789">
        <v>1.9825200000000001</v>
      </c>
      <c r="D789">
        <f t="shared" si="44"/>
        <v>2.0641699999999998</v>
      </c>
      <c r="E789">
        <f t="shared" si="45"/>
        <v>2.00867</v>
      </c>
      <c r="F789">
        <f t="shared" si="46"/>
        <v>-5.5499999999999883E-2</v>
      </c>
      <c r="G789">
        <f t="shared" si="47"/>
        <v>-6.3997142857143086E-2</v>
      </c>
    </row>
    <row r="790" spans="1:7" x14ac:dyDescent="0.45">
      <c r="A790" s="1">
        <v>45536</v>
      </c>
      <c r="B790">
        <v>1.9293</v>
      </c>
      <c r="D790">
        <f t="shared" si="44"/>
        <v>2.0641699999999998</v>
      </c>
      <c r="E790">
        <f t="shared" si="45"/>
        <v>1.9977742857142855</v>
      </c>
      <c r="F790">
        <f t="shared" si="46"/>
        <v>-6.6395714285714336E-2</v>
      </c>
      <c r="G790">
        <f t="shared" si="47"/>
        <v>-5.3224285714285946E-2</v>
      </c>
    </row>
    <row r="791" spans="1:7" x14ac:dyDescent="0.45">
      <c r="A791" s="1">
        <v>45566</v>
      </c>
      <c r="B791">
        <v>1.97743</v>
      </c>
      <c r="D791">
        <f t="shared" si="44"/>
        <v>2.0641699999999998</v>
      </c>
      <c r="E791">
        <f t="shared" si="45"/>
        <v>1.9984914285714284</v>
      </c>
      <c r="F791">
        <f t="shared" si="46"/>
        <v>-6.5678571428571475E-2</v>
      </c>
      <c r="G791">
        <f t="shared" si="47"/>
        <v>-3.1400000000000317E-2</v>
      </c>
    </row>
    <row r="792" spans="1:7" x14ac:dyDescent="0.45">
      <c r="A792" s="1">
        <v>45597</v>
      </c>
      <c r="B792">
        <v>1.9726399999999999</v>
      </c>
      <c r="D792">
        <f t="shared" si="44"/>
        <v>2.0641699999999998</v>
      </c>
      <c r="E792">
        <f t="shared" si="45"/>
        <v>1.9921342857142859</v>
      </c>
      <c r="F792">
        <f t="shared" si="46"/>
        <v>-7.2035714285713981E-2</v>
      </c>
      <c r="G792">
        <f t="shared" si="47"/>
        <v>-2.1145714285714101E-2</v>
      </c>
    </row>
    <row r="793" spans="1:7" x14ac:dyDescent="0.45">
      <c r="A793" s="1">
        <v>45627</v>
      </c>
      <c r="B793">
        <v>2.02746</v>
      </c>
      <c r="D793">
        <f t="shared" si="44"/>
        <v>2.0641699999999998</v>
      </c>
      <c r="E793">
        <f t="shared" si="45"/>
        <v>1.9942800000000001</v>
      </c>
      <c r="F793">
        <f t="shared" si="46"/>
        <v>-6.9889999999999786E-2</v>
      </c>
      <c r="G793">
        <f t="shared" si="47"/>
        <v>-1.0862857142856841E-2</v>
      </c>
    </row>
    <row r="794" spans="1:7" x14ac:dyDescent="0.45">
      <c r="A794" s="1">
        <v>45658</v>
      </c>
      <c r="B794">
        <v>2.13286</v>
      </c>
      <c r="D794">
        <f t="shared" si="44"/>
        <v>2.0748199999999999</v>
      </c>
      <c r="E794">
        <f t="shared" si="45"/>
        <v>2.0107085714285717</v>
      </c>
      <c r="F794">
        <f t="shared" si="46"/>
        <v>-6.4111428571428153E-2</v>
      </c>
      <c r="G794">
        <f t="shared" si="47"/>
        <v>-1.3654285714285397E-2</v>
      </c>
    </row>
    <row r="795" spans="1:7" x14ac:dyDescent="0.45">
      <c r="A795" s="1">
        <v>45689</v>
      </c>
      <c r="B795">
        <v>2.1301399999999999</v>
      </c>
      <c r="D795">
        <f t="shared" si="44"/>
        <v>2.0813000000000001</v>
      </c>
      <c r="E795">
        <f t="shared" si="45"/>
        <v>2.0217642857142861</v>
      </c>
      <c r="F795">
        <f t="shared" si="46"/>
        <v>-5.9535714285714025E-2</v>
      </c>
      <c r="G795">
        <f t="shared" si="47"/>
        <v>-4.0357142857141426E-3</v>
      </c>
    </row>
    <row r="796" spans="1:7" x14ac:dyDescent="0.45">
      <c r="A796" s="1">
        <v>45717</v>
      </c>
      <c r="B796">
        <v>2.0465399999999998</v>
      </c>
      <c r="D796">
        <f t="shared" si="44"/>
        <v>2.0813000000000001</v>
      </c>
      <c r="E796">
        <f t="shared" si="45"/>
        <v>2.03091</v>
      </c>
      <c r="F796">
        <f t="shared" si="46"/>
        <v>-5.0390000000000157E-2</v>
      </c>
      <c r="G796">
        <f t="shared" si="47"/>
        <v>1.6005714285714179E-2</v>
      </c>
    </row>
    <row r="797" spans="1:7" x14ac:dyDescent="0.45">
      <c r="A797" s="1">
        <v>45748</v>
      </c>
      <c r="B797">
        <v>1.97119</v>
      </c>
      <c r="D797">
        <f t="shared" si="44"/>
        <v>2.0813000000000001</v>
      </c>
      <c r="E797">
        <f t="shared" si="45"/>
        <v>2.0368942857142858</v>
      </c>
      <c r="F797">
        <f t="shared" si="46"/>
        <v>-4.4405714285714382E-2</v>
      </c>
      <c r="G797">
        <f t="shared" si="47"/>
        <v>2.1272857142857093E-2</v>
      </c>
    </row>
    <row r="798" spans="1:7" x14ac:dyDescent="0.45">
      <c r="A798" s="1">
        <v>45778</v>
      </c>
      <c r="B798">
        <v>1.9358500000000001</v>
      </c>
      <c r="D798">
        <f t="shared" si="44"/>
        <v>2.0813000000000001</v>
      </c>
      <c r="E798">
        <f t="shared" si="45"/>
        <v>2.0309542857142859</v>
      </c>
      <c r="F798">
        <f t="shared" si="46"/>
        <v>-5.0345714285714216E-2</v>
      </c>
      <c r="G798">
        <f t="shared" si="47"/>
        <v>2.1689999999999765E-2</v>
      </c>
    </row>
    <row r="799" spans="1:7" x14ac:dyDescent="0.45">
      <c r="A799" s="1">
        <v>45809</v>
      </c>
      <c r="B799">
        <v>1.9741200000000001</v>
      </c>
      <c r="D799">
        <f t="shared" si="44"/>
        <v>2.0813000000000001</v>
      </c>
      <c r="E799">
        <f t="shared" si="45"/>
        <v>2.0311657142857142</v>
      </c>
      <c r="F799">
        <f t="shared" si="46"/>
        <v>-5.0134285714285909E-2</v>
      </c>
      <c r="G799">
        <f t="shared" si="47"/>
        <v>1.9755714285713877E-2</v>
      </c>
    </row>
    <row r="800" spans="1:7" x14ac:dyDescent="0.45">
      <c r="A800" s="1">
        <v>45839</v>
      </c>
      <c r="B800">
        <v>1.99525</v>
      </c>
      <c r="D800">
        <f t="shared" si="44"/>
        <v>2.0813000000000001</v>
      </c>
      <c r="E800">
        <f t="shared" si="45"/>
        <v>2.0265642857142856</v>
      </c>
      <c r="F800">
        <f t="shared" si="46"/>
        <v>-5.4735714285714554E-2</v>
      </c>
      <c r="G800">
        <f t="shared" si="47"/>
        <v>9.3757142857135989E-3</v>
      </c>
    </row>
    <row r="801" spans="1:7" x14ac:dyDescent="0.45">
      <c r="A801" s="1">
        <v>45870</v>
      </c>
      <c r="B801">
        <v>1.9543999999999999</v>
      </c>
      <c r="D801">
        <f t="shared" si="44"/>
        <v>2.0813000000000001</v>
      </c>
      <c r="E801">
        <f t="shared" si="45"/>
        <v>2.0010699999999999</v>
      </c>
      <c r="F801">
        <f t="shared" si="46"/>
        <v>-8.0230000000000246E-2</v>
      </c>
      <c r="G801">
        <f t="shared" si="47"/>
        <v>-2.069428571428622E-2</v>
      </c>
    </row>
    <row r="802" spans="1:7" x14ac:dyDescent="0.45">
      <c r="A802" s="1">
        <v>45901</v>
      </c>
      <c r="B802">
        <v>1.94075</v>
      </c>
      <c r="D802">
        <f t="shared" si="44"/>
        <v>2.0813000000000001</v>
      </c>
      <c r="E802">
        <f t="shared" si="45"/>
        <v>1.9740142857142857</v>
      </c>
      <c r="F802">
        <f t="shared" si="46"/>
        <v>-0.10728571428571443</v>
      </c>
      <c r="G802">
        <f t="shared" si="47"/>
        <v>-5.6895714285714272E-2</v>
      </c>
    </row>
    <row r="803" spans="1:7" x14ac:dyDescent="0.45">
      <c r="A803" s="1">
        <v>45931</v>
      </c>
      <c r="B803">
        <v>1.9120600000000001</v>
      </c>
      <c r="D803">
        <f t="shared" si="44"/>
        <v>2.0813000000000001</v>
      </c>
      <c r="E803">
        <f t="shared" si="45"/>
        <v>1.9548028571428571</v>
      </c>
      <c r="F803">
        <f t="shared" si="46"/>
        <v>-0.12649714285714309</v>
      </c>
      <c r="G803">
        <f t="shared" si="47"/>
        <v>-8.2091428571428704E-2</v>
      </c>
    </row>
    <row r="804" spans="1:7" x14ac:dyDescent="0.45">
      <c r="A804" s="1">
        <v>45962</v>
      </c>
      <c r="B804">
        <v>1.9546600000000001</v>
      </c>
      <c r="D804">
        <f t="shared" si="44"/>
        <v>2.0813000000000001</v>
      </c>
      <c r="E804">
        <f t="shared" si="45"/>
        <v>1.9524414285714287</v>
      </c>
      <c r="F804">
        <f t="shared" si="46"/>
        <v>-0.12885857142857149</v>
      </c>
      <c r="G804">
        <f t="shared" si="47"/>
        <v>-7.8512857142857273E-2</v>
      </c>
    </row>
    <row r="805" spans="1:7" x14ac:dyDescent="0.45">
      <c r="A805" s="1">
        <v>45992</v>
      </c>
      <c r="B805">
        <v>1.9889699999999999</v>
      </c>
      <c r="D805">
        <f t="shared" si="44"/>
        <v>2.0813000000000001</v>
      </c>
      <c r="E805">
        <f t="shared" si="45"/>
        <v>1.9600300000000002</v>
      </c>
      <c r="F805">
        <f t="shared" si="46"/>
        <v>-0.12126999999999999</v>
      </c>
      <c r="G805">
        <f t="shared" si="47"/>
        <v>-7.113571428571408E-2</v>
      </c>
    </row>
    <row r="806" spans="1:7" x14ac:dyDescent="0.45">
      <c r="A806" s="1">
        <v>46023</v>
      </c>
      <c r="B806">
        <v>2.0548099999999998</v>
      </c>
      <c r="D806">
        <f t="shared" si="44"/>
        <v>2.0813000000000001</v>
      </c>
      <c r="E806">
        <f t="shared" si="45"/>
        <v>1.971557142857143</v>
      </c>
      <c r="F806">
        <f t="shared" si="46"/>
        <v>-0.10974285714285714</v>
      </c>
      <c r="G806">
        <f t="shared" si="47"/>
        <v>-5.5007142857142588E-2</v>
      </c>
    </row>
    <row r="807" spans="1:7" x14ac:dyDescent="0.45">
      <c r="A807" s="1">
        <v>46054</v>
      </c>
      <c r="B807">
        <v>2.19428</v>
      </c>
      <c r="D807">
        <f t="shared" si="44"/>
        <v>2.1098400000000002</v>
      </c>
      <c r="E807">
        <f t="shared" si="45"/>
        <v>1.9999899999999999</v>
      </c>
      <c r="F807">
        <f t="shared" si="46"/>
        <v>-0.10985000000000023</v>
      </c>
      <c r="G807">
        <f t="shared" si="47"/>
        <v>-2.961999999999998E-2</v>
      </c>
    </row>
    <row r="808" spans="1:7" x14ac:dyDescent="0.45">
      <c r="A808" s="1">
        <v>46082</v>
      </c>
      <c r="B808">
        <v>2.2280700000000002</v>
      </c>
      <c r="D808">
        <f t="shared" si="44"/>
        <v>2.1240899999999998</v>
      </c>
      <c r="E808">
        <f t="shared" si="45"/>
        <v>2.0390857142857142</v>
      </c>
      <c r="F808">
        <f t="shared" si="46"/>
        <v>-8.5004285714285643E-2</v>
      </c>
      <c r="G808">
        <f t="shared" si="47"/>
        <v>2.2281428571428785E-2</v>
      </c>
    </row>
    <row r="809" spans="1:7" x14ac:dyDescent="0.45">
      <c r="A809" s="1">
        <v>46113</v>
      </c>
      <c r="B809">
        <v>2.31351</v>
      </c>
      <c r="D809">
        <f t="shared" si="44"/>
        <v>2.1287199999999999</v>
      </c>
      <c r="E809">
        <f t="shared" si="45"/>
        <v>2.0923371428571431</v>
      </c>
      <c r="F809">
        <f t="shared" si="46"/>
        <v>-3.6382857142856828E-2</v>
      </c>
      <c r="G809">
        <f t="shared" si="47"/>
        <v>9.0114285714286257E-2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Output values</vt:lpstr>
      <vt:lpstr>Excess GDP growth Trend</vt:lpstr>
      <vt:lpstr>Labor Market</vt:lpstr>
      <vt:lpstr>Inflation</vt:lpstr>
      <vt:lpstr>Commodity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Cottage</dc:creator>
  <cp:lastModifiedBy>Calvin Clack</cp:lastModifiedBy>
  <dcterms:created xsi:type="dcterms:W3CDTF">2026-06-04T17:08:44Z</dcterms:created>
  <dcterms:modified xsi:type="dcterms:W3CDTF">2026-07-12T21:18:50Z</dcterms:modified>
</cp:coreProperties>
</file>