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dwmbs\Desktop\school work uvu\camera project\"/>
    </mc:Choice>
  </mc:AlternateContent>
  <xr:revisionPtr revIDLastSave="0" documentId="13_ncr:1_{929E3DAB-FE67-40E6-ABAC-DCFD76AA82F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Models!$H$97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6" i="2" l="1"/>
  <c r="H85" i="2"/>
  <c r="H84" i="2"/>
  <c r="H83" i="2"/>
  <c r="H82" i="2"/>
  <c r="H81" i="2"/>
  <c r="H80" i="2"/>
  <c r="H79" i="2"/>
  <c r="H78" i="2"/>
  <c r="H77" i="2"/>
  <c r="H76" i="2"/>
  <c r="H75" i="2"/>
  <c r="H51" i="2" l="1"/>
  <c r="H40" i="2"/>
  <c r="H39" i="2"/>
  <c r="H38" i="2"/>
  <c r="H37" i="2"/>
  <c r="H36" i="2"/>
  <c r="H32" i="2"/>
  <c r="H13" i="2"/>
  <c r="H92" i="2" l="1"/>
  <c r="H91" i="2"/>
  <c r="H93" i="2"/>
  <c r="H90" i="2"/>
  <c r="H89" i="2"/>
  <c r="H35" i="2"/>
  <c r="H34" i="2"/>
  <c r="H31" i="2"/>
  <c r="H30" i="2"/>
  <c r="H29" i="2"/>
  <c r="H50" i="2"/>
  <c r="H28" i="2"/>
  <c r="H27" i="2"/>
  <c r="H26" i="2"/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95" i="2"/>
  <c r="H94" i="2"/>
  <c r="H88" i="2"/>
  <c r="H87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25" i="2"/>
  <c r="H24" i="2"/>
  <c r="H23" i="2"/>
  <c r="H22" i="2"/>
  <c r="H21" i="2"/>
  <c r="H20" i="2"/>
  <c r="H19" i="2"/>
  <c r="H18" i="2"/>
  <c r="H17" i="2"/>
  <c r="H16" i="2"/>
  <c r="H15" i="2"/>
  <c r="H14" i="2"/>
  <c r="H10" i="2"/>
  <c r="H6" i="2"/>
  <c r="H5" i="2"/>
  <c r="H4" i="2"/>
  <c r="H3" i="2"/>
  <c r="H8" i="2" l="1"/>
  <c r="H52" i="2"/>
  <c r="H96" i="2"/>
  <c r="H97" i="2" l="1"/>
  <c r="B4" i="1" s="1"/>
  <c r="B10" i="1" s="1"/>
</calcChain>
</file>

<file path=xl/sharedStrings.xml><?xml version="1.0" encoding="utf-8"?>
<sst xmlns="http://schemas.openxmlformats.org/spreadsheetml/2006/main" count="339" uniqueCount="155">
  <si>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</si>
  <si>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</si>
  <si>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</si>
  <si>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</si>
  <si>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</si>
  <si>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</si>
  <si>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</si>
  <si>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</si>
  <si>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</si>
  <si>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</si>
  <si>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</si>
  <si>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</si>
  <si>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</si>
  <si>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</si>
  <si>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</si>
  <si>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</si>
  <si>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</si>
  <si>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</si>
  <si>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</si>
  <si>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</si>
  <si>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</si>
  <si>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</si>
  <si>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</si>
  <si>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</si>
  <si>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</si>
  <si>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</si>
  <si>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</si>
  <si>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</si>
  <si>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</si>
  <si>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</si>
  <si>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</si>
  <si>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</si>
  <si>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</si>
  <si>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</si>
  <si>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</si>
  <si>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</si>
  <si>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</si>
  <si>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</si>
  <si>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</si>
  <si>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</si>
  <si>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</si>
  <si>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</si>
  <si>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</si>
  <si>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</si>
  <si>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</si>
  <si>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</si>
  <si>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</si>
  <si>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</si>
  <si>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</si>
  <si>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</si>
  <si>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</si>
  <si>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</si>
  <si>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</si>
  <si>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</si>
  <si>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</si>
  <si>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</si>
  <si>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</si>
  <si>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</si>
  <si>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</si>
  <si>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</si>
  <si>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</si>
  <si>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</si>
  <si>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</si>
  <si>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</si>
  <si>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</si>
  <si>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</si>
  <si>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</si>
  <si>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</si>
  <si>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</si>
  <si>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</si>
  <si>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</si>
  <si>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</si>
  <si>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</si>
  <si>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</si>
  <si>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</si>
  <si>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</si>
  <si>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</si>
  <si>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</si>
  <si>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</si>
  <si>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</si>
  <si>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</si>
  <si>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</si>
  <si>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</si>
  <si>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</si>
  <si>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</si>
  <si>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</si>
  <si>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</si>
  <si>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</si>
  <si>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</si>
  <si>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</si>
  <si>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</si>
  <si>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</si>
  <si>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</si>
  <si>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</si>
  <si>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</si>
  <si>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</si>
  <si>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</si>
  <si>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</si>
  <si>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</si>
  <si>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</si>
  <si>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</si>
  <si>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</si>
  <si>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</si>
  <si>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small</t>
  </si>
  <si>
    <t>large</t>
  </si>
  <si>
    <t>medium</t>
  </si>
  <si>
    <t>Note: all times are measured in minutes</t>
  </si>
  <si>
    <t>low rez camera lens</t>
  </si>
  <si>
    <t>low rez flash</t>
  </si>
  <si>
    <t>low rez knob</t>
  </si>
  <si>
    <t>low rez cluster</t>
  </si>
  <si>
    <t>low rez camera body</t>
  </si>
  <si>
    <t>camera lens</t>
  </si>
  <si>
    <t>small simple button</t>
  </si>
  <si>
    <t>large knob w/lever</t>
  </si>
  <si>
    <t>layer knob</t>
  </si>
  <si>
    <t>glass dome</t>
  </si>
  <si>
    <t>side hole 1</t>
  </si>
  <si>
    <t>side hole 2</t>
  </si>
  <si>
    <t>body lens connection</t>
  </si>
  <si>
    <t>simple switch</t>
  </si>
  <si>
    <t>top piece main body</t>
  </si>
  <si>
    <t>meduim</t>
  </si>
  <si>
    <t>Front plate</t>
  </si>
  <si>
    <t>snug support</t>
  </si>
  <si>
    <t>complex knob rectangle</t>
  </si>
  <si>
    <t>complex knob slant cube</t>
  </si>
  <si>
    <t>complex knob mini knob</t>
  </si>
  <si>
    <t>complex knob body</t>
  </si>
  <si>
    <t>camera main body</t>
  </si>
  <si>
    <t>front lever knob</t>
  </si>
  <si>
    <t>front button</t>
  </si>
  <si>
    <t>front black plate</t>
  </si>
  <si>
    <t>back black plate</t>
  </si>
  <si>
    <t>connector side piece</t>
  </si>
  <si>
    <t>camera lens glass</t>
  </si>
  <si>
    <t>pin on lens</t>
  </si>
  <si>
    <t>pin holder on lens</t>
  </si>
  <si>
    <t>cube on lens top</t>
  </si>
  <si>
    <t>cube on lens bottom</t>
  </si>
  <si>
    <t>patch 1</t>
  </si>
  <si>
    <t>patch 2</t>
  </si>
  <si>
    <t>top block</t>
  </si>
  <si>
    <t>middle plate</t>
  </si>
  <si>
    <t>eye hole</t>
  </si>
  <si>
    <t>top to back connector</t>
  </si>
  <si>
    <t>highest piece</t>
  </si>
  <si>
    <t>eye hole glass</t>
  </si>
  <si>
    <t>plug in hole M</t>
  </si>
  <si>
    <t>plug in hole X</t>
  </si>
  <si>
    <t>side block</t>
  </si>
  <si>
    <t>side hinge</t>
  </si>
  <si>
    <t>side patch</t>
  </si>
  <si>
    <t>bottom hole</t>
  </si>
  <si>
    <t>large bottom knob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</si>
</sst>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4140625" defaultRowHeight="15.75" customHeight="1"/>
  <cols>
    <col min="1" max="1" width="53.554687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3.2">
      <c r="A4" s="13" t="s">
        <v>18</v>
      </c>
      <c r="B4" s="13">
        <f>TotalModelTime</f>
        <v>957</v>
      </c>
    </row>
    <row r="5" spans="1:26" ht="13.2">
      <c r="A5" s="13" t="s">
        <v>19</v>
      </c>
      <c r="B5" s="17">
        <f>TotalAnimTime</f>
        <v>5.8</v>
      </c>
    </row>
    <row r="6" spans="1:26" ht="13.2">
      <c r="A6" s="13" t="s">
        <v>22</v>
      </c>
      <c r="B6" s="17">
        <f>TotalScriptTime</f>
        <v>25.1</v>
      </c>
    </row>
    <row r="7" spans="1:26" ht="13.2">
      <c r="A7" s="13" t="s">
        <v>23</v>
      </c>
      <c r="B7" s="17">
        <f>TotalVFXTime</f>
        <v>22.4</v>
      </c>
    </row>
    <row r="8" spans="1:26" ht="13.2">
      <c r="A8" s="13" t="s">
        <v>24</v>
      </c>
      <c r="B8" s="17">
        <f>TotalSFXTime</f>
        <v>26.599999999999998</v>
      </c>
    </row>
    <row r="9" spans="1:26" ht="13.2">
      <c r="A9" s="13" t="s">
        <v>25</v>
      </c>
      <c r="B9" s="17">
        <f>TotalUITime</f>
        <v>21.7</v>
      </c>
    </row>
    <row r="10" spans="1:26" ht="15.6">
      <c r="A10" s="22" t="s">
        <v>26</v>
      </c>
      <c r="B10" s="23">
        <f>SUM(B4:B9)</f>
        <v>1058.5999999999999</v>
      </c>
    </row>
    <row r="11" spans="1:26" ht="15.6">
      <c r="A11" s="24"/>
    </row>
    <row r="12" spans="1:26" ht="15.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7"/>
  <sheetViews>
    <sheetView tabSelected="1" topLeftCell="C1" workbookViewId="0">
      <selection activeCell="D95" sqref="D95"/>
    </sheetView>
  </sheetViews>
  <sheetFormatPr defaultColWidth="14.44140625" defaultRowHeight="15.75" customHeight="1"/>
  <cols>
    <col min="1" max="1" width="33.33203125" customWidth="1"/>
    <col min="2" max="2" width="16.88671875" customWidth="1"/>
    <col min="3" max="4" width="35.33203125" customWidth="1"/>
    <col min="5" max="5" width="24.44140625" customWidth="1"/>
    <col min="6" max="6" width="32.109375" customWidth="1"/>
    <col min="7" max="7" width="37.88671875" customWidth="1"/>
    <col min="8" max="8" width="30.6640625" customWidth="1"/>
    <col min="10" max="10" width="19.5546875" customWidth="1"/>
    <col min="11" max="11" width="9.66406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4" t="s">
        <v>93</v>
      </c>
    </row>
    <row r="3" spans="1:26" ht="13.2">
      <c r="A3" s="7" t="s">
        <v>107</v>
      </c>
      <c r="B3" s="7" t="s">
        <v>104</v>
      </c>
      <c r="C3" s="7">
        <v>3</v>
      </c>
      <c r="D3" s="7"/>
      <c r="E3" s="7">
        <v>0</v>
      </c>
      <c r="F3" s="7">
        <v>0</v>
      </c>
      <c r="G3" s="7">
        <v>0</v>
      </c>
      <c r="H3" s="11">
        <f>SUM(C3:G3)</f>
        <v>3</v>
      </c>
    </row>
    <row r="4" spans="1:26" ht="13.2">
      <c r="A4" s="7" t="s">
        <v>108</v>
      </c>
      <c r="B4" s="7" t="s">
        <v>105</v>
      </c>
      <c r="C4" s="7">
        <v>3</v>
      </c>
      <c r="D4" s="7"/>
      <c r="E4" s="7">
        <v>0</v>
      </c>
      <c r="F4" s="7">
        <v>0</v>
      </c>
      <c r="G4" s="7">
        <v>0</v>
      </c>
      <c r="H4" s="11">
        <f>SUM(C4:G4)</f>
        <v>3</v>
      </c>
    </row>
    <row r="5" spans="1:26" ht="13.2">
      <c r="A5" s="7" t="s">
        <v>109</v>
      </c>
      <c r="B5" s="7" t="s">
        <v>105</v>
      </c>
      <c r="C5" s="7">
        <v>3</v>
      </c>
      <c r="D5" s="7"/>
      <c r="E5" s="7">
        <v>0</v>
      </c>
      <c r="F5" s="7">
        <v>0</v>
      </c>
      <c r="G5" s="7">
        <v>0</v>
      </c>
      <c r="H5" s="11">
        <f>SUM(C5:G5)</f>
        <v>3</v>
      </c>
    </row>
    <row r="6" spans="1:26" ht="13.2">
      <c r="A6" s="7" t="s">
        <v>110</v>
      </c>
      <c r="B6" s="7" t="s">
        <v>105</v>
      </c>
      <c r="C6" s="7">
        <v>3</v>
      </c>
      <c r="D6" s="7"/>
      <c r="E6" s="7">
        <v>0</v>
      </c>
      <c r="F6" s="7">
        <v>0</v>
      </c>
      <c r="G6" s="7">
        <v>0</v>
      </c>
      <c r="H6" s="11">
        <f>SUM(C6:G6)</f>
        <v>3</v>
      </c>
    </row>
    <row r="7" spans="1:26" ht="13.2">
      <c r="A7" s="7" t="s">
        <v>111</v>
      </c>
      <c r="B7" s="7" t="s">
        <v>104</v>
      </c>
      <c r="C7" s="7">
        <v>3</v>
      </c>
      <c r="D7" s="7"/>
      <c r="E7" s="7"/>
      <c r="F7" s="7"/>
      <c r="G7" s="7">
        <v>0</v>
      </c>
      <c r="H7" s="11">
        <v>0</v>
      </c>
    </row>
    <row r="8" spans="1:26" ht="13.2">
      <c r="A8" s="7" t="s">
        <v>106</v>
      </c>
      <c r="B8" s="7"/>
      <c r="G8" s="13" t="s">
        <v>98</v>
      </c>
      <c r="H8" s="16">
        <f>SUM(H3:H6)</f>
        <v>12</v>
      </c>
    </row>
    <row r="9" spans="1:26" ht="13.2">
      <c r="A9" s="29" t="s">
        <v>94</v>
      </c>
    </row>
    <row r="10" spans="1:26" ht="13.2">
      <c r="A10" s="7" t="s">
        <v>129</v>
      </c>
      <c r="B10" s="7" t="s">
        <v>104</v>
      </c>
      <c r="C10" s="7">
        <v>15</v>
      </c>
      <c r="D10" s="7"/>
      <c r="E10" s="7"/>
      <c r="F10" s="7"/>
      <c r="G10" s="7"/>
      <c r="H10" s="11">
        <f t="shared" ref="H10:H51" si="0">SUM(C10:G10)</f>
        <v>15</v>
      </c>
    </row>
    <row r="11" spans="1:26" ht="13.2">
      <c r="A11" s="7" t="s">
        <v>133</v>
      </c>
      <c r="B11" s="7" t="s">
        <v>104</v>
      </c>
      <c r="C11" s="7">
        <v>70</v>
      </c>
      <c r="D11" s="7"/>
      <c r="E11" s="7"/>
      <c r="F11" s="7"/>
      <c r="G11" s="7"/>
      <c r="H11" s="11">
        <v>70</v>
      </c>
    </row>
    <row r="12" spans="1:26" ht="13.2">
      <c r="A12" s="7" t="s">
        <v>132</v>
      </c>
      <c r="B12" s="7" t="s">
        <v>104</v>
      </c>
      <c r="C12" s="7">
        <v>60</v>
      </c>
      <c r="D12" s="7"/>
      <c r="E12" s="7"/>
      <c r="F12" s="7"/>
      <c r="G12" s="7"/>
      <c r="H12" s="11">
        <v>60</v>
      </c>
    </row>
    <row r="13" spans="1:26" ht="13.2">
      <c r="A13" s="7" t="s">
        <v>112</v>
      </c>
      <c r="B13" s="7" t="s">
        <v>104</v>
      </c>
      <c r="C13" s="7">
        <v>40</v>
      </c>
      <c r="D13" s="7"/>
      <c r="E13" s="7"/>
      <c r="F13" s="7"/>
      <c r="G13" s="7"/>
      <c r="H13" s="11">
        <f t="shared" si="0"/>
        <v>40</v>
      </c>
    </row>
    <row r="14" spans="1:26" ht="13.2">
      <c r="A14" s="7" t="s">
        <v>119</v>
      </c>
      <c r="B14" s="7" t="s">
        <v>104</v>
      </c>
      <c r="C14" s="7">
        <v>25</v>
      </c>
      <c r="D14" s="7"/>
      <c r="E14" s="7"/>
      <c r="F14" s="7"/>
      <c r="G14" s="7"/>
      <c r="H14" s="11">
        <f t="shared" si="0"/>
        <v>25</v>
      </c>
    </row>
    <row r="15" spans="1:26" ht="13.2">
      <c r="A15" s="7" t="s">
        <v>134</v>
      </c>
      <c r="B15" s="7" t="s">
        <v>103</v>
      </c>
      <c r="C15" s="7">
        <v>15</v>
      </c>
      <c r="D15" s="7"/>
      <c r="E15" s="7"/>
      <c r="F15" s="7"/>
      <c r="G15" s="7"/>
      <c r="H15" s="11">
        <f t="shared" si="0"/>
        <v>15</v>
      </c>
    </row>
    <row r="16" spans="1:26" ht="13.2">
      <c r="A16" s="7" t="s">
        <v>135</v>
      </c>
      <c r="B16" s="7" t="s">
        <v>105</v>
      </c>
      <c r="C16" s="7">
        <v>15</v>
      </c>
      <c r="D16" s="7"/>
      <c r="E16" s="7"/>
      <c r="F16" s="7"/>
      <c r="G16" s="7"/>
      <c r="H16" s="11">
        <f t="shared" si="0"/>
        <v>15</v>
      </c>
    </row>
    <row r="17" spans="1:8" ht="13.2">
      <c r="A17" s="7" t="s">
        <v>136</v>
      </c>
      <c r="B17" s="7" t="s">
        <v>103</v>
      </c>
      <c r="C17" s="7">
        <v>5</v>
      </c>
      <c r="D17" s="7"/>
      <c r="E17" s="7"/>
      <c r="F17" s="7"/>
      <c r="G17" s="7"/>
      <c r="H17" s="11">
        <f t="shared" si="0"/>
        <v>5</v>
      </c>
    </row>
    <row r="18" spans="1:8" ht="13.2">
      <c r="A18" s="7" t="s">
        <v>137</v>
      </c>
      <c r="B18" s="7" t="s">
        <v>103</v>
      </c>
      <c r="C18" s="7">
        <v>20</v>
      </c>
      <c r="D18" s="7"/>
      <c r="E18" s="7"/>
      <c r="F18" s="7"/>
      <c r="G18" s="7"/>
      <c r="H18" s="11">
        <f t="shared" si="0"/>
        <v>20</v>
      </c>
    </row>
    <row r="19" spans="1:8" ht="13.2">
      <c r="A19" s="7" t="s">
        <v>138</v>
      </c>
      <c r="B19" s="7" t="s">
        <v>103</v>
      </c>
      <c r="C19" s="7">
        <v>15</v>
      </c>
      <c r="D19" s="7"/>
      <c r="E19" s="7"/>
      <c r="F19" s="7"/>
      <c r="G19" s="7"/>
      <c r="H19" s="11">
        <f t="shared" si="0"/>
        <v>15</v>
      </c>
    </row>
    <row r="20" spans="1:8" ht="13.2">
      <c r="A20" s="7" t="s">
        <v>139</v>
      </c>
      <c r="B20" s="7" t="s">
        <v>103</v>
      </c>
      <c r="C20" s="7">
        <v>7</v>
      </c>
      <c r="D20" s="7"/>
      <c r="E20" s="7"/>
      <c r="F20" s="7"/>
      <c r="G20" s="7"/>
      <c r="H20" s="11">
        <f t="shared" si="0"/>
        <v>7</v>
      </c>
    </row>
    <row r="21" spans="1:8" ht="13.2">
      <c r="A21" s="7" t="s">
        <v>131</v>
      </c>
      <c r="B21" s="7" t="s">
        <v>103</v>
      </c>
      <c r="C21" s="7">
        <v>7</v>
      </c>
      <c r="D21" s="7"/>
      <c r="E21" s="7"/>
      <c r="F21" s="7"/>
      <c r="G21" s="7"/>
      <c r="H21" s="11">
        <f t="shared" si="0"/>
        <v>7</v>
      </c>
    </row>
    <row r="22" spans="1:8" ht="13.2">
      <c r="A22" s="7" t="s">
        <v>140</v>
      </c>
      <c r="B22" s="7" t="s">
        <v>103</v>
      </c>
      <c r="C22" s="7">
        <v>25</v>
      </c>
      <c r="D22" s="7"/>
      <c r="E22" s="7"/>
      <c r="F22" s="7"/>
      <c r="G22" s="7"/>
      <c r="H22" s="11">
        <f t="shared" si="0"/>
        <v>25</v>
      </c>
    </row>
    <row r="23" spans="1:8" ht="13.2">
      <c r="A23" s="7" t="s">
        <v>141</v>
      </c>
      <c r="B23" s="7" t="s">
        <v>103</v>
      </c>
      <c r="C23" s="7">
        <v>17</v>
      </c>
      <c r="D23" s="7"/>
      <c r="E23" s="7"/>
      <c r="F23" s="7"/>
      <c r="G23" s="7"/>
      <c r="H23" s="11">
        <f t="shared" si="0"/>
        <v>17</v>
      </c>
    </row>
    <row r="24" spans="1:8" ht="13.2">
      <c r="A24" s="7" t="s">
        <v>121</v>
      </c>
      <c r="B24" s="7" t="s">
        <v>122</v>
      </c>
      <c r="C24" s="7">
        <v>20</v>
      </c>
      <c r="D24" s="7"/>
      <c r="E24" s="7"/>
      <c r="F24" s="7"/>
      <c r="G24" s="7"/>
      <c r="H24" s="11">
        <f t="shared" si="0"/>
        <v>20</v>
      </c>
    </row>
    <row r="25" spans="1:8" ht="13.2">
      <c r="A25" s="7" t="s">
        <v>123</v>
      </c>
      <c r="B25" s="7" t="s">
        <v>105</v>
      </c>
      <c r="C25" s="7">
        <v>15</v>
      </c>
      <c r="D25" s="7"/>
      <c r="E25" s="7"/>
      <c r="F25" s="7"/>
      <c r="G25" s="7"/>
      <c r="H25" s="11">
        <f t="shared" si="0"/>
        <v>15</v>
      </c>
    </row>
    <row r="26" spans="1:8" ht="13.2">
      <c r="A26" s="7" t="s">
        <v>124</v>
      </c>
      <c r="B26" s="7" t="s">
        <v>103</v>
      </c>
      <c r="C26" s="7">
        <v>10</v>
      </c>
      <c r="D26" s="7"/>
      <c r="E26" s="7"/>
      <c r="F26" s="7"/>
      <c r="G26" s="7"/>
      <c r="H26" s="11">
        <f t="shared" si="0"/>
        <v>10</v>
      </c>
    </row>
    <row r="27" spans="1:8" ht="13.2">
      <c r="A27" s="7" t="s">
        <v>142</v>
      </c>
      <c r="B27" s="7" t="s">
        <v>103</v>
      </c>
      <c r="C27" s="7">
        <v>7</v>
      </c>
      <c r="D27" s="7"/>
      <c r="E27" s="7"/>
      <c r="F27" s="7"/>
      <c r="G27" s="7"/>
      <c r="H27" s="11">
        <f t="shared" si="0"/>
        <v>7</v>
      </c>
    </row>
    <row r="28" spans="1:8" ht="13.2">
      <c r="A28" s="7" t="s">
        <v>143</v>
      </c>
      <c r="B28" s="7" t="s">
        <v>103</v>
      </c>
      <c r="C28" s="7">
        <v>6</v>
      </c>
      <c r="D28" s="7"/>
      <c r="E28" s="7"/>
      <c r="F28" s="7"/>
      <c r="G28" s="7"/>
      <c r="H28" s="11">
        <f>SUM(C28:G28)</f>
        <v>6</v>
      </c>
    </row>
    <row r="29" spans="1:8" ht="13.2">
      <c r="A29" s="7" t="s">
        <v>144</v>
      </c>
      <c r="B29" s="7" t="s">
        <v>103</v>
      </c>
      <c r="C29" s="7">
        <v>16</v>
      </c>
      <c r="D29" s="7"/>
      <c r="E29" s="7"/>
      <c r="F29" s="7"/>
      <c r="G29" s="7"/>
      <c r="H29" s="11">
        <f t="shared" si="0"/>
        <v>16</v>
      </c>
    </row>
    <row r="30" spans="1:8" ht="13.2">
      <c r="A30" s="7" t="s">
        <v>145</v>
      </c>
      <c r="B30" s="7" t="s">
        <v>103</v>
      </c>
      <c r="C30" s="7">
        <v>15</v>
      </c>
      <c r="D30" s="7"/>
      <c r="E30" s="7"/>
      <c r="F30" s="7"/>
      <c r="G30" s="7"/>
      <c r="H30" s="11">
        <f t="shared" si="0"/>
        <v>15</v>
      </c>
    </row>
    <row r="31" spans="1:8" ht="13.2">
      <c r="A31" s="7" t="s">
        <v>146</v>
      </c>
      <c r="B31" s="7" t="s">
        <v>103</v>
      </c>
      <c r="C31" s="7">
        <v>17</v>
      </c>
      <c r="D31" s="7"/>
      <c r="E31" s="7"/>
      <c r="F31" s="7"/>
      <c r="G31" s="7"/>
      <c r="H31" s="11">
        <f t="shared" si="0"/>
        <v>17</v>
      </c>
    </row>
    <row r="32" spans="1:8" ht="13.2">
      <c r="A32" s="7" t="s">
        <v>147</v>
      </c>
      <c r="B32" s="7" t="s">
        <v>103</v>
      </c>
      <c r="C32" s="7">
        <v>12</v>
      </c>
      <c r="D32" s="7"/>
      <c r="E32" s="7"/>
      <c r="F32" s="7"/>
      <c r="G32" s="7"/>
      <c r="H32" s="11">
        <f t="shared" si="0"/>
        <v>12</v>
      </c>
    </row>
    <row r="33" spans="1:8" ht="13.2">
      <c r="A33" s="7" t="s">
        <v>117</v>
      </c>
      <c r="B33" s="7" t="s">
        <v>103</v>
      </c>
      <c r="C33" s="7">
        <v>15</v>
      </c>
      <c r="D33" s="7"/>
      <c r="E33" s="7"/>
      <c r="F33" s="7"/>
      <c r="G33" s="7"/>
      <c r="H33" s="11">
        <v>15</v>
      </c>
    </row>
    <row r="34" spans="1:8" ht="13.2">
      <c r="A34" s="7" t="s">
        <v>118</v>
      </c>
      <c r="B34" s="7" t="s">
        <v>103</v>
      </c>
      <c r="C34" s="7">
        <v>12</v>
      </c>
      <c r="D34" s="7"/>
      <c r="E34" s="7"/>
      <c r="F34" s="7"/>
      <c r="G34" s="7"/>
      <c r="H34" s="11">
        <f t="shared" si="0"/>
        <v>12</v>
      </c>
    </row>
    <row r="35" spans="1:8" ht="13.2">
      <c r="A35" s="7" t="s">
        <v>148</v>
      </c>
      <c r="B35" s="7" t="s">
        <v>103</v>
      </c>
      <c r="C35" s="7">
        <v>13</v>
      </c>
      <c r="D35" s="7"/>
      <c r="E35" s="7"/>
      <c r="F35" s="7"/>
      <c r="G35" s="7"/>
      <c r="H35" s="11">
        <f t="shared" si="0"/>
        <v>13</v>
      </c>
    </row>
    <row r="36" spans="1:8" ht="13.2">
      <c r="A36" s="7" t="s">
        <v>149</v>
      </c>
      <c r="B36" s="7" t="s">
        <v>103</v>
      </c>
      <c r="C36" s="7">
        <v>5</v>
      </c>
      <c r="D36" s="7"/>
      <c r="E36" s="7"/>
      <c r="F36" s="7"/>
      <c r="G36" s="7"/>
      <c r="H36" s="11">
        <f t="shared" si="0"/>
        <v>5</v>
      </c>
    </row>
    <row r="37" spans="1:8" ht="13.2">
      <c r="A37" s="7" t="s">
        <v>150</v>
      </c>
      <c r="B37" s="7" t="s">
        <v>105</v>
      </c>
      <c r="C37" s="7">
        <v>5</v>
      </c>
      <c r="D37" s="7"/>
      <c r="E37" s="7"/>
      <c r="F37" s="7"/>
      <c r="G37" s="7"/>
      <c r="H37" s="11">
        <f t="shared" si="0"/>
        <v>5</v>
      </c>
    </row>
    <row r="38" spans="1:8" ht="13.2">
      <c r="A38" s="7" t="s">
        <v>151</v>
      </c>
      <c r="B38" s="7" t="s">
        <v>105</v>
      </c>
      <c r="C38" s="7">
        <v>14</v>
      </c>
      <c r="D38" s="7"/>
      <c r="E38" s="7"/>
      <c r="F38" s="7"/>
      <c r="G38" s="7"/>
      <c r="H38" s="11">
        <f t="shared" si="0"/>
        <v>14</v>
      </c>
    </row>
    <row r="39" spans="1:8" ht="13.2">
      <c r="A39" s="7" t="s">
        <v>152</v>
      </c>
      <c r="B39" s="7" t="s">
        <v>103</v>
      </c>
      <c r="C39" s="7">
        <v>10</v>
      </c>
      <c r="D39" s="7"/>
      <c r="E39" s="7"/>
      <c r="F39" s="7"/>
      <c r="G39" s="7"/>
      <c r="H39" s="11">
        <f t="shared" si="0"/>
        <v>10</v>
      </c>
    </row>
    <row r="40" spans="1:8" ht="13.2">
      <c r="A40" s="7" t="s">
        <v>130</v>
      </c>
      <c r="B40" s="7" t="s">
        <v>103</v>
      </c>
      <c r="C40" s="7">
        <v>13</v>
      </c>
      <c r="D40" s="7"/>
      <c r="E40" s="7"/>
      <c r="F40" s="7"/>
      <c r="G40" s="7"/>
      <c r="H40" s="11">
        <f t="shared" si="0"/>
        <v>13</v>
      </c>
    </row>
    <row r="41" spans="1:8" ht="13.2">
      <c r="A41" s="7" t="s">
        <v>113</v>
      </c>
      <c r="B41" s="7" t="s">
        <v>103</v>
      </c>
      <c r="C41" s="7">
        <v>8</v>
      </c>
      <c r="D41" s="7"/>
      <c r="E41" s="7"/>
      <c r="F41" s="7"/>
      <c r="G41" s="7"/>
      <c r="H41" s="11">
        <v>8</v>
      </c>
    </row>
    <row r="42" spans="1:8" ht="13.2">
      <c r="A42" s="7" t="s">
        <v>114</v>
      </c>
      <c r="B42" s="7" t="s">
        <v>105</v>
      </c>
      <c r="C42" s="7">
        <v>12</v>
      </c>
      <c r="D42" s="7"/>
      <c r="E42" s="7"/>
      <c r="F42" s="7"/>
      <c r="G42" s="7"/>
      <c r="H42" s="11">
        <v>12</v>
      </c>
    </row>
    <row r="43" spans="1:8" ht="13.2">
      <c r="A43" s="7" t="s">
        <v>115</v>
      </c>
      <c r="B43" s="7" t="s">
        <v>103</v>
      </c>
      <c r="C43" s="7">
        <v>7</v>
      </c>
      <c r="D43" s="7"/>
      <c r="E43" s="7"/>
      <c r="F43" s="7"/>
      <c r="G43" s="7"/>
      <c r="H43" s="11">
        <v>7</v>
      </c>
    </row>
    <row r="44" spans="1:8" ht="13.2">
      <c r="A44" s="7" t="s">
        <v>116</v>
      </c>
      <c r="B44" s="7" t="s">
        <v>103</v>
      </c>
      <c r="C44" s="7">
        <v>7</v>
      </c>
      <c r="D44" s="7"/>
      <c r="E44" s="7"/>
      <c r="F44" s="7"/>
      <c r="G44" s="7"/>
      <c r="H44" s="11">
        <v>7</v>
      </c>
    </row>
    <row r="45" spans="1:8" ht="13.2">
      <c r="A45" s="7" t="s">
        <v>120</v>
      </c>
      <c r="B45" s="7" t="s">
        <v>103</v>
      </c>
      <c r="C45" s="7">
        <v>3</v>
      </c>
      <c r="D45" s="7"/>
      <c r="E45" s="7"/>
      <c r="F45" s="7"/>
      <c r="G45" s="7"/>
      <c r="H45" s="11">
        <v>3</v>
      </c>
    </row>
    <row r="46" spans="1:8" ht="13.2">
      <c r="A46" s="7" t="s">
        <v>125</v>
      </c>
      <c r="B46" s="7" t="s">
        <v>103</v>
      </c>
      <c r="C46" s="7">
        <v>8</v>
      </c>
      <c r="D46" s="7"/>
      <c r="E46" s="7"/>
      <c r="F46" s="7"/>
      <c r="G46" s="7"/>
      <c r="H46" s="11">
        <v>8</v>
      </c>
    </row>
    <row r="47" spans="1:8" ht="13.2">
      <c r="A47" s="7" t="s">
        <v>126</v>
      </c>
      <c r="B47" s="7" t="s">
        <v>103</v>
      </c>
      <c r="C47" s="7">
        <v>7</v>
      </c>
      <c r="D47" s="7"/>
      <c r="E47" s="7"/>
      <c r="F47" s="7"/>
      <c r="G47" s="7"/>
      <c r="H47" s="11">
        <v>7</v>
      </c>
    </row>
    <row r="48" spans="1:8" ht="13.2">
      <c r="A48" s="7" t="s">
        <v>127</v>
      </c>
      <c r="B48" s="7" t="s">
        <v>103</v>
      </c>
      <c r="C48" s="7">
        <v>13</v>
      </c>
      <c r="D48" s="7"/>
      <c r="E48" s="7"/>
      <c r="F48" s="7"/>
      <c r="G48" s="7"/>
      <c r="H48" s="11">
        <v>13</v>
      </c>
    </row>
    <row r="49" spans="1:11" ht="13.2">
      <c r="A49" s="7" t="s">
        <v>128</v>
      </c>
      <c r="B49" s="7" t="s">
        <v>103</v>
      </c>
      <c r="C49" s="7">
        <v>15</v>
      </c>
      <c r="D49" s="7"/>
      <c r="E49" s="7"/>
      <c r="F49" s="7"/>
      <c r="G49" s="7"/>
      <c r="H49" s="11">
        <v>15</v>
      </c>
    </row>
    <row r="50" spans="1:11" ht="13.2">
      <c r="A50" s="7" t="s">
        <v>153</v>
      </c>
      <c r="B50" s="7" t="s">
        <v>103</v>
      </c>
      <c r="C50" s="7">
        <v>11</v>
      </c>
      <c r="D50" s="7"/>
      <c r="E50" s="7"/>
      <c r="F50" s="7"/>
      <c r="G50" s="7"/>
      <c r="H50" s="11">
        <f t="shared" si="0"/>
        <v>11</v>
      </c>
    </row>
    <row r="51" spans="1:11" ht="13.2">
      <c r="A51" s="7" t="s">
        <v>154</v>
      </c>
      <c r="B51" s="7" t="s">
        <v>105</v>
      </c>
      <c r="C51" s="7">
        <v>22</v>
      </c>
      <c r="D51" s="7"/>
      <c r="E51" s="7"/>
      <c r="F51" s="7"/>
      <c r="G51" s="7"/>
      <c r="H51" s="11">
        <f t="shared" si="0"/>
        <v>22</v>
      </c>
    </row>
    <row r="52" spans="1:11" ht="15.75" customHeight="1">
      <c r="A52" t="s">
        <v>106</v>
      </c>
      <c r="G52" s="13" t="s">
        <v>97</v>
      </c>
      <c r="H52" s="16">
        <f>SUM(H10:H51)</f>
        <v>654</v>
      </c>
      <c r="J52" s="21"/>
      <c r="K52" s="21"/>
    </row>
    <row r="53" spans="1:11" ht="13.2">
      <c r="A53" s="29" t="s">
        <v>95</v>
      </c>
    </row>
    <row r="54" spans="1:11" ht="13.2">
      <c r="A54" s="7" t="s">
        <v>129</v>
      </c>
      <c r="B54" s="7" t="s">
        <v>104</v>
      </c>
      <c r="C54" s="7">
        <v>0</v>
      </c>
      <c r="D54" s="7">
        <v>6</v>
      </c>
      <c r="E54" s="7"/>
      <c r="F54" s="7"/>
      <c r="G54" s="7"/>
      <c r="H54" s="11">
        <f t="shared" ref="H54:H95" si="1">SUM(C54:G54)</f>
        <v>6</v>
      </c>
    </row>
    <row r="55" spans="1:11" ht="13.2">
      <c r="A55" s="7" t="s">
        <v>133</v>
      </c>
      <c r="B55" s="7" t="s">
        <v>104</v>
      </c>
      <c r="C55" s="7">
        <v>7</v>
      </c>
      <c r="D55" s="7">
        <v>7</v>
      </c>
      <c r="E55" s="7"/>
      <c r="F55" s="7"/>
      <c r="G55" s="7"/>
      <c r="H55" s="11">
        <f t="shared" si="1"/>
        <v>14</v>
      </c>
    </row>
    <row r="56" spans="1:11" ht="13.2">
      <c r="A56" s="7" t="s">
        <v>132</v>
      </c>
      <c r="B56" s="7" t="s">
        <v>104</v>
      </c>
      <c r="C56" s="7">
        <v>7</v>
      </c>
      <c r="D56" s="7">
        <v>8</v>
      </c>
      <c r="E56" s="7"/>
      <c r="F56" s="7"/>
      <c r="G56" s="7"/>
      <c r="H56" s="11">
        <f t="shared" si="1"/>
        <v>15</v>
      </c>
    </row>
    <row r="57" spans="1:11" ht="13.2">
      <c r="A57" s="7" t="s">
        <v>112</v>
      </c>
      <c r="B57" s="7" t="s">
        <v>104</v>
      </c>
      <c r="C57" s="7">
        <v>0</v>
      </c>
      <c r="D57" s="7">
        <v>7</v>
      </c>
      <c r="E57" s="7"/>
      <c r="F57" s="7"/>
      <c r="G57" s="7"/>
      <c r="H57" s="11">
        <f t="shared" si="1"/>
        <v>7</v>
      </c>
    </row>
    <row r="58" spans="1:11" ht="13.2">
      <c r="A58" s="7" t="s">
        <v>119</v>
      </c>
      <c r="B58" s="7" t="s">
        <v>104</v>
      </c>
      <c r="C58" s="7">
        <v>0</v>
      </c>
      <c r="D58" s="7">
        <v>4</v>
      </c>
      <c r="E58" s="7"/>
      <c r="F58" s="7"/>
      <c r="G58" s="7"/>
      <c r="H58" s="11">
        <f t="shared" si="1"/>
        <v>4</v>
      </c>
    </row>
    <row r="59" spans="1:11" ht="13.2">
      <c r="A59" s="7" t="s">
        <v>134</v>
      </c>
      <c r="B59" s="7" t="s">
        <v>103</v>
      </c>
      <c r="C59" s="7">
        <v>0</v>
      </c>
      <c r="D59" s="7">
        <v>2</v>
      </c>
      <c r="E59" s="7"/>
      <c r="F59" s="7"/>
      <c r="G59" s="7"/>
      <c r="H59" s="11">
        <f t="shared" si="1"/>
        <v>2</v>
      </c>
    </row>
    <row r="60" spans="1:11" ht="13.2">
      <c r="A60" s="7" t="s">
        <v>135</v>
      </c>
      <c r="B60" s="7" t="s">
        <v>105</v>
      </c>
      <c r="C60" s="7">
        <v>0</v>
      </c>
      <c r="D60" s="7">
        <v>2</v>
      </c>
      <c r="E60" s="7"/>
      <c r="F60" s="7"/>
      <c r="G60" s="7"/>
      <c r="H60" s="11">
        <f t="shared" si="1"/>
        <v>2</v>
      </c>
    </row>
    <row r="61" spans="1:11" ht="13.2">
      <c r="A61" s="7" t="s">
        <v>136</v>
      </c>
      <c r="B61" s="7" t="s">
        <v>103</v>
      </c>
      <c r="C61" s="7">
        <v>3</v>
      </c>
      <c r="D61" s="7">
        <v>3</v>
      </c>
      <c r="E61" s="7"/>
      <c r="F61" s="7"/>
      <c r="G61" s="7"/>
      <c r="H61" s="11">
        <f t="shared" si="1"/>
        <v>6</v>
      </c>
    </row>
    <row r="62" spans="1:11" ht="13.2">
      <c r="A62" s="7" t="s">
        <v>137</v>
      </c>
      <c r="B62" s="7" t="s">
        <v>103</v>
      </c>
      <c r="C62" s="7">
        <v>0</v>
      </c>
      <c r="D62" s="7">
        <v>5</v>
      </c>
      <c r="E62" s="7"/>
      <c r="F62" s="7"/>
      <c r="G62" s="7"/>
      <c r="H62" s="11">
        <f t="shared" si="1"/>
        <v>5</v>
      </c>
    </row>
    <row r="63" spans="1:11" ht="13.2">
      <c r="A63" s="7" t="s">
        <v>138</v>
      </c>
      <c r="B63" s="7" t="s">
        <v>103</v>
      </c>
      <c r="C63" s="7">
        <v>5</v>
      </c>
      <c r="D63" s="7">
        <v>5</v>
      </c>
      <c r="E63" s="7"/>
      <c r="F63" s="7"/>
      <c r="G63" s="7"/>
      <c r="H63" s="11">
        <f t="shared" si="1"/>
        <v>10</v>
      </c>
    </row>
    <row r="64" spans="1:11" ht="13.2">
      <c r="A64" s="7" t="s">
        <v>139</v>
      </c>
      <c r="B64" s="7" t="s">
        <v>103</v>
      </c>
      <c r="C64" s="7">
        <v>6</v>
      </c>
      <c r="D64" s="7">
        <v>4</v>
      </c>
      <c r="E64" s="7"/>
      <c r="F64" s="7"/>
      <c r="G64" s="7"/>
      <c r="H64" s="11">
        <f>SUM(C64:G64)</f>
        <v>10</v>
      </c>
    </row>
    <row r="65" spans="1:8" ht="13.2">
      <c r="A65" s="7" t="s">
        <v>131</v>
      </c>
      <c r="B65" s="7" t="s">
        <v>103</v>
      </c>
      <c r="C65" s="7">
        <v>0</v>
      </c>
      <c r="D65" s="7">
        <v>5</v>
      </c>
      <c r="E65" s="7"/>
      <c r="F65" s="7"/>
      <c r="G65" s="7"/>
      <c r="H65" s="11">
        <f t="shared" si="1"/>
        <v>5</v>
      </c>
    </row>
    <row r="66" spans="1:8" ht="13.2">
      <c r="A66" s="7" t="s">
        <v>140</v>
      </c>
      <c r="B66" s="7" t="s">
        <v>103</v>
      </c>
      <c r="C66" s="7">
        <v>0</v>
      </c>
      <c r="D66" s="7">
        <v>1</v>
      </c>
      <c r="E66" s="7"/>
      <c r="F66" s="7"/>
      <c r="G66" s="7"/>
      <c r="H66" s="11">
        <f t="shared" si="1"/>
        <v>1</v>
      </c>
    </row>
    <row r="67" spans="1:8" ht="13.2">
      <c r="A67" s="7" t="s">
        <v>141</v>
      </c>
      <c r="B67" s="7" t="s">
        <v>103</v>
      </c>
      <c r="C67" s="7">
        <v>0</v>
      </c>
      <c r="D67" s="7">
        <v>1</v>
      </c>
      <c r="E67" s="7"/>
      <c r="F67" s="7"/>
      <c r="G67" s="7"/>
      <c r="H67" s="11">
        <f t="shared" si="1"/>
        <v>1</v>
      </c>
    </row>
    <row r="68" spans="1:8" ht="13.2">
      <c r="A68" s="7" t="s">
        <v>121</v>
      </c>
      <c r="B68" s="7" t="s">
        <v>122</v>
      </c>
      <c r="C68" s="7">
        <v>20</v>
      </c>
      <c r="D68" s="7">
        <v>8</v>
      </c>
      <c r="E68" s="7"/>
      <c r="F68" s="7"/>
      <c r="G68" s="7"/>
      <c r="H68" s="11">
        <f t="shared" si="1"/>
        <v>28</v>
      </c>
    </row>
    <row r="69" spans="1:8" ht="13.2">
      <c r="A69" s="7" t="s">
        <v>123</v>
      </c>
      <c r="B69" s="7" t="s">
        <v>105</v>
      </c>
      <c r="C69" s="7">
        <v>8</v>
      </c>
      <c r="D69" s="7">
        <v>6</v>
      </c>
      <c r="E69" s="7"/>
      <c r="F69" s="7"/>
      <c r="G69" s="7"/>
      <c r="H69" s="11">
        <f t="shared" si="1"/>
        <v>14</v>
      </c>
    </row>
    <row r="70" spans="1:8" ht="13.2">
      <c r="A70" s="7" t="s">
        <v>124</v>
      </c>
      <c r="B70" s="7" t="s">
        <v>103</v>
      </c>
      <c r="C70" s="7">
        <v>1</v>
      </c>
      <c r="D70" s="7">
        <v>2</v>
      </c>
      <c r="E70" s="7"/>
      <c r="F70" s="7"/>
      <c r="G70" s="7"/>
      <c r="H70" s="11">
        <f t="shared" si="1"/>
        <v>3</v>
      </c>
    </row>
    <row r="71" spans="1:8" ht="13.2">
      <c r="A71" s="7" t="s">
        <v>142</v>
      </c>
      <c r="B71" s="7" t="s">
        <v>103</v>
      </c>
      <c r="C71" s="7">
        <v>0</v>
      </c>
      <c r="D71" s="7">
        <v>2</v>
      </c>
      <c r="E71" s="7"/>
      <c r="F71" s="7"/>
      <c r="G71" s="7"/>
      <c r="H71" s="11">
        <f t="shared" si="1"/>
        <v>2</v>
      </c>
    </row>
    <row r="72" spans="1:8" ht="13.2">
      <c r="A72" s="7" t="s">
        <v>143</v>
      </c>
      <c r="B72" s="7" t="s">
        <v>103</v>
      </c>
      <c r="C72" s="7">
        <v>0</v>
      </c>
      <c r="D72" s="7">
        <v>2</v>
      </c>
      <c r="E72" s="7"/>
      <c r="F72" s="7"/>
      <c r="G72" s="7"/>
      <c r="H72" s="11">
        <f t="shared" si="1"/>
        <v>2</v>
      </c>
    </row>
    <row r="73" spans="1:8" ht="13.2">
      <c r="A73" s="7" t="s">
        <v>144</v>
      </c>
      <c r="B73" s="7" t="s">
        <v>103</v>
      </c>
      <c r="C73" s="7">
        <v>0</v>
      </c>
      <c r="D73" s="7">
        <v>5</v>
      </c>
      <c r="E73" s="7"/>
      <c r="F73" s="7"/>
      <c r="G73" s="7"/>
      <c r="H73" s="11">
        <f t="shared" si="1"/>
        <v>5</v>
      </c>
    </row>
    <row r="74" spans="1:8" ht="13.2">
      <c r="A74" s="7" t="s">
        <v>145</v>
      </c>
      <c r="B74" s="7" t="s">
        <v>103</v>
      </c>
      <c r="C74" s="7">
        <v>0</v>
      </c>
      <c r="D74" s="7">
        <v>6</v>
      </c>
      <c r="E74" s="7"/>
      <c r="F74" s="7"/>
      <c r="G74" s="7"/>
      <c r="H74" s="11">
        <f t="shared" si="1"/>
        <v>6</v>
      </c>
    </row>
    <row r="75" spans="1:8" ht="13.2">
      <c r="A75" s="7" t="s">
        <v>146</v>
      </c>
      <c r="B75" s="7" t="s">
        <v>103</v>
      </c>
      <c r="C75" s="7">
        <v>6</v>
      </c>
      <c r="D75" s="7">
        <v>7</v>
      </c>
      <c r="E75" s="7"/>
      <c r="F75" s="7"/>
      <c r="G75" s="7"/>
      <c r="H75" s="11">
        <f t="shared" si="1"/>
        <v>13</v>
      </c>
    </row>
    <row r="76" spans="1:8" ht="13.2">
      <c r="A76" s="7" t="s">
        <v>147</v>
      </c>
      <c r="B76" s="7" t="s">
        <v>103</v>
      </c>
      <c r="C76" s="7">
        <v>0</v>
      </c>
      <c r="D76" s="7">
        <v>2</v>
      </c>
      <c r="E76" s="7"/>
      <c r="F76" s="7"/>
      <c r="G76" s="7"/>
      <c r="H76" s="11">
        <f t="shared" si="1"/>
        <v>2</v>
      </c>
    </row>
    <row r="77" spans="1:8" ht="13.2">
      <c r="A77" s="7" t="s">
        <v>117</v>
      </c>
      <c r="B77" s="7" t="s">
        <v>103</v>
      </c>
      <c r="C77" s="7">
        <v>6</v>
      </c>
      <c r="D77" s="7">
        <v>6</v>
      </c>
      <c r="E77" s="7"/>
      <c r="F77" s="7"/>
      <c r="G77" s="7"/>
      <c r="H77" s="11">
        <f t="shared" si="1"/>
        <v>12</v>
      </c>
    </row>
    <row r="78" spans="1:8" ht="13.2">
      <c r="A78" s="7" t="s">
        <v>118</v>
      </c>
      <c r="B78" s="7" t="s">
        <v>103</v>
      </c>
      <c r="C78" s="7">
        <v>5</v>
      </c>
      <c r="D78" s="7">
        <v>5</v>
      </c>
      <c r="E78" s="7"/>
      <c r="F78" s="7"/>
      <c r="G78" s="7"/>
      <c r="H78" s="11">
        <f t="shared" si="1"/>
        <v>10</v>
      </c>
    </row>
    <row r="79" spans="1:8" ht="13.2">
      <c r="A79" s="7" t="s">
        <v>148</v>
      </c>
      <c r="B79" s="7" t="s">
        <v>103</v>
      </c>
      <c r="C79" s="7">
        <v>0</v>
      </c>
      <c r="D79" s="7">
        <v>8</v>
      </c>
      <c r="E79" s="7"/>
      <c r="F79" s="7"/>
      <c r="G79" s="7"/>
      <c r="H79" s="11">
        <f t="shared" si="1"/>
        <v>8</v>
      </c>
    </row>
    <row r="80" spans="1:8" ht="13.2">
      <c r="A80" s="7" t="s">
        <v>149</v>
      </c>
      <c r="B80" s="7" t="s">
        <v>103</v>
      </c>
      <c r="C80" s="7">
        <v>0</v>
      </c>
      <c r="D80" s="7">
        <v>7</v>
      </c>
      <c r="E80" s="7"/>
      <c r="F80" s="7"/>
      <c r="G80" s="7"/>
      <c r="H80" s="11">
        <f t="shared" si="1"/>
        <v>7</v>
      </c>
    </row>
    <row r="81" spans="1:11" ht="13.2">
      <c r="A81" s="7" t="s">
        <v>150</v>
      </c>
      <c r="B81" s="7" t="s">
        <v>105</v>
      </c>
      <c r="C81" s="7">
        <v>5</v>
      </c>
      <c r="D81" s="7">
        <v>3</v>
      </c>
      <c r="E81" s="7"/>
      <c r="F81" s="7"/>
      <c r="G81" s="7"/>
      <c r="H81" s="11">
        <f t="shared" si="1"/>
        <v>8</v>
      </c>
    </row>
    <row r="82" spans="1:11" ht="13.2">
      <c r="A82" s="7" t="s">
        <v>151</v>
      </c>
      <c r="B82" s="7" t="s">
        <v>105</v>
      </c>
      <c r="C82" s="7">
        <v>0</v>
      </c>
      <c r="D82" s="7">
        <v>5</v>
      </c>
      <c r="E82" s="7"/>
      <c r="F82" s="7"/>
      <c r="G82" s="7"/>
      <c r="H82" s="11">
        <f t="shared" si="1"/>
        <v>5</v>
      </c>
    </row>
    <row r="83" spans="1:11" ht="13.2">
      <c r="A83" s="7" t="s">
        <v>152</v>
      </c>
      <c r="B83" s="7" t="s">
        <v>103</v>
      </c>
      <c r="C83" s="7">
        <v>0</v>
      </c>
      <c r="D83" s="7">
        <v>2</v>
      </c>
      <c r="E83" s="7"/>
      <c r="F83" s="7"/>
      <c r="G83" s="7"/>
      <c r="H83" s="11">
        <f t="shared" si="1"/>
        <v>2</v>
      </c>
    </row>
    <row r="84" spans="1:11" ht="13.2">
      <c r="A84" s="7" t="s">
        <v>130</v>
      </c>
      <c r="B84" s="7" t="s">
        <v>103</v>
      </c>
      <c r="C84" s="7">
        <v>6</v>
      </c>
      <c r="D84" s="7">
        <v>5</v>
      </c>
      <c r="E84" s="7"/>
      <c r="F84" s="7"/>
      <c r="G84" s="7"/>
      <c r="H84" s="11">
        <f t="shared" si="1"/>
        <v>11</v>
      </c>
    </row>
    <row r="85" spans="1:11" ht="13.2">
      <c r="A85" s="7" t="s">
        <v>113</v>
      </c>
      <c r="B85" s="7" t="s">
        <v>103</v>
      </c>
      <c r="C85" s="7">
        <v>0</v>
      </c>
      <c r="D85" s="7">
        <v>4</v>
      </c>
      <c r="E85" s="7"/>
      <c r="F85" s="7"/>
      <c r="G85" s="7"/>
      <c r="H85" s="11">
        <f t="shared" si="1"/>
        <v>4</v>
      </c>
    </row>
    <row r="86" spans="1:11" ht="13.2">
      <c r="A86" s="7" t="s">
        <v>114</v>
      </c>
      <c r="B86" s="7" t="s">
        <v>105</v>
      </c>
      <c r="C86" s="7">
        <v>3</v>
      </c>
      <c r="D86" s="7">
        <v>7</v>
      </c>
      <c r="E86" s="7"/>
      <c r="F86" s="7"/>
      <c r="G86" s="7"/>
      <c r="H86" s="11">
        <f t="shared" si="1"/>
        <v>10</v>
      </c>
    </row>
    <row r="87" spans="1:11" ht="13.2">
      <c r="A87" s="7" t="s">
        <v>115</v>
      </c>
      <c r="B87" s="7" t="s">
        <v>103</v>
      </c>
      <c r="C87" s="7">
        <v>0</v>
      </c>
      <c r="D87" s="7">
        <v>6</v>
      </c>
      <c r="E87" s="7"/>
      <c r="F87" s="7"/>
      <c r="G87" s="7"/>
      <c r="H87" s="11">
        <f t="shared" si="1"/>
        <v>6</v>
      </c>
    </row>
    <row r="88" spans="1:11" ht="13.2">
      <c r="A88" s="7" t="s">
        <v>116</v>
      </c>
      <c r="B88" s="7" t="s">
        <v>103</v>
      </c>
      <c r="C88" s="7">
        <v>0</v>
      </c>
      <c r="D88" s="7">
        <v>4</v>
      </c>
      <c r="E88" s="7"/>
      <c r="F88" s="7"/>
      <c r="G88" s="7"/>
      <c r="H88" s="11">
        <f t="shared" si="1"/>
        <v>4</v>
      </c>
    </row>
    <row r="89" spans="1:11" ht="13.2">
      <c r="A89" s="7" t="s">
        <v>120</v>
      </c>
      <c r="B89" s="7" t="s">
        <v>103</v>
      </c>
      <c r="C89" s="7">
        <v>0</v>
      </c>
      <c r="D89" s="7">
        <v>1</v>
      </c>
      <c r="E89" s="7"/>
      <c r="F89" s="7"/>
      <c r="G89" s="7"/>
      <c r="H89" s="11">
        <f t="shared" si="1"/>
        <v>1</v>
      </c>
    </row>
    <row r="90" spans="1:11" ht="13.2">
      <c r="A90" s="7" t="s">
        <v>125</v>
      </c>
      <c r="B90" s="7" t="s">
        <v>103</v>
      </c>
      <c r="C90" s="7">
        <v>0</v>
      </c>
      <c r="D90" s="7">
        <v>4</v>
      </c>
      <c r="E90" s="7"/>
      <c r="F90" s="7"/>
      <c r="G90" s="7"/>
      <c r="H90" s="11">
        <f t="shared" si="1"/>
        <v>4</v>
      </c>
    </row>
    <row r="91" spans="1:11" ht="13.2">
      <c r="A91" s="7" t="s">
        <v>126</v>
      </c>
      <c r="B91" s="7" t="s">
        <v>103</v>
      </c>
      <c r="C91" s="7">
        <v>0</v>
      </c>
      <c r="D91" s="7">
        <v>6</v>
      </c>
      <c r="E91" s="7"/>
      <c r="F91" s="7"/>
      <c r="G91" s="7"/>
      <c r="H91" s="11">
        <f t="shared" si="1"/>
        <v>6</v>
      </c>
    </row>
    <row r="92" spans="1:11" ht="13.2">
      <c r="A92" s="7" t="s">
        <v>127</v>
      </c>
      <c r="B92" s="7" t="s">
        <v>103</v>
      </c>
      <c r="C92" s="7">
        <v>0</v>
      </c>
      <c r="D92" s="7">
        <v>6</v>
      </c>
      <c r="E92" s="7"/>
      <c r="F92" s="7"/>
      <c r="G92" s="7"/>
      <c r="H92" s="11">
        <f t="shared" si="1"/>
        <v>6</v>
      </c>
    </row>
    <row r="93" spans="1:11" ht="13.2">
      <c r="A93" s="7" t="s">
        <v>128</v>
      </c>
      <c r="B93" s="7" t="s">
        <v>103</v>
      </c>
      <c r="C93" s="7">
        <v>3</v>
      </c>
      <c r="D93" s="7">
        <v>9</v>
      </c>
      <c r="E93" s="7"/>
      <c r="F93" s="7"/>
      <c r="G93" s="7"/>
      <c r="H93" s="11">
        <f t="shared" si="1"/>
        <v>12</v>
      </c>
    </row>
    <row r="94" spans="1:11" ht="13.2">
      <c r="A94" s="7" t="s">
        <v>153</v>
      </c>
      <c r="B94" s="7" t="s">
        <v>103</v>
      </c>
      <c r="C94" s="7">
        <v>1</v>
      </c>
      <c r="D94" s="7">
        <v>5</v>
      </c>
      <c r="E94" s="7"/>
      <c r="F94" s="7"/>
      <c r="G94" s="7"/>
      <c r="H94" s="11">
        <f t="shared" si="1"/>
        <v>6</v>
      </c>
    </row>
    <row r="95" spans="1:11" ht="13.2">
      <c r="A95" s="7" t="s">
        <v>154</v>
      </c>
      <c r="B95" s="7" t="s">
        <v>105</v>
      </c>
      <c r="C95" s="7">
        <v>0</v>
      </c>
      <c r="D95" s="7">
        <v>6</v>
      </c>
      <c r="E95" s="7"/>
      <c r="F95" s="7"/>
      <c r="G95" s="7"/>
      <c r="H95" s="11">
        <f t="shared" si="1"/>
        <v>6</v>
      </c>
    </row>
    <row r="96" spans="1:11" ht="17.25" customHeight="1">
      <c r="A96" s="7"/>
      <c r="G96" s="13" t="s">
        <v>96</v>
      </c>
      <c r="H96" s="16">
        <f>SUM(H54:H95)</f>
        <v>291</v>
      </c>
      <c r="J96" s="21"/>
      <c r="K96" s="21"/>
    </row>
    <row r="97" spans="1:8" ht="13.2">
      <c r="A97" s="7" t="s">
        <v>106</v>
      </c>
      <c r="G97" s="18" t="s">
        <v>18</v>
      </c>
      <c r="H97" s="20">
        <f>SUM(H8, H52, H96)</f>
        <v>957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24.44140625" customWidth="1"/>
    <col min="5" max="5" width="32.109375" customWidth="1"/>
    <col min="6" max="6" width="29.6640625" customWidth="1"/>
    <col min="7" max="7" width="37.88671875" customWidth="1"/>
    <col min="8" max="8" width="30.66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5" t="s">
        <v>11</v>
      </c>
    </row>
    <row r="3" spans="1:26" ht="13.2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3.2">
      <c r="G4" s="13" t="s">
        <v>16</v>
      </c>
      <c r="H4" s="16">
        <f>SUM(H3)</f>
        <v>5.8</v>
      </c>
    </row>
    <row r="5" spans="1:26" ht="13.2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3.2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3.2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3.2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3.2">
      <c r="F11" s="13" t="s">
        <v>53</v>
      </c>
      <c r="G11" s="16">
        <f>SUM(G8:G10)</f>
        <v>7.8</v>
      </c>
    </row>
    <row r="12" spans="1:25" ht="13.2">
      <c r="A12" s="5" t="s">
        <v>55</v>
      </c>
    </row>
    <row r="13" spans="1:25" ht="13.2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3.2">
      <c r="F15" s="13" t="s">
        <v>62</v>
      </c>
      <c r="G15" s="16">
        <f>SUM(G13:G14)</f>
        <v>7.3000000000000007</v>
      </c>
    </row>
    <row r="16" spans="1:25" ht="13.2">
      <c r="F16" s="18" t="s">
        <v>64</v>
      </c>
      <c r="G16" s="20">
        <f>SUM(G6, G11, G15)</f>
        <v>25.1</v>
      </c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3.2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3.2">
      <c r="F9" s="13" t="s">
        <v>60</v>
      </c>
      <c r="G9" s="16">
        <f>SUM(G8)</f>
        <v>5.4</v>
      </c>
    </row>
    <row r="10" spans="1:25" ht="13.2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3.2">
      <c r="F14" s="13" t="s">
        <v>67</v>
      </c>
      <c r="G14" s="16">
        <f>SUM(G11:G13)</f>
        <v>8.8000000000000007</v>
      </c>
    </row>
    <row r="15" spans="1:25" ht="13.2">
      <c r="F15" s="18" t="s">
        <v>23</v>
      </c>
      <c r="G15" s="20">
        <f>SUM(G6, G9, G14)</f>
        <v>22.4</v>
      </c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3.2">
      <c r="F24" s="31"/>
    </row>
    <row r="25" spans="1:6" ht="13.2">
      <c r="F25" s="31"/>
    </row>
    <row r="26" spans="1:6" ht="13.2">
      <c r="F26" s="31"/>
    </row>
    <row r="27" spans="1:6" ht="13.2">
      <c r="F27" s="31"/>
    </row>
    <row r="28" spans="1:6" ht="15" customHeight="1">
      <c r="F28" s="31"/>
    </row>
    <row r="29" spans="1:6" ht="13.2">
      <c r="F29" s="31"/>
    </row>
    <row r="30" spans="1:6" ht="13.2">
      <c r="A30" s="31"/>
      <c r="F30" s="31"/>
    </row>
    <row r="31" spans="1:6" ht="13.2">
      <c r="F31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2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3.2">
      <c r="F17" s="13" t="s">
        <v>92</v>
      </c>
      <c r="G17" s="16">
        <f>SUM(G14:G16)</f>
        <v>6.8999999999999995</v>
      </c>
    </row>
    <row r="18" spans="1:7" ht="13.2">
      <c r="F18" s="18" t="s">
        <v>24</v>
      </c>
      <c r="G18" s="20">
        <f>SUM(G8, G12, G17)</f>
        <v>26.599999999999998</v>
      </c>
    </row>
    <row r="19" spans="1:7" ht="13.2">
      <c r="F19" s="31"/>
    </row>
    <row r="20" spans="1:7" ht="13.2">
      <c r="F20" s="31"/>
    </row>
    <row r="21" spans="1:7" ht="13.2">
      <c r="F21" s="31"/>
    </row>
    <row r="22" spans="1:7" ht="13.2">
      <c r="F22" s="31"/>
    </row>
    <row r="23" spans="1:7" ht="13.2">
      <c r="F23" s="31"/>
    </row>
    <row r="24" spans="1:7" ht="13.2">
      <c r="F24" s="31"/>
    </row>
    <row r="25" spans="1:7" ht="13.2">
      <c r="F25" s="31"/>
    </row>
    <row r="26" spans="1:7" ht="13.2">
      <c r="F26" s="31"/>
    </row>
    <row r="27" spans="1:7" ht="13.2">
      <c r="F27" s="31"/>
    </row>
    <row r="28" spans="1:7" ht="13.2">
      <c r="F28" s="31"/>
    </row>
    <row r="29" spans="1:7" ht="15" customHeight="1">
      <c r="F29" s="31"/>
    </row>
    <row r="30" spans="1:7" ht="13.2">
      <c r="F30" s="31"/>
    </row>
    <row r="31" spans="1:7" ht="13.2">
      <c r="A31" s="31"/>
      <c r="F31" s="31"/>
    </row>
    <row r="32" spans="1:7" ht="13.2">
      <c r="F32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  <row r="64" spans="6:6" ht="13.2">
      <c r="F64" s="31"/>
    </row>
    <row r="65" spans="6:6" ht="13.2">
      <c r="F65" s="31"/>
    </row>
    <row r="66" spans="6:6" ht="13.2">
      <c r="F66" s="31"/>
    </row>
    <row r="67" spans="6:6" ht="13.2">
      <c r="F67" s="31"/>
    </row>
    <row r="68" spans="6:6" ht="13.2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4140625" defaultRowHeight="15.75" customHeight="1"/>
  <cols>
    <col min="1" max="1" width="33.33203125" customWidth="1"/>
    <col min="2" max="2" width="16.88671875" customWidth="1"/>
    <col min="3" max="3" width="35.33203125" customWidth="1"/>
    <col min="4" max="4" width="32.109375" customWidth="1"/>
    <col min="5" max="5" width="29.6640625" customWidth="1"/>
    <col min="6" max="6" width="37.88671875" customWidth="1"/>
    <col min="7" max="7" width="30.66406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3.2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3.2">
      <c r="F12" s="13" t="s">
        <v>90</v>
      </c>
      <c r="G12" s="16">
        <f>SUM(G11)</f>
        <v>6.3</v>
      </c>
    </row>
    <row r="13" spans="1:25" ht="13.2">
      <c r="F13" s="18" t="s">
        <v>25</v>
      </c>
      <c r="G13" s="20">
        <f>SUM(G6, G9, G12)</f>
        <v>21.7</v>
      </c>
    </row>
    <row r="14" spans="1:25" ht="13.2">
      <c r="F14" s="31"/>
    </row>
    <row r="15" spans="1:25" ht="13.2">
      <c r="F15" s="31"/>
    </row>
    <row r="16" spans="1:25" ht="13.2">
      <c r="F16" s="31"/>
    </row>
    <row r="17" spans="1:6" ht="13.2">
      <c r="F17" s="31"/>
    </row>
    <row r="18" spans="1:6" ht="13.2">
      <c r="F18" s="31"/>
    </row>
    <row r="19" spans="1:6" ht="13.2">
      <c r="F19" s="31"/>
    </row>
    <row r="20" spans="1:6" ht="13.2">
      <c r="F20" s="31"/>
    </row>
    <row r="21" spans="1:6" ht="13.2">
      <c r="F21" s="31"/>
    </row>
    <row r="22" spans="1:6" ht="13.2">
      <c r="F22" s="31"/>
    </row>
    <row r="23" spans="1:6" ht="13.2">
      <c r="F23" s="31"/>
    </row>
    <row r="24" spans="1:6" ht="15" customHeight="1">
      <c r="F24" s="31"/>
    </row>
    <row r="25" spans="1:6" ht="13.2">
      <c r="F25" s="31"/>
    </row>
    <row r="26" spans="1:6" ht="13.2">
      <c r="A26" s="31"/>
      <c r="F26" s="31"/>
    </row>
    <row r="27" spans="1:6" ht="13.2">
      <c r="F27" s="31"/>
    </row>
    <row r="29" spans="1:6" ht="13.2">
      <c r="F29" s="31"/>
    </row>
    <row r="30" spans="1:6" ht="13.2">
      <c r="F30" s="31"/>
    </row>
    <row r="31" spans="1:6" ht="13.2">
      <c r="F31" s="31"/>
    </row>
    <row r="32" spans="1:6" ht="13.2">
      <c r="F32" s="31"/>
    </row>
    <row r="33" spans="6:6" ht="13.2">
      <c r="F33" s="31"/>
    </row>
    <row r="34" spans="6:6" ht="13.2">
      <c r="F34" s="31"/>
    </row>
    <row r="35" spans="6:6" ht="13.2">
      <c r="F35" s="31"/>
    </row>
    <row r="36" spans="6:6" ht="13.2">
      <c r="F36" s="31"/>
    </row>
    <row r="37" spans="6:6" ht="13.2">
      <c r="F37" s="31"/>
    </row>
    <row r="38" spans="6:6" ht="13.2">
      <c r="F38" s="31"/>
    </row>
    <row r="39" spans="6:6" ht="13.2">
      <c r="F39" s="31"/>
    </row>
    <row r="40" spans="6:6" ht="13.2">
      <c r="F40" s="31"/>
    </row>
    <row r="41" spans="6:6" ht="13.2">
      <c r="F41" s="31"/>
    </row>
    <row r="42" spans="6:6" ht="13.2">
      <c r="F42" s="31"/>
    </row>
    <row r="43" spans="6:6" ht="13.2">
      <c r="F43" s="31"/>
    </row>
    <row r="44" spans="6:6" ht="13.2">
      <c r="F44" s="31"/>
    </row>
    <row r="45" spans="6:6" ht="13.2">
      <c r="F45" s="31"/>
    </row>
    <row r="46" spans="6:6" ht="13.2">
      <c r="F46" s="31"/>
    </row>
    <row r="47" spans="6:6" ht="13.2">
      <c r="F47" s="31"/>
    </row>
    <row r="48" spans="6:6" ht="13.2">
      <c r="F48" s="31"/>
    </row>
    <row r="49" spans="6:6" ht="13.2">
      <c r="F49" s="31"/>
    </row>
    <row r="50" spans="6:6" ht="13.2">
      <c r="F50" s="31"/>
    </row>
    <row r="51" spans="6:6" ht="13.2">
      <c r="F51" s="31"/>
    </row>
    <row r="52" spans="6:6" ht="13.2">
      <c r="F52" s="31"/>
    </row>
    <row r="53" spans="6:6" ht="13.2">
      <c r="F53" s="31"/>
    </row>
    <row r="54" spans="6:6" ht="13.2">
      <c r="F54" s="31"/>
    </row>
    <row r="55" spans="6:6" ht="13.2">
      <c r="F55" s="31"/>
    </row>
    <row r="56" spans="6:6" ht="13.2">
      <c r="F56" s="31"/>
    </row>
    <row r="57" spans="6:6" ht="13.2">
      <c r="F57" s="31"/>
    </row>
    <row r="58" spans="6:6" ht="13.2">
      <c r="F58" s="31"/>
    </row>
    <row r="59" spans="6:6" ht="13.2">
      <c r="F59" s="31"/>
    </row>
    <row r="60" spans="6:6" ht="13.2">
      <c r="F60" s="31"/>
    </row>
    <row r="61" spans="6:6" ht="13.2">
      <c r="F61" s="31"/>
    </row>
    <row r="62" spans="6:6" ht="13.2">
      <c r="F62" s="31"/>
    </row>
    <row r="63" spans="6:6" ht="13.2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dwmbs</cp:lastModifiedBy>
  <dcterms:created xsi:type="dcterms:W3CDTF">2020-04-29T17:43:14Z</dcterms:created>
  <dcterms:modified xsi:type="dcterms:W3CDTF">2020-12-08T04:23:08Z</dcterms:modified>
</cp:coreProperties>
</file>